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1\Dropbox\dossier_dga\DGB\dgb_site\suivi de l'execution du budget\EFFECTIF &amp; MASSE SALARIALE\"/>
    </mc:Choice>
  </mc:AlternateContent>
  <xr:revisionPtr revIDLastSave="0" documentId="13_ncr:1_{C32416AA-3474-49CF-BF52-3427701A0F52}" xr6:coauthVersionLast="36" xr6:coauthVersionMax="36" xr10:uidLastSave="{00000000-0000-0000-0000-000000000000}"/>
  <bookViews>
    <workbookView xWindow="0" yWindow="0" windowWidth="28800" windowHeight="11505" xr2:uid="{48419967-BDF3-4D85-81C3-17F2A3E101F9}"/>
  </bookViews>
  <sheets>
    <sheet name="Effectif_Masse" sheetId="1" r:id="rId1"/>
    <sheet name="Effectif" sheetId="2" r:id="rId2"/>
    <sheet name="Masse" sheetId="4" r:id="rId3"/>
  </sheets>
  <definedNames>
    <definedName name="_xlcn.WorksheetConnection_EffectifA1J321" hidden="1">Effectif!$A$4:$J$34</definedName>
    <definedName name="_xlnm.Print_Area" localSheetId="1">Effectif!$A$1:$K$85</definedName>
    <definedName name="_xlnm.Print_Area" localSheetId="0">Effectif_Masse!$A$1:$S$34</definedName>
    <definedName name="_xlnm.Print_Area" localSheetId="2">Masse!$A$1:$K$78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lage" name="Plage" connection="WorksheetConnection_Effectif!$A$1:$J$32"/>
        </x15:modelTables>
      </x15:dataModel>
    </ext>
  </extLst>
</workbook>
</file>

<file path=xl/calcChain.xml><?xml version="1.0" encoding="utf-8"?>
<calcChain xmlns="http://schemas.openxmlformats.org/spreadsheetml/2006/main">
  <c r="K11" i="4" l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6" i="4"/>
  <c r="K7" i="4"/>
  <c r="K8" i="4"/>
  <c r="K9" i="4"/>
  <c r="K10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S36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B34" i="1"/>
  <c r="C36" i="4"/>
  <c r="D36" i="4"/>
  <c r="E36" i="4"/>
  <c r="F36" i="4"/>
  <c r="G36" i="4"/>
  <c r="H36" i="4"/>
  <c r="I36" i="4"/>
  <c r="J36" i="4"/>
  <c r="B36" i="4"/>
  <c r="C35" i="2"/>
  <c r="D35" i="2"/>
  <c r="E35" i="2"/>
  <c r="F35" i="2"/>
  <c r="G35" i="2"/>
  <c r="H35" i="2"/>
  <c r="I35" i="2"/>
  <c r="J35" i="2"/>
  <c r="B3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C1CDA58-893F-43C9-88FA-D63504DDF505}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8DA779C-214E-4E4F-9C18-CB78A255267B}" name="WorksheetConnection_Effectif!$A$1:$J$32" type="102" refreshedVersion="6" minRefreshableVersion="5">
    <extLst>
      <ext xmlns:x15="http://schemas.microsoft.com/office/spreadsheetml/2010/11/main" uri="{DE250136-89BD-433C-8126-D09CA5730AF9}">
        <x15:connection id="Plage">
          <x15:rangePr sourceName="_xlcn.WorksheetConnection_EffectifA1J321"/>
        </x15:connection>
      </ext>
    </extLst>
  </connection>
</connections>
</file>

<file path=xl/sharedStrings.xml><?xml version="1.0" encoding="utf-8"?>
<sst xmlns="http://schemas.openxmlformats.org/spreadsheetml/2006/main" count="120" uniqueCount="39">
  <si>
    <t>ACADEMIE DU CREOLE HAITIEN</t>
  </si>
  <si>
    <t>CHAMBRE DES DEPUTES</t>
  </si>
  <si>
    <t>CONSEIL ELECTORAL</t>
  </si>
  <si>
    <t>CONSEIL SUPERIEUR DU POUVOIR JUDICIAIRE</t>
  </si>
  <si>
    <t>COUR SUPERIEURE DES COMPTES ET DU CONTENTIEUX ADMINISTRATIF</t>
  </si>
  <si>
    <t>LA PRESIDENCE</t>
  </si>
  <si>
    <t>LA PRIMATURE</t>
  </si>
  <si>
    <t>MINIS. DE L'AGRICULTURE, RESSOURCES NATURELLES/DEVELOP/RURAL</t>
  </si>
  <si>
    <t>MINISTERE A LA CONDITION FEMININE</t>
  </si>
  <si>
    <t>MINISTERE DE LA COMMUNICATION</t>
  </si>
  <si>
    <t>MINISTERE DE LA CULTURE</t>
  </si>
  <si>
    <t>MINISTERE DE LA DEFENSE NATIONALE</t>
  </si>
  <si>
    <t>MINISTERE DE LA JEUNESSE DES SPORTS ET DE L'ACTION CIVIQUE</t>
  </si>
  <si>
    <t>MINISTERE DE LA JUSTICE</t>
  </si>
  <si>
    <t>MINISTERE DE LA PLANIFICATION ET DE LA COOPERATION EXTERNE</t>
  </si>
  <si>
    <t>MINISTERE DE LA SANTE PUBLIQUE ET DE LA POPULATION</t>
  </si>
  <si>
    <t>MINISTERE DE L'ECONOMIE ET DES FINANCES</t>
  </si>
  <si>
    <t>MINISTERE DE L'EDUCATION NATIONALE ET DE L A FORM. PROFESS.</t>
  </si>
  <si>
    <t>MINISTERE DE L'ENVIRONNEMENT</t>
  </si>
  <si>
    <t>MINISTERE DE L'INTERIEUR &amp; DES COLLECTIVITÉS TERRITORIALES</t>
  </si>
  <si>
    <t>MINISTERE DES AFFAIRES ETRANGERES</t>
  </si>
  <si>
    <t>MINISTERE DES AFFAIRES SOCIALES</t>
  </si>
  <si>
    <t>MINISTERE DES CULTES</t>
  </si>
  <si>
    <t>MINISTERE DES HAITIENS VIVANT A L'ETRANGER</t>
  </si>
  <si>
    <t>MINISTERE DES TRAVAUX PUBLICS, TRANSPORTS ET COMMUNICATIONS</t>
  </si>
  <si>
    <t>MINISTERE DU COMMERCE ET DE L'INDUSTRIE</t>
  </si>
  <si>
    <t>MINISTERE DU TOURISME</t>
  </si>
  <si>
    <t>OFFICE DE PROTECTION DU CITOYEN</t>
  </si>
  <si>
    <t>SENAT DE LA REPUBLIQUE</t>
  </si>
  <si>
    <t>UNIVERSITE D'ETAT D'HAITI</t>
  </si>
  <si>
    <t>TOTAL</t>
  </si>
  <si>
    <t>Effectif</t>
  </si>
  <si>
    <t>Masse salariale</t>
  </si>
  <si>
    <t>MINISTERE</t>
  </si>
  <si>
    <t>Octobre 2023 à Juin 2024</t>
  </si>
  <si>
    <t>Evolution de l'effectif  de la fonction publique</t>
  </si>
  <si>
    <t>Variation en pourcentage (Juin 24 vs. Oct 23)</t>
  </si>
  <si>
    <t>Evolution de la masse salariale  de la fonction publique</t>
  </si>
  <si>
    <t>Var. en pourcentage (Juin 24 vs. Oct 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</si>
</sst>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10" fontId="0" fillId="0" borderId="0" xfId="0" applyNumberFormat="1" applyAlignment="1">
      <alignment horizontal="left"/>
    </xf>
    <xf numFmtId="4" fontId="2" fillId="2" borderId="0" xfId="0" applyNumberFormat="1" applyFont="1" applyFill="1" applyAlignment="1">
      <alignment horizontal="left"/>
    </xf>
    <xf numFmtId="3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3" fillId="2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0" fontId="2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3" fontId="0" fillId="0" borderId="0" xfId="0" applyNumberFormat="1" applyAlignment="1">
      <alignment horizontal="right" vertical="top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0" fillId="4" borderId="0" xfId="0" applyNumberFormat="1" applyFill="1" applyAlignment="1">
      <alignment horizontal="right" vertical="top"/>
    </xf>
    <xf numFmtId="3" fontId="2" fillId="4" borderId="0" xfId="0" applyNumberFormat="1" applyFont="1" applyFill="1" applyAlignment="1">
      <alignment horizontal="right" vertical="top"/>
    </xf>
    <xf numFmtId="164" fontId="5" fillId="0" borderId="0" xfId="0" applyNumberFormat="1" applyFont="1" applyAlignment="1">
      <alignment horizontal="center" vertical="center" wrapText="1"/>
    </xf>
    <xf numFmtId="10" fontId="6" fillId="4" borderId="0" xfId="1" applyNumberFormat="1" applyFont="1" applyFill="1" applyAlignment="1">
      <alignment vertical="top"/>
    </xf>
    <xf numFmtId="10" fontId="5" fillId="4" borderId="0" xfId="1" applyNumberFormat="1" applyFont="1" applyFill="1" applyAlignment="1">
      <alignment vertical="top"/>
    </xf>
    <xf numFmtId="0" fontId="6" fillId="0" borderId="0" xfId="0" applyFont="1"/>
    <xf numFmtId="164" fontId="5" fillId="4" borderId="0" xfId="0" applyNumberFormat="1" applyFont="1" applyFill="1" applyAlignment="1">
      <alignment horizontal="center" vertical="center" wrapText="1"/>
    </xf>
    <xf numFmtId="10" fontId="6" fillId="4" borderId="0" xfId="0" applyNumberFormat="1" applyFont="1" applyFill="1" applyAlignment="1">
      <alignment horizontal="right"/>
    </xf>
    <xf numFmtId="10" fontId="5" fillId="4" borderId="0" xfId="0" applyNumberFormat="1" applyFont="1" applyFill="1" applyAlignment="1">
      <alignment horizontal="right"/>
    </xf>
    <xf numFmtId="0" fontId="6" fillId="4" borderId="0" xfId="0" applyFont="1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Evolution de l'effectif  de la fonction publique</a:t>
            </a:r>
          </a:p>
          <a:p>
            <a:pPr>
              <a:defRPr/>
            </a:pPr>
            <a:r>
              <a:rPr lang="en-US" sz="1200" b="1" i="1"/>
              <a:t>Octobre 2023@ Juin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Effectif!$B$4:$J$4</c:f>
              <c:numCache>
                <c:formatCode>[$-409]mmm\-yy;@</c:formatCode>
                <c:ptCount val="9"/>
                <c:pt idx="0">
                  <c:v>45200</c:v>
                </c:pt>
                <c:pt idx="1">
                  <c:v>45232</c:v>
                </c:pt>
                <c:pt idx="2">
                  <c:v>45264</c:v>
                </c:pt>
                <c:pt idx="3">
                  <c:v>45296</c:v>
                </c:pt>
                <c:pt idx="4">
                  <c:v>45328</c:v>
                </c:pt>
                <c:pt idx="5">
                  <c:v>45360</c:v>
                </c:pt>
                <c:pt idx="6">
                  <c:v>45392</c:v>
                </c:pt>
                <c:pt idx="7">
                  <c:v>45424</c:v>
                </c:pt>
                <c:pt idx="8">
                  <c:v>45456</c:v>
                </c:pt>
              </c:numCache>
            </c:numRef>
          </c:cat>
          <c:val>
            <c:numRef>
              <c:f>Effectif!$B$35:$J$35</c:f>
              <c:numCache>
                <c:formatCode>#,##0</c:formatCode>
                <c:ptCount val="9"/>
                <c:pt idx="0">
                  <c:v>107112</c:v>
                </c:pt>
                <c:pt idx="1">
                  <c:v>106897</c:v>
                </c:pt>
                <c:pt idx="2">
                  <c:v>106886</c:v>
                </c:pt>
                <c:pt idx="3">
                  <c:v>106381</c:v>
                </c:pt>
                <c:pt idx="4">
                  <c:v>106307</c:v>
                </c:pt>
                <c:pt idx="5">
                  <c:v>105604</c:v>
                </c:pt>
                <c:pt idx="6">
                  <c:v>105352</c:v>
                </c:pt>
                <c:pt idx="7">
                  <c:v>105355</c:v>
                </c:pt>
                <c:pt idx="8">
                  <c:v>104029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5F-4D7B-8E3E-46F616B37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255551"/>
        <c:axId val="1274701967"/>
      </c:lineChart>
      <c:dateAx>
        <c:axId val="1230255551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01967"/>
        <c:crosses val="autoZero"/>
        <c:auto val="1"/>
        <c:lblOffset val="100"/>
        <c:baseTimeUnit val="months"/>
      </c:dateAx>
      <c:valAx>
        <c:axId val="127470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255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Evolution de la masse salariale  de la fonction publique</a:t>
            </a:r>
          </a:p>
          <a:p>
            <a:pPr>
              <a:defRPr b="1"/>
            </a:pPr>
            <a:r>
              <a:rPr lang="en-US" b="1"/>
              <a:t>Octobre 2023@Juin 2024</a:t>
            </a:r>
          </a:p>
          <a:p>
            <a:pPr>
              <a:defRPr b="1"/>
            </a:pPr>
            <a:r>
              <a:rPr lang="en-US" b="1"/>
              <a:t>(En Gourdes)</a:t>
            </a:r>
          </a:p>
        </c:rich>
      </c:tx>
      <c:layout>
        <c:manualLayout>
          <c:xMode val="edge"/>
          <c:yMode val="edge"/>
          <c:x val="0.30822963865918857"/>
          <c:y val="2.85963625040892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Masse!$B$5:$J$5</c:f>
              <c:numCache>
                <c:formatCode>[$-409]mmm\-yy;@</c:formatCode>
                <c:ptCount val="9"/>
                <c:pt idx="0">
                  <c:v>45201</c:v>
                </c:pt>
                <c:pt idx="1">
                  <c:v>45233</c:v>
                </c:pt>
                <c:pt idx="2">
                  <c:v>45265</c:v>
                </c:pt>
                <c:pt idx="3">
                  <c:v>45294</c:v>
                </c:pt>
                <c:pt idx="4">
                  <c:v>45327</c:v>
                </c:pt>
                <c:pt idx="5">
                  <c:v>45358</c:v>
                </c:pt>
                <c:pt idx="6">
                  <c:v>45391</c:v>
                </c:pt>
                <c:pt idx="7">
                  <c:v>45423</c:v>
                </c:pt>
                <c:pt idx="8">
                  <c:v>45457</c:v>
                </c:pt>
              </c:numCache>
            </c:numRef>
          </c:cat>
          <c:val>
            <c:numRef>
              <c:f>Masse!$B$36:$J$36</c:f>
              <c:numCache>
                <c:formatCode>#,##0</c:formatCode>
                <c:ptCount val="9"/>
                <c:pt idx="0">
                  <c:v>3927176509.4300003</c:v>
                </c:pt>
                <c:pt idx="1">
                  <c:v>3917090709.4300003</c:v>
                </c:pt>
                <c:pt idx="2">
                  <c:v>3916893759.4300003</c:v>
                </c:pt>
                <c:pt idx="3">
                  <c:v>3896254973.7600002</c:v>
                </c:pt>
                <c:pt idx="4">
                  <c:v>3894109598.2600002</c:v>
                </c:pt>
                <c:pt idx="5">
                  <c:v>3903033381.5900002</c:v>
                </c:pt>
                <c:pt idx="6">
                  <c:v>3899418781.5900002</c:v>
                </c:pt>
                <c:pt idx="7">
                  <c:v>3900931182.0900002</c:v>
                </c:pt>
                <c:pt idx="8">
                  <c:v>3842162248.7600002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A-4856-AA6D-E58E91A38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059039"/>
        <c:axId val="1260910047"/>
      </c:lineChart>
      <c:dateAx>
        <c:axId val="661059039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910047"/>
        <c:crosses val="autoZero"/>
        <c:auto val="1"/>
        <c:lblOffset val="100"/>
        <c:baseTimeUnit val="months"/>
      </c:dateAx>
      <c:valAx>
        <c:axId val="1260910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059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1933575</xdr:colOff>
      <xdr:row>53</xdr:row>
      <xdr:rowOff>136526</xdr:rowOff>
    </xdr:from>
    <xdr:to>
      <xdr:col>8</xdr:col>
      <xdr:colOff>428625</xdr:colOff>
      <xdr:row>78</xdr:row>
      <xdr:rowOff>76200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20ADDEBA-2551-495E-8160-3B63B2D35A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454099</xdr:colOff>
      <xdr:row>39</xdr:row>
      <xdr:rowOff>55378</xdr:rowOff>
    </xdr:from>
    <xdr:to>
      <xdr:col>9</xdr:col>
      <xdr:colOff>509476</xdr:colOff>
      <xdr:row>69</xdr:row>
      <xdr:rowOff>121831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94B6C30B-C465-4B5E-9C9E-C2F315E663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9E47F-DE0A-46E5-BE9E-571701AF12EA}">
  <dimension ref="A1:S36"/>
  <sheetViews>
    <sheetView tabSelected="1" view="pageBreakPreview" topLeftCell="A16" zoomScaleNormal="100" zoomScaleSheetLayoutView="100" workbookViewId="0">
      <selection activeCell="G17" sqref="G17"/>
    </sheetView>
  </sheetViews>
  <sheetFormatPr baseColWidth="10" defaultRowHeight="15" x14ac:dyDescent="0.25"/>
  <cols>
    <col min="1" max="1" width="45.5703125" style="15" customWidth="1"/>
    <col min="2" max="2" width="7.85546875" style="1" bestFit="1" customWidth="1"/>
    <col min="3" max="3" width="14.140625" style="1" customWidth="1"/>
    <col min="4" max="4" width="7.85546875" style="1" bestFit="1" customWidth="1"/>
    <col min="5" max="5" width="14" style="1" customWidth="1"/>
    <col min="6" max="6" width="7.85546875" style="1" bestFit="1" customWidth="1"/>
    <col min="7" max="7" width="15.28515625" style="1" bestFit="1" customWidth="1"/>
    <col min="8" max="8" width="7.85546875" style="1" bestFit="1" customWidth="1"/>
    <col min="9" max="9" width="15.28515625" style="1" bestFit="1" customWidth="1"/>
    <col min="10" max="10" width="7.85546875" style="1" bestFit="1" customWidth="1"/>
    <col min="11" max="11" width="15.28515625" style="1" bestFit="1" customWidth="1"/>
    <col min="12" max="12" width="7.85546875" style="1" bestFit="1" customWidth="1"/>
    <col min="13" max="13" width="14.5703125" style="1" customWidth="1"/>
    <col min="14" max="14" width="7.85546875" style="1" bestFit="1" customWidth="1"/>
    <col min="15" max="15" width="13.7109375" style="1" customWidth="1"/>
    <col min="16" max="16" width="7.85546875" style="1" bestFit="1" customWidth="1"/>
    <col min="17" max="17" width="13.7109375" style="1" customWidth="1"/>
    <col min="18" max="18" width="7.85546875" style="1" bestFit="1" customWidth="1"/>
    <col min="19" max="19" width="14.140625" style="1" customWidth="1"/>
  </cols>
  <sheetData>
    <row r="1" spans="1:19" s="2" customFormat="1" ht="30.75" customHeight="1" x14ac:dyDescent="0.25">
      <c r="A1" s="13"/>
      <c r="B1" s="8" t="s">
        <v>31</v>
      </c>
      <c r="C1" s="8" t="s">
        <v>32</v>
      </c>
      <c r="D1" s="8" t="s">
        <v>31</v>
      </c>
      <c r="E1" s="8" t="s">
        <v>32</v>
      </c>
      <c r="F1" s="8" t="s">
        <v>31</v>
      </c>
      <c r="G1" s="8" t="s">
        <v>32</v>
      </c>
      <c r="H1" s="8" t="s">
        <v>31</v>
      </c>
      <c r="I1" s="8" t="s">
        <v>32</v>
      </c>
      <c r="J1" s="8" t="s">
        <v>31</v>
      </c>
      <c r="K1" s="8" t="s">
        <v>32</v>
      </c>
      <c r="L1" s="8" t="s">
        <v>31</v>
      </c>
      <c r="M1" s="8" t="s">
        <v>32</v>
      </c>
      <c r="N1" s="8" t="s">
        <v>31</v>
      </c>
      <c r="O1" s="8" t="s">
        <v>32</v>
      </c>
      <c r="P1" s="8" t="s">
        <v>31</v>
      </c>
      <c r="Q1" s="8" t="s">
        <v>32</v>
      </c>
      <c r="R1" s="8" t="s">
        <v>31</v>
      </c>
      <c r="S1" s="8" t="s">
        <v>32</v>
      </c>
    </row>
    <row r="2" spans="1:19" s="2" customFormat="1" ht="23.25" customHeight="1" x14ac:dyDescent="0.25">
      <c r="A2" s="14" t="s">
        <v>33</v>
      </c>
      <c r="B2" s="9">
        <v>45200</v>
      </c>
      <c r="C2" s="9">
        <v>45201</v>
      </c>
      <c r="D2" s="9">
        <v>45232</v>
      </c>
      <c r="E2" s="9">
        <v>45233</v>
      </c>
      <c r="F2" s="9">
        <v>45264</v>
      </c>
      <c r="G2" s="9">
        <v>45265</v>
      </c>
      <c r="H2" s="9">
        <v>45293</v>
      </c>
      <c r="I2" s="9">
        <v>45294</v>
      </c>
      <c r="J2" s="9">
        <v>45326</v>
      </c>
      <c r="K2" s="9">
        <v>45327</v>
      </c>
      <c r="L2" s="9">
        <v>45357</v>
      </c>
      <c r="M2" s="9">
        <v>45358</v>
      </c>
      <c r="N2" s="9">
        <v>45390</v>
      </c>
      <c r="O2" s="9">
        <v>45391</v>
      </c>
      <c r="P2" s="9">
        <v>45422</v>
      </c>
      <c r="Q2" s="9">
        <v>45423</v>
      </c>
      <c r="R2" s="9">
        <v>45456</v>
      </c>
      <c r="S2" s="9">
        <v>45457</v>
      </c>
    </row>
    <row r="3" spans="1:19" x14ac:dyDescent="0.25">
      <c r="A3" s="15" t="s">
        <v>0</v>
      </c>
      <c r="B3" s="17">
        <v>27</v>
      </c>
      <c r="C3" s="17">
        <v>1239800</v>
      </c>
      <c r="D3" s="17">
        <v>23</v>
      </c>
      <c r="E3" s="17">
        <v>1067900</v>
      </c>
      <c r="F3" s="17">
        <v>22</v>
      </c>
      <c r="G3" s="17">
        <v>996900</v>
      </c>
      <c r="H3" s="17">
        <v>22</v>
      </c>
      <c r="I3" s="17">
        <v>996900</v>
      </c>
      <c r="J3" s="17">
        <v>23</v>
      </c>
      <c r="K3" s="17">
        <v>1039650</v>
      </c>
      <c r="L3" s="17">
        <v>23</v>
      </c>
      <c r="M3" s="17">
        <v>1039650</v>
      </c>
      <c r="N3" s="17">
        <v>22</v>
      </c>
      <c r="O3" s="17">
        <v>958850</v>
      </c>
      <c r="P3" s="17">
        <v>23</v>
      </c>
      <c r="Q3" s="17">
        <v>1016450</v>
      </c>
      <c r="R3" s="17">
        <v>23</v>
      </c>
      <c r="S3" s="17">
        <v>1016450</v>
      </c>
    </row>
    <row r="4" spans="1:19" x14ac:dyDescent="0.25">
      <c r="A4" s="15" t="s">
        <v>1</v>
      </c>
      <c r="B4" s="17">
        <v>2438</v>
      </c>
      <c r="C4" s="17">
        <v>102413200</v>
      </c>
      <c r="D4" s="17">
        <v>2438</v>
      </c>
      <c r="E4" s="17">
        <v>102413200</v>
      </c>
      <c r="F4" s="17">
        <v>2419</v>
      </c>
      <c r="G4" s="17">
        <v>101653400</v>
      </c>
      <c r="H4" s="17">
        <v>2418</v>
      </c>
      <c r="I4" s="17">
        <v>101602100</v>
      </c>
      <c r="J4" s="17">
        <v>2418</v>
      </c>
      <c r="K4" s="17">
        <v>101602100</v>
      </c>
      <c r="L4" s="17">
        <v>2417</v>
      </c>
      <c r="M4" s="17">
        <v>101562100</v>
      </c>
      <c r="N4" s="17">
        <v>2417</v>
      </c>
      <c r="O4" s="17">
        <v>101562100</v>
      </c>
      <c r="P4" s="17">
        <v>2417</v>
      </c>
      <c r="Q4" s="17">
        <v>101562100</v>
      </c>
      <c r="R4" s="17">
        <v>2417</v>
      </c>
      <c r="S4" s="17">
        <v>101562100</v>
      </c>
    </row>
    <row r="5" spans="1:19" x14ac:dyDescent="0.25">
      <c r="A5" s="15" t="s">
        <v>2</v>
      </c>
      <c r="B5" s="17">
        <v>5</v>
      </c>
      <c r="C5" s="17">
        <v>189500</v>
      </c>
      <c r="D5" s="17">
        <v>5</v>
      </c>
      <c r="E5" s="17">
        <v>189500</v>
      </c>
      <c r="F5" s="17">
        <v>5</v>
      </c>
      <c r="G5" s="17">
        <v>189500</v>
      </c>
      <c r="H5" s="17">
        <v>5</v>
      </c>
      <c r="I5" s="17">
        <v>189500</v>
      </c>
      <c r="J5" s="17">
        <v>5</v>
      </c>
      <c r="K5" s="17">
        <v>189500</v>
      </c>
      <c r="L5" s="17">
        <v>5</v>
      </c>
      <c r="M5" s="17">
        <v>189500</v>
      </c>
      <c r="N5" s="17">
        <v>5</v>
      </c>
      <c r="O5" s="17">
        <v>189500</v>
      </c>
      <c r="P5" s="17">
        <v>5</v>
      </c>
      <c r="Q5" s="17">
        <v>189500</v>
      </c>
      <c r="R5" s="17">
        <v>5</v>
      </c>
      <c r="S5" s="17">
        <v>189500</v>
      </c>
    </row>
    <row r="6" spans="1:19" x14ac:dyDescent="0.25">
      <c r="A6" s="15" t="s">
        <v>3</v>
      </c>
      <c r="B6" s="17">
        <v>1057</v>
      </c>
      <c r="C6" s="17">
        <v>71883850</v>
      </c>
      <c r="D6" s="17">
        <v>1053</v>
      </c>
      <c r="E6" s="17">
        <v>71634900</v>
      </c>
      <c r="F6" s="17">
        <v>1032</v>
      </c>
      <c r="G6" s="17">
        <v>70344750</v>
      </c>
      <c r="H6" s="17">
        <v>1032</v>
      </c>
      <c r="I6" s="17">
        <v>70348750</v>
      </c>
      <c r="J6" s="17">
        <v>1052</v>
      </c>
      <c r="K6" s="17">
        <v>71138550</v>
      </c>
      <c r="L6" s="17">
        <v>1065</v>
      </c>
      <c r="M6" s="17">
        <v>71663350</v>
      </c>
      <c r="N6" s="17">
        <v>1038</v>
      </c>
      <c r="O6" s="17">
        <v>69767700</v>
      </c>
      <c r="P6" s="17">
        <v>1035</v>
      </c>
      <c r="Q6" s="17">
        <v>69530100</v>
      </c>
      <c r="R6" s="17">
        <v>1039</v>
      </c>
      <c r="S6" s="17">
        <v>69794400</v>
      </c>
    </row>
    <row r="7" spans="1:19" ht="30" x14ac:dyDescent="0.25">
      <c r="A7" s="15" t="s">
        <v>4</v>
      </c>
      <c r="B7" s="17">
        <v>654</v>
      </c>
      <c r="C7" s="17">
        <v>34554400</v>
      </c>
      <c r="D7" s="17">
        <v>641</v>
      </c>
      <c r="E7" s="17">
        <v>33855500</v>
      </c>
      <c r="F7" s="17">
        <v>640</v>
      </c>
      <c r="G7" s="17">
        <v>33780500</v>
      </c>
      <c r="H7" s="17">
        <v>632</v>
      </c>
      <c r="I7" s="17">
        <v>33410600</v>
      </c>
      <c r="J7" s="17">
        <v>623</v>
      </c>
      <c r="K7" s="17">
        <v>32892500</v>
      </c>
      <c r="L7" s="17">
        <v>618</v>
      </c>
      <c r="M7" s="17">
        <v>32671883.329999998</v>
      </c>
      <c r="N7" s="17">
        <v>609</v>
      </c>
      <c r="O7" s="17">
        <v>32388833.329999998</v>
      </c>
      <c r="P7" s="17">
        <v>603</v>
      </c>
      <c r="Q7" s="17">
        <v>32004833.329999998</v>
      </c>
      <c r="R7" s="17">
        <v>596</v>
      </c>
      <c r="S7" s="17">
        <v>31566250</v>
      </c>
    </row>
    <row r="8" spans="1:19" x14ac:dyDescent="0.25">
      <c r="A8" s="15" t="s">
        <v>5</v>
      </c>
      <c r="B8" s="17">
        <v>151</v>
      </c>
      <c r="C8" s="17">
        <v>5801850</v>
      </c>
      <c r="D8" s="17">
        <v>151</v>
      </c>
      <c r="E8" s="17">
        <v>5801850</v>
      </c>
      <c r="F8" s="17">
        <v>151</v>
      </c>
      <c r="G8" s="17">
        <v>5801850</v>
      </c>
      <c r="H8" s="17">
        <v>112</v>
      </c>
      <c r="I8" s="17">
        <v>4676300</v>
      </c>
      <c r="J8" s="17">
        <v>111</v>
      </c>
      <c r="K8" s="17">
        <v>4636300</v>
      </c>
      <c r="L8" s="17">
        <v>106</v>
      </c>
      <c r="M8" s="17">
        <v>4440800</v>
      </c>
      <c r="N8" s="17">
        <v>96</v>
      </c>
      <c r="O8" s="17">
        <v>4056550</v>
      </c>
      <c r="P8" s="17">
        <v>105</v>
      </c>
      <c r="Q8" s="17">
        <v>6036550</v>
      </c>
      <c r="R8" s="17">
        <v>104</v>
      </c>
      <c r="S8" s="17">
        <v>5890200</v>
      </c>
    </row>
    <row r="9" spans="1:19" x14ac:dyDescent="0.25">
      <c r="A9" s="15" t="s">
        <v>6</v>
      </c>
      <c r="B9" s="17">
        <v>802</v>
      </c>
      <c r="C9" s="17">
        <v>39466699</v>
      </c>
      <c r="D9" s="17">
        <v>799</v>
      </c>
      <c r="E9" s="17">
        <v>38977899</v>
      </c>
      <c r="F9" s="17">
        <v>798</v>
      </c>
      <c r="G9" s="17">
        <v>38932199</v>
      </c>
      <c r="H9" s="17">
        <v>740</v>
      </c>
      <c r="I9" s="17">
        <v>35946099</v>
      </c>
      <c r="J9" s="17">
        <v>735</v>
      </c>
      <c r="K9" s="17">
        <v>35784749</v>
      </c>
      <c r="L9" s="17">
        <v>734</v>
      </c>
      <c r="M9" s="17">
        <v>35739049</v>
      </c>
      <c r="N9" s="17">
        <v>734</v>
      </c>
      <c r="O9" s="17">
        <v>35689049</v>
      </c>
      <c r="P9" s="17">
        <v>746</v>
      </c>
      <c r="Q9" s="17">
        <v>36076349</v>
      </c>
      <c r="R9" s="17">
        <v>744</v>
      </c>
      <c r="S9" s="17">
        <v>35783649</v>
      </c>
    </row>
    <row r="10" spans="1:19" ht="30" x14ac:dyDescent="0.25">
      <c r="A10" s="15" t="s">
        <v>7</v>
      </c>
      <c r="B10" s="17">
        <v>1279</v>
      </c>
      <c r="C10" s="17">
        <v>56373000</v>
      </c>
      <c r="D10" s="17">
        <v>1278</v>
      </c>
      <c r="E10" s="17">
        <v>56336500</v>
      </c>
      <c r="F10" s="17">
        <v>1276</v>
      </c>
      <c r="G10" s="17">
        <v>56264900</v>
      </c>
      <c r="H10" s="17">
        <v>1262</v>
      </c>
      <c r="I10" s="17">
        <v>55684550</v>
      </c>
      <c r="J10" s="17">
        <v>1261</v>
      </c>
      <c r="K10" s="17">
        <v>55648050</v>
      </c>
      <c r="L10" s="17">
        <v>1165</v>
      </c>
      <c r="M10" s="17">
        <v>51018650</v>
      </c>
      <c r="N10" s="17">
        <v>1163</v>
      </c>
      <c r="O10" s="17">
        <v>50849750</v>
      </c>
      <c r="P10" s="17">
        <v>1166</v>
      </c>
      <c r="Q10" s="17">
        <v>50871150</v>
      </c>
      <c r="R10" s="17">
        <v>1162</v>
      </c>
      <c r="S10" s="17">
        <v>50789300</v>
      </c>
    </row>
    <row r="11" spans="1:19" x14ac:dyDescent="0.25">
      <c r="A11" s="15" t="s">
        <v>8</v>
      </c>
      <c r="B11" s="17">
        <v>236</v>
      </c>
      <c r="C11" s="17">
        <v>10308200</v>
      </c>
      <c r="D11" s="17">
        <v>236</v>
      </c>
      <c r="E11" s="17">
        <v>10308200</v>
      </c>
      <c r="F11" s="17">
        <v>236</v>
      </c>
      <c r="G11" s="17">
        <v>10308200</v>
      </c>
      <c r="H11" s="17">
        <v>236</v>
      </c>
      <c r="I11" s="17">
        <v>10352600</v>
      </c>
      <c r="J11" s="17">
        <v>236</v>
      </c>
      <c r="K11" s="17">
        <v>10352600</v>
      </c>
      <c r="L11" s="17">
        <v>236</v>
      </c>
      <c r="M11" s="17">
        <v>10352600</v>
      </c>
      <c r="N11" s="17">
        <v>257</v>
      </c>
      <c r="O11" s="17">
        <v>11360400</v>
      </c>
      <c r="P11" s="17">
        <v>257</v>
      </c>
      <c r="Q11" s="17">
        <v>11360400</v>
      </c>
      <c r="R11" s="17">
        <v>258</v>
      </c>
      <c r="S11" s="17">
        <v>11287050</v>
      </c>
    </row>
    <row r="12" spans="1:19" x14ac:dyDescent="0.25">
      <c r="A12" s="15" t="s">
        <v>9</v>
      </c>
      <c r="B12" s="17">
        <v>444</v>
      </c>
      <c r="C12" s="17">
        <v>18267000</v>
      </c>
      <c r="D12" s="17">
        <v>437</v>
      </c>
      <c r="E12" s="17">
        <v>17965400</v>
      </c>
      <c r="F12" s="17">
        <v>432</v>
      </c>
      <c r="G12" s="17">
        <v>17766050</v>
      </c>
      <c r="H12" s="17">
        <v>430</v>
      </c>
      <c r="I12" s="17">
        <v>17709950</v>
      </c>
      <c r="J12" s="17">
        <v>430</v>
      </c>
      <c r="K12" s="17">
        <v>17709950</v>
      </c>
      <c r="L12" s="17">
        <v>424</v>
      </c>
      <c r="M12" s="17">
        <v>17454200</v>
      </c>
      <c r="N12" s="17">
        <v>424</v>
      </c>
      <c r="O12" s="17">
        <v>17454200</v>
      </c>
      <c r="P12" s="17">
        <v>424</v>
      </c>
      <c r="Q12" s="17">
        <v>17454200</v>
      </c>
      <c r="R12" s="17">
        <v>423</v>
      </c>
      <c r="S12" s="17">
        <v>17425500</v>
      </c>
    </row>
    <row r="13" spans="1:19" x14ac:dyDescent="0.25">
      <c r="A13" s="15" t="s">
        <v>10</v>
      </c>
      <c r="B13" s="17">
        <v>1077</v>
      </c>
      <c r="C13" s="17">
        <v>44794350</v>
      </c>
      <c r="D13" s="17">
        <v>1068</v>
      </c>
      <c r="E13" s="17">
        <v>44357200</v>
      </c>
      <c r="F13" s="17">
        <v>1052</v>
      </c>
      <c r="G13" s="17">
        <v>43690750</v>
      </c>
      <c r="H13" s="17">
        <v>1043</v>
      </c>
      <c r="I13" s="17">
        <v>43317850</v>
      </c>
      <c r="J13" s="17">
        <v>1035</v>
      </c>
      <c r="K13" s="17">
        <v>43002750</v>
      </c>
      <c r="L13" s="17">
        <v>1034</v>
      </c>
      <c r="M13" s="17">
        <v>42930500</v>
      </c>
      <c r="N13" s="17">
        <v>1033</v>
      </c>
      <c r="O13" s="17">
        <v>42932100</v>
      </c>
      <c r="P13" s="17">
        <v>1031</v>
      </c>
      <c r="Q13" s="17">
        <v>42858800</v>
      </c>
      <c r="R13" s="17">
        <v>1020</v>
      </c>
      <c r="S13" s="17">
        <v>42320150</v>
      </c>
    </row>
    <row r="14" spans="1:19" x14ac:dyDescent="0.25">
      <c r="A14" s="15" t="s">
        <v>11</v>
      </c>
      <c r="B14" s="17">
        <v>1132</v>
      </c>
      <c r="C14" s="17">
        <v>44846449.5</v>
      </c>
      <c r="D14" s="17">
        <v>1128</v>
      </c>
      <c r="E14" s="17">
        <v>44736449.5</v>
      </c>
      <c r="F14" s="17">
        <v>1127</v>
      </c>
      <c r="G14" s="17">
        <v>44708099.5</v>
      </c>
      <c r="H14" s="17">
        <v>1127</v>
      </c>
      <c r="I14" s="17">
        <v>44708099.5</v>
      </c>
      <c r="J14" s="17">
        <v>1123</v>
      </c>
      <c r="K14" s="17">
        <v>44505599.5</v>
      </c>
      <c r="L14" s="17">
        <v>1118</v>
      </c>
      <c r="M14" s="17">
        <v>44431399.5</v>
      </c>
      <c r="N14" s="17">
        <v>1118</v>
      </c>
      <c r="O14" s="17">
        <v>44450399.5</v>
      </c>
      <c r="P14" s="17">
        <v>1118</v>
      </c>
      <c r="Q14" s="17">
        <v>44450399.5</v>
      </c>
      <c r="R14" s="17">
        <v>1090</v>
      </c>
      <c r="S14" s="17">
        <v>43152449.5</v>
      </c>
    </row>
    <row r="15" spans="1:19" ht="30" x14ac:dyDescent="0.25">
      <c r="A15" s="15" t="s">
        <v>12</v>
      </c>
      <c r="B15" s="17">
        <v>692</v>
      </c>
      <c r="C15" s="17">
        <v>29197100</v>
      </c>
      <c r="D15" s="17">
        <v>691</v>
      </c>
      <c r="E15" s="17">
        <v>29095200</v>
      </c>
      <c r="F15" s="17">
        <v>691</v>
      </c>
      <c r="G15" s="17">
        <v>29095200</v>
      </c>
      <c r="H15" s="17">
        <v>691</v>
      </c>
      <c r="I15" s="17">
        <v>29095200</v>
      </c>
      <c r="J15" s="17">
        <v>691</v>
      </c>
      <c r="K15" s="17">
        <v>29095200</v>
      </c>
      <c r="L15" s="17">
        <v>691</v>
      </c>
      <c r="M15" s="17">
        <v>29095200</v>
      </c>
      <c r="N15" s="17">
        <v>691</v>
      </c>
      <c r="O15" s="17">
        <v>29095200</v>
      </c>
      <c r="P15" s="17">
        <v>691</v>
      </c>
      <c r="Q15" s="17">
        <v>29095200</v>
      </c>
      <c r="R15" s="17">
        <v>690</v>
      </c>
      <c r="S15" s="17">
        <v>28948850</v>
      </c>
    </row>
    <row r="16" spans="1:19" x14ac:dyDescent="0.25">
      <c r="A16" s="15" t="s">
        <v>13</v>
      </c>
      <c r="B16" s="17">
        <v>19824</v>
      </c>
      <c r="C16" s="17">
        <v>810467050</v>
      </c>
      <c r="D16" s="17">
        <v>19795</v>
      </c>
      <c r="E16" s="17">
        <v>809283250</v>
      </c>
      <c r="F16" s="17">
        <v>19779</v>
      </c>
      <c r="G16" s="17">
        <v>808643650</v>
      </c>
      <c r="H16" s="17">
        <v>19724</v>
      </c>
      <c r="I16" s="17">
        <v>806003250</v>
      </c>
      <c r="J16" s="17">
        <v>19722</v>
      </c>
      <c r="K16" s="17">
        <v>806039400</v>
      </c>
      <c r="L16" s="17">
        <v>19362</v>
      </c>
      <c r="M16" s="17">
        <v>830269900</v>
      </c>
      <c r="N16" s="17">
        <v>19660</v>
      </c>
      <c r="O16" s="17">
        <v>844687450</v>
      </c>
      <c r="P16" s="17">
        <v>19614</v>
      </c>
      <c r="Q16" s="17">
        <v>843001650</v>
      </c>
      <c r="R16" s="17">
        <v>18509</v>
      </c>
      <c r="S16" s="17">
        <v>794091300</v>
      </c>
    </row>
    <row r="17" spans="1:19" ht="30" x14ac:dyDescent="0.25">
      <c r="A17" s="15" t="s">
        <v>14</v>
      </c>
      <c r="B17" s="17">
        <v>869</v>
      </c>
      <c r="C17" s="17">
        <v>40129283.340000004</v>
      </c>
      <c r="D17" s="17">
        <v>868</v>
      </c>
      <c r="E17" s="17">
        <v>40083583.340000004</v>
      </c>
      <c r="F17" s="17">
        <v>866</v>
      </c>
      <c r="G17" s="17">
        <v>40018583.340000004</v>
      </c>
      <c r="H17" s="17">
        <v>866</v>
      </c>
      <c r="I17" s="17">
        <v>40018583.340000004</v>
      </c>
      <c r="J17" s="17">
        <v>867</v>
      </c>
      <c r="K17" s="17">
        <v>40109883.340000004</v>
      </c>
      <c r="L17" s="17">
        <v>869</v>
      </c>
      <c r="M17" s="17">
        <v>40174883.340000004</v>
      </c>
      <c r="N17" s="17">
        <v>862</v>
      </c>
      <c r="O17" s="17">
        <v>39861483.340000004</v>
      </c>
      <c r="P17" s="17">
        <v>854</v>
      </c>
      <c r="Q17" s="17">
        <v>39374183.340000004</v>
      </c>
      <c r="R17" s="17">
        <v>851</v>
      </c>
      <c r="S17" s="17">
        <v>39174133.340000004</v>
      </c>
    </row>
    <row r="18" spans="1:19" ht="30" x14ac:dyDescent="0.25">
      <c r="A18" s="15" t="s">
        <v>15</v>
      </c>
      <c r="B18" s="17">
        <v>12380</v>
      </c>
      <c r="C18" s="17">
        <v>421682306</v>
      </c>
      <c r="D18" s="17">
        <v>12373</v>
      </c>
      <c r="E18" s="17">
        <v>421370006</v>
      </c>
      <c r="F18" s="17">
        <v>12380</v>
      </c>
      <c r="G18" s="17">
        <v>421633806</v>
      </c>
      <c r="H18" s="17">
        <v>12242</v>
      </c>
      <c r="I18" s="17">
        <v>416241406</v>
      </c>
      <c r="J18" s="17">
        <v>12228</v>
      </c>
      <c r="K18" s="17">
        <v>415636631</v>
      </c>
      <c r="L18" s="17">
        <v>12218</v>
      </c>
      <c r="M18" s="17">
        <v>415154931</v>
      </c>
      <c r="N18" s="17">
        <v>11520</v>
      </c>
      <c r="O18" s="17">
        <v>387612881</v>
      </c>
      <c r="P18" s="17">
        <v>11557</v>
      </c>
      <c r="Q18" s="17">
        <v>389138381</v>
      </c>
      <c r="R18" s="17">
        <v>11513</v>
      </c>
      <c r="S18" s="17">
        <v>387331631</v>
      </c>
    </row>
    <row r="19" spans="1:19" x14ac:dyDescent="0.25">
      <c r="A19" s="15" t="s">
        <v>16</v>
      </c>
      <c r="B19" s="17">
        <v>4835</v>
      </c>
      <c r="C19" s="17">
        <v>217973966.66999999</v>
      </c>
      <c r="D19" s="17">
        <v>4767</v>
      </c>
      <c r="E19" s="17">
        <v>215189166.66999999</v>
      </c>
      <c r="F19" s="17">
        <v>4727</v>
      </c>
      <c r="G19" s="17">
        <v>213252866.66999999</v>
      </c>
      <c r="H19" s="17">
        <v>4671</v>
      </c>
      <c r="I19" s="17">
        <v>211803250</v>
      </c>
      <c r="J19" s="17">
        <v>4667</v>
      </c>
      <c r="K19" s="17">
        <v>212290200</v>
      </c>
      <c r="L19" s="17">
        <v>4635</v>
      </c>
      <c r="M19" s="17">
        <v>210339000</v>
      </c>
      <c r="N19" s="17">
        <v>4669</v>
      </c>
      <c r="O19" s="17">
        <v>216186000</v>
      </c>
      <c r="P19" s="17">
        <v>4638</v>
      </c>
      <c r="Q19" s="17">
        <v>214738750</v>
      </c>
      <c r="R19" s="17">
        <v>4698</v>
      </c>
      <c r="S19" s="17">
        <v>217364450</v>
      </c>
    </row>
    <row r="20" spans="1:19" ht="30" x14ac:dyDescent="0.25">
      <c r="A20" s="15" t="s">
        <v>17</v>
      </c>
      <c r="B20" s="17">
        <v>47362</v>
      </c>
      <c r="C20" s="17">
        <v>1436239250</v>
      </c>
      <c r="D20" s="17">
        <v>47347</v>
      </c>
      <c r="E20" s="17">
        <v>1435250250</v>
      </c>
      <c r="F20" s="17">
        <v>47345</v>
      </c>
      <c r="G20" s="17">
        <v>1435121250</v>
      </c>
      <c r="H20" s="17">
        <v>47231</v>
      </c>
      <c r="I20" s="17">
        <v>1430773750</v>
      </c>
      <c r="J20" s="17">
        <v>47215</v>
      </c>
      <c r="K20" s="17">
        <v>1429856700</v>
      </c>
      <c r="L20" s="17">
        <v>47193</v>
      </c>
      <c r="M20" s="17">
        <v>1429201050</v>
      </c>
      <c r="N20" s="17">
        <v>47200</v>
      </c>
      <c r="O20" s="17">
        <v>1429343400</v>
      </c>
      <c r="P20" s="17">
        <v>47194</v>
      </c>
      <c r="Q20" s="17">
        <v>1429047700</v>
      </c>
      <c r="R20" s="17">
        <v>47034</v>
      </c>
      <c r="S20" s="17">
        <v>1423148600</v>
      </c>
    </row>
    <row r="21" spans="1:19" x14ac:dyDescent="0.25">
      <c r="A21" s="15" t="s">
        <v>18</v>
      </c>
      <c r="B21" s="17">
        <v>1039</v>
      </c>
      <c r="C21" s="17">
        <v>41459550</v>
      </c>
      <c r="D21" s="17">
        <v>1039</v>
      </c>
      <c r="E21" s="17">
        <v>41477750</v>
      </c>
      <c r="F21" s="17">
        <v>1040</v>
      </c>
      <c r="G21" s="17">
        <v>41529050</v>
      </c>
      <c r="H21" s="17">
        <v>1039</v>
      </c>
      <c r="I21" s="17">
        <v>41500350</v>
      </c>
      <c r="J21" s="17">
        <v>1025</v>
      </c>
      <c r="K21" s="17">
        <v>40796050</v>
      </c>
      <c r="L21" s="17">
        <v>1024</v>
      </c>
      <c r="M21" s="17">
        <v>40694150</v>
      </c>
      <c r="N21" s="17">
        <v>1024</v>
      </c>
      <c r="O21" s="17">
        <v>40694150</v>
      </c>
      <c r="P21" s="17">
        <v>1024</v>
      </c>
      <c r="Q21" s="17">
        <v>40923150</v>
      </c>
      <c r="R21" s="17">
        <v>1022</v>
      </c>
      <c r="S21" s="17">
        <v>40712300</v>
      </c>
    </row>
    <row r="22" spans="1:19" ht="30" x14ac:dyDescent="0.25">
      <c r="A22" s="15" t="s">
        <v>19</v>
      </c>
      <c r="B22" s="17">
        <v>2247</v>
      </c>
      <c r="C22" s="17">
        <v>120907800</v>
      </c>
      <c r="D22" s="17">
        <v>2248</v>
      </c>
      <c r="E22" s="17">
        <v>120994200</v>
      </c>
      <c r="F22" s="17">
        <v>2362</v>
      </c>
      <c r="G22" s="17">
        <v>126754550</v>
      </c>
      <c r="H22" s="17">
        <v>2371</v>
      </c>
      <c r="I22" s="17">
        <v>127340450</v>
      </c>
      <c r="J22" s="17">
        <v>2377</v>
      </c>
      <c r="K22" s="17">
        <v>127853100</v>
      </c>
      <c r="L22" s="17">
        <v>2377</v>
      </c>
      <c r="M22" s="17">
        <v>127853100</v>
      </c>
      <c r="N22" s="17">
        <v>2379</v>
      </c>
      <c r="O22" s="17">
        <v>128019400</v>
      </c>
      <c r="P22" s="17">
        <v>2379</v>
      </c>
      <c r="Q22" s="17">
        <v>128019400</v>
      </c>
      <c r="R22" s="17">
        <v>2377</v>
      </c>
      <c r="S22" s="17">
        <v>127951900</v>
      </c>
    </row>
    <row r="23" spans="1:19" x14ac:dyDescent="0.25">
      <c r="A23" s="15" t="s">
        <v>20</v>
      </c>
      <c r="B23" s="17">
        <v>577</v>
      </c>
      <c r="C23" s="17">
        <v>31455150</v>
      </c>
      <c r="D23" s="17">
        <v>558</v>
      </c>
      <c r="E23" s="17">
        <v>30479400</v>
      </c>
      <c r="F23" s="17">
        <v>558</v>
      </c>
      <c r="G23" s="17">
        <v>30479400</v>
      </c>
      <c r="H23" s="17">
        <v>556</v>
      </c>
      <c r="I23" s="17">
        <v>30410950</v>
      </c>
      <c r="J23" s="17">
        <v>549</v>
      </c>
      <c r="K23" s="17">
        <v>30071850</v>
      </c>
      <c r="L23" s="17">
        <v>549</v>
      </c>
      <c r="M23" s="17">
        <v>30071850</v>
      </c>
      <c r="N23" s="17">
        <v>524</v>
      </c>
      <c r="O23" s="17">
        <v>28567150</v>
      </c>
      <c r="P23" s="17">
        <v>524</v>
      </c>
      <c r="Q23" s="17">
        <v>28567150</v>
      </c>
      <c r="R23" s="17">
        <v>522</v>
      </c>
      <c r="S23" s="17">
        <v>28361300</v>
      </c>
    </row>
    <row r="24" spans="1:19" x14ac:dyDescent="0.25">
      <c r="A24" s="15" t="s">
        <v>21</v>
      </c>
      <c r="B24" s="17">
        <v>1977</v>
      </c>
      <c r="C24" s="17">
        <v>80316050</v>
      </c>
      <c r="D24" s="17">
        <v>1961</v>
      </c>
      <c r="E24" s="17">
        <v>79677550</v>
      </c>
      <c r="F24" s="17">
        <v>1961</v>
      </c>
      <c r="G24" s="17">
        <v>79677550</v>
      </c>
      <c r="H24" s="17">
        <v>1958</v>
      </c>
      <c r="I24" s="17">
        <v>79577250</v>
      </c>
      <c r="J24" s="17">
        <v>1957</v>
      </c>
      <c r="K24" s="17">
        <v>79551400</v>
      </c>
      <c r="L24" s="17">
        <v>1804</v>
      </c>
      <c r="M24" s="17">
        <v>73205350</v>
      </c>
      <c r="N24" s="17">
        <v>1871</v>
      </c>
      <c r="O24" s="17">
        <v>75404150</v>
      </c>
      <c r="P24" s="17">
        <v>1947</v>
      </c>
      <c r="Q24" s="17">
        <v>78439850</v>
      </c>
      <c r="R24" s="17">
        <v>1946</v>
      </c>
      <c r="S24" s="17">
        <v>78244450</v>
      </c>
    </row>
    <row r="25" spans="1:19" x14ac:dyDescent="0.25">
      <c r="A25" s="15" t="s">
        <v>22</v>
      </c>
      <c r="B25" s="17">
        <v>152</v>
      </c>
      <c r="C25" s="17">
        <v>6598800</v>
      </c>
      <c r="D25" s="17">
        <v>137</v>
      </c>
      <c r="E25" s="17">
        <v>5848800</v>
      </c>
      <c r="F25" s="17">
        <v>137</v>
      </c>
      <c r="G25" s="17">
        <v>5848800</v>
      </c>
      <c r="H25" s="17">
        <v>137</v>
      </c>
      <c r="I25" s="17">
        <v>5848800</v>
      </c>
      <c r="J25" s="17">
        <v>137</v>
      </c>
      <c r="K25" s="17">
        <v>5848800</v>
      </c>
      <c r="L25" s="17">
        <v>134</v>
      </c>
      <c r="M25" s="17">
        <v>5748550</v>
      </c>
      <c r="N25" s="17">
        <v>134</v>
      </c>
      <c r="O25" s="17">
        <v>5748550</v>
      </c>
      <c r="P25" s="17">
        <v>134</v>
      </c>
      <c r="Q25" s="17">
        <v>5748550</v>
      </c>
      <c r="R25" s="17">
        <v>134</v>
      </c>
      <c r="S25" s="17">
        <v>5748550</v>
      </c>
    </row>
    <row r="26" spans="1:19" x14ac:dyDescent="0.25">
      <c r="A26" s="15" t="s">
        <v>23</v>
      </c>
      <c r="B26" s="17">
        <v>77</v>
      </c>
      <c r="C26" s="17">
        <v>3673716.67</v>
      </c>
      <c r="D26" s="17">
        <v>78</v>
      </c>
      <c r="E26" s="17">
        <v>3760116.67</v>
      </c>
      <c r="F26" s="17">
        <v>78</v>
      </c>
      <c r="G26" s="17">
        <v>3760116.67</v>
      </c>
      <c r="H26" s="17">
        <v>78</v>
      </c>
      <c r="I26" s="17">
        <v>3760116.67</v>
      </c>
      <c r="J26" s="17">
        <v>75</v>
      </c>
      <c r="K26" s="17">
        <v>3615366.67</v>
      </c>
      <c r="L26" s="17">
        <v>75</v>
      </c>
      <c r="M26" s="17">
        <v>3615366.67</v>
      </c>
      <c r="N26" s="17">
        <v>75</v>
      </c>
      <c r="O26" s="17">
        <v>3615366.67</v>
      </c>
      <c r="P26" s="17">
        <v>75</v>
      </c>
      <c r="Q26" s="17">
        <v>3615366.67</v>
      </c>
      <c r="R26" s="17">
        <v>72</v>
      </c>
      <c r="S26" s="17">
        <v>3355216.67</v>
      </c>
    </row>
    <row r="27" spans="1:19" ht="30" x14ac:dyDescent="0.25">
      <c r="A27" s="15" t="s">
        <v>24</v>
      </c>
      <c r="B27" s="17">
        <v>1256</v>
      </c>
      <c r="C27" s="17">
        <v>46155200</v>
      </c>
      <c r="D27" s="17">
        <v>1269</v>
      </c>
      <c r="E27" s="17">
        <v>46809000</v>
      </c>
      <c r="F27" s="17">
        <v>1269</v>
      </c>
      <c r="G27" s="17">
        <v>46809000</v>
      </c>
      <c r="H27" s="17">
        <v>1247</v>
      </c>
      <c r="I27" s="17">
        <v>45610250</v>
      </c>
      <c r="J27" s="17">
        <v>1238</v>
      </c>
      <c r="K27" s="17">
        <v>45397200</v>
      </c>
      <c r="L27" s="17">
        <v>1233</v>
      </c>
      <c r="M27" s="17">
        <v>45248350</v>
      </c>
      <c r="N27" s="17">
        <v>1226</v>
      </c>
      <c r="O27" s="17">
        <v>44939550</v>
      </c>
      <c r="P27" s="17">
        <v>1218</v>
      </c>
      <c r="Q27" s="17">
        <v>44550650</v>
      </c>
      <c r="R27" s="17">
        <v>1212</v>
      </c>
      <c r="S27" s="17">
        <v>44217100</v>
      </c>
    </row>
    <row r="28" spans="1:19" x14ac:dyDescent="0.25">
      <c r="A28" s="15" t="s">
        <v>25</v>
      </c>
      <c r="B28" s="17">
        <v>583</v>
      </c>
      <c r="C28" s="17">
        <v>28011300</v>
      </c>
      <c r="D28" s="17">
        <v>582</v>
      </c>
      <c r="E28" s="17">
        <v>27936300</v>
      </c>
      <c r="F28" s="17">
        <v>582</v>
      </c>
      <c r="G28" s="17">
        <v>27936300</v>
      </c>
      <c r="H28" s="17">
        <v>607</v>
      </c>
      <c r="I28" s="17">
        <v>29204150</v>
      </c>
      <c r="J28" s="17">
        <v>603</v>
      </c>
      <c r="K28" s="17">
        <v>28991250</v>
      </c>
      <c r="L28" s="17">
        <v>603</v>
      </c>
      <c r="M28" s="17">
        <v>28991250</v>
      </c>
      <c r="N28" s="17">
        <v>711</v>
      </c>
      <c r="O28" s="17">
        <v>34146950</v>
      </c>
      <c r="P28" s="17">
        <v>710</v>
      </c>
      <c r="Q28" s="17">
        <v>34145150</v>
      </c>
      <c r="R28" s="17">
        <v>709</v>
      </c>
      <c r="S28" s="17">
        <v>34018500</v>
      </c>
    </row>
    <row r="29" spans="1:19" x14ac:dyDescent="0.25">
      <c r="A29" s="15" t="s">
        <v>26</v>
      </c>
      <c r="B29" s="17">
        <v>147</v>
      </c>
      <c r="C29" s="17">
        <v>6959800</v>
      </c>
      <c r="D29" s="17">
        <v>146</v>
      </c>
      <c r="E29" s="17">
        <v>6919800</v>
      </c>
      <c r="F29" s="17">
        <v>146</v>
      </c>
      <c r="G29" s="17">
        <v>6919800</v>
      </c>
      <c r="H29" s="17">
        <v>139</v>
      </c>
      <c r="I29" s="17">
        <v>6671700</v>
      </c>
      <c r="J29" s="17">
        <v>140</v>
      </c>
      <c r="K29" s="17">
        <v>6704800</v>
      </c>
      <c r="L29" s="17">
        <v>140</v>
      </c>
      <c r="M29" s="17">
        <v>6704800</v>
      </c>
      <c r="N29" s="17">
        <v>139</v>
      </c>
      <c r="O29" s="17">
        <v>6640300</v>
      </c>
      <c r="P29" s="17">
        <v>135</v>
      </c>
      <c r="Q29" s="17">
        <v>6425000</v>
      </c>
      <c r="R29" s="17">
        <v>134</v>
      </c>
      <c r="S29" s="17">
        <v>6278650</v>
      </c>
    </row>
    <row r="30" spans="1:19" x14ac:dyDescent="0.25">
      <c r="A30" s="15" t="s">
        <v>27</v>
      </c>
      <c r="B30" s="17">
        <v>115</v>
      </c>
      <c r="C30" s="17">
        <v>5896250</v>
      </c>
      <c r="D30" s="17">
        <v>130</v>
      </c>
      <c r="E30" s="17">
        <v>6392700</v>
      </c>
      <c r="F30" s="17">
        <v>129</v>
      </c>
      <c r="G30" s="17">
        <v>6306300</v>
      </c>
      <c r="H30" s="17">
        <v>130</v>
      </c>
      <c r="I30" s="17">
        <v>6401900</v>
      </c>
      <c r="J30" s="17">
        <v>130</v>
      </c>
      <c r="K30" s="17">
        <v>6545300</v>
      </c>
      <c r="L30" s="17">
        <v>128</v>
      </c>
      <c r="M30" s="17">
        <v>6418800</v>
      </c>
      <c r="N30" s="17">
        <v>126</v>
      </c>
      <c r="O30" s="17">
        <v>6325350</v>
      </c>
      <c r="P30" s="17">
        <v>123</v>
      </c>
      <c r="Q30" s="17">
        <v>6163850</v>
      </c>
      <c r="R30" s="17">
        <v>121</v>
      </c>
      <c r="S30" s="17">
        <v>6102350</v>
      </c>
    </row>
    <row r="31" spans="1:19" x14ac:dyDescent="0.25">
      <c r="A31" s="15" t="s">
        <v>28</v>
      </c>
      <c r="B31" s="17">
        <v>1619</v>
      </c>
      <c r="C31" s="17">
        <v>82070700</v>
      </c>
      <c r="D31" s="17">
        <v>1619</v>
      </c>
      <c r="E31" s="17">
        <v>82070700</v>
      </c>
      <c r="F31" s="17">
        <v>1619</v>
      </c>
      <c r="G31" s="17">
        <v>82070700</v>
      </c>
      <c r="H31" s="17">
        <v>1619</v>
      </c>
      <c r="I31" s="17">
        <v>82070700</v>
      </c>
      <c r="J31" s="17">
        <v>1619</v>
      </c>
      <c r="K31" s="17">
        <v>82070700</v>
      </c>
      <c r="L31" s="17">
        <v>1613</v>
      </c>
      <c r="M31" s="17">
        <v>81757700</v>
      </c>
      <c r="N31" s="17">
        <v>1613</v>
      </c>
      <c r="O31" s="17">
        <v>81757700</v>
      </c>
      <c r="P31" s="17">
        <v>1613</v>
      </c>
      <c r="Q31" s="17">
        <v>81757700</v>
      </c>
      <c r="R31" s="17">
        <v>1611</v>
      </c>
      <c r="S31" s="17">
        <v>81651000</v>
      </c>
    </row>
    <row r="32" spans="1:19" x14ac:dyDescent="0.25">
      <c r="A32" s="15" t="s">
        <v>29</v>
      </c>
      <c r="B32" s="17">
        <v>2059</v>
      </c>
      <c r="C32" s="17">
        <v>87844938.25</v>
      </c>
      <c r="D32" s="17">
        <v>2032</v>
      </c>
      <c r="E32" s="17">
        <v>86808438.25</v>
      </c>
      <c r="F32" s="17">
        <v>2027</v>
      </c>
      <c r="G32" s="17">
        <v>86599738.25</v>
      </c>
      <c r="H32" s="17">
        <v>2016</v>
      </c>
      <c r="I32" s="17">
        <v>84979619.25</v>
      </c>
      <c r="J32" s="17">
        <v>2015</v>
      </c>
      <c r="K32" s="17">
        <v>85133468.75</v>
      </c>
      <c r="L32" s="17">
        <v>2011</v>
      </c>
      <c r="M32" s="17">
        <v>84995468.75</v>
      </c>
      <c r="N32" s="17">
        <v>2012</v>
      </c>
      <c r="O32" s="17">
        <v>85114318.75</v>
      </c>
      <c r="P32" s="17">
        <v>1995</v>
      </c>
      <c r="Q32" s="17">
        <v>84768669.25</v>
      </c>
      <c r="R32" s="17">
        <v>1993</v>
      </c>
      <c r="S32" s="17">
        <v>84684969.25</v>
      </c>
    </row>
    <row r="33" spans="1:19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12" customFormat="1" x14ac:dyDescent="0.25">
      <c r="A34" s="16" t="s">
        <v>30</v>
      </c>
      <c r="B34" s="11">
        <f>SUM(B3:B33)</f>
        <v>107112</v>
      </c>
      <c r="C34" s="10">
        <f t="shared" ref="C34:S34" si="0">SUM(C3:C33)</f>
        <v>3927176509.4300003</v>
      </c>
      <c r="D34" s="11">
        <f t="shared" si="0"/>
        <v>106897</v>
      </c>
      <c r="E34" s="10">
        <f t="shared" si="0"/>
        <v>3917090709.4300003</v>
      </c>
      <c r="F34" s="11">
        <f t="shared" si="0"/>
        <v>106886</v>
      </c>
      <c r="G34" s="10">
        <f t="shared" si="0"/>
        <v>3916893759.4300003</v>
      </c>
      <c r="H34" s="11">
        <f t="shared" si="0"/>
        <v>106381</v>
      </c>
      <c r="I34" s="10">
        <f t="shared" si="0"/>
        <v>3896254973.7600002</v>
      </c>
      <c r="J34" s="11">
        <f t="shared" si="0"/>
        <v>106307</v>
      </c>
      <c r="K34" s="10">
        <f t="shared" si="0"/>
        <v>3894109598.2600002</v>
      </c>
      <c r="L34" s="11">
        <f t="shared" si="0"/>
        <v>105604</v>
      </c>
      <c r="M34" s="10">
        <f t="shared" si="0"/>
        <v>3903033381.5900002</v>
      </c>
      <c r="N34" s="11">
        <f t="shared" si="0"/>
        <v>105352</v>
      </c>
      <c r="O34" s="10">
        <f t="shared" si="0"/>
        <v>3899418781.5900002</v>
      </c>
      <c r="P34" s="11">
        <f t="shared" si="0"/>
        <v>105355</v>
      </c>
      <c r="Q34" s="10">
        <f t="shared" si="0"/>
        <v>3900931182.0900002</v>
      </c>
      <c r="R34" s="11">
        <f t="shared" si="0"/>
        <v>104029</v>
      </c>
      <c r="S34" s="10">
        <f t="shared" si="0"/>
        <v>3842162248.7600002</v>
      </c>
    </row>
    <row r="36" spans="1:19" x14ac:dyDescent="0.25">
      <c r="S36" s="6">
        <f>+C34+E34+G34+I34+K34+M34+O34+Q34+S34</f>
        <v>35097071144.340004</v>
      </c>
    </row>
  </sheetData>
  <printOptions horizontalCentered="1"/>
  <pageMargins left="0" right="0" top="0.75" bottom="0.75" header="0.3" footer="0.3"/>
  <pageSetup paperSize="5" scale="70" orientation="landscape" r:id="rId1"/>
  <headerFooter>
    <oddHeader xml:space="preserve">&amp;C&amp;"-,Gras"&amp;14Evolution de l'effectif et de la masse salariale de la fonction publique
Octobre 2023 à Juin 2024&amp;"-,Normal"&amp;11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5813E-DB36-4F71-9040-63F7095F61B0}">
  <dimension ref="A1:K37"/>
  <sheetViews>
    <sheetView view="pageBreakPreview" zoomScaleNormal="86" zoomScaleSheetLayoutView="100" workbookViewId="0">
      <selection activeCell="G13" sqref="G13"/>
    </sheetView>
  </sheetViews>
  <sheetFormatPr baseColWidth="10" defaultRowHeight="15" x14ac:dyDescent="0.25"/>
  <cols>
    <col min="1" max="1" width="66.42578125" customWidth="1"/>
    <col min="2" max="2" width="16.42578125" style="1" customWidth="1"/>
    <col min="3" max="10" width="11.5703125" style="1" bestFit="1" customWidth="1"/>
    <col min="11" max="11" width="14.5703125" style="30" customWidth="1"/>
  </cols>
  <sheetData>
    <row r="1" spans="1:11" ht="23.25" x14ac:dyDescent="0.35">
      <c r="A1" s="18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3.25" x14ac:dyDescent="0.35">
      <c r="A2" s="19" t="s">
        <v>34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4" spans="1:11" s="2" customFormat="1" ht="67.5" customHeight="1" x14ac:dyDescent="0.25">
      <c r="A4" s="3" t="s">
        <v>33</v>
      </c>
      <c r="B4" s="9">
        <v>45200</v>
      </c>
      <c r="C4" s="9">
        <v>45232</v>
      </c>
      <c r="D4" s="9">
        <v>45264</v>
      </c>
      <c r="E4" s="9">
        <v>45296</v>
      </c>
      <c r="F4" s="9">
        <v>45328</v>
      </c>
      <c r="G4" s="9">
        <v>45360</v>
      </c>
      <c r="H4" s="9">
        <v>45392</v>
      </c>
      <c r="I4" s="9">
        <v>45424</v>
      </c>
      <c r="J4" s="9">
        <v>45456</v>
      </c>
      <c r="K4" s="27" t="s">
        <v>36</v>
      </c>
    </row>
    <row r="5" spans="1:11" x14ac:dyDescent="0.25">
      <c r="A5" t="s">
        <v>0</v>
      </c>
      <c r="B5" s="7">
        <v>27</v>
      </c>
      <c r="C5" s="7">
        <v>23</v>
      </c>
      <c r="D5" s="7">
        <v>22</v>
      </c>
      <c r="E5" s="7">
        <v>22</v>
      </c>
      <c r="F5" s="7">
        <v>23</v>
      </c>
      <c r="G5" s="7">
        <v>23</v>
      </c>
      <c r="H5" s="7">
        <v>22</v>
      </c>
      <c r="I5" s="7">
        <v>23</v>
      </c>
      <c r="J5" s="7">
        <v>23</v>
      </c>
      <c r="K5" s="28">
        <f>+(J5/B5-1)</f>
        <v>-0.14814814814814814</v>
      </c>
    </row>
    <row r="6" spans="1:11" x14ac:dyDescent="0.25">
      <c r="A6" t="s">
        <v>1</v>
      </c>
      <c r="B6" s="7">
        <v>2438</v>
      </c>
      <c r="C6" s="7">
        <v>2438</v>
      </c>
      <c r="D6" s="7">
        <v>2419</v>
      </c>
      <c r="E6" s="7">
        <v>2418</v>
      </c>
      <c r="F6" s="7">
        <v>2418</v>
      </c>
      <c r="G6" s="7">
        <v>2417</v>
      </c>
      <c r="H6" s="7">
        <v>2417</v>
      </c>
      <c r="I6" s="7">
        <v>2417</v>
      </c>
      <c r="J6" s="7">
        <v>2417</v>
      </c>
      <c r="K6" s="28">
        <f t="shared" ref="K6:K35" si="0">+(J6/B6-1)</f>
        <v>-8.6136177194421348E-3</v>
      </c>
    </row>
    <row r="7" spans="1:11" x14ac:dyDescent="0.25">
      <c r="A7" t="s">
        <v>2</v>
      </c>
      <c r="B7" s="7">
        <v>5</v>
      </c>
      <c r="C7" s="7">
        <v>5</v>
      </c>
      <c r="D7" s="7">
        <v>5</v>
      </c>
      <c r="E7" s="7">
        <v>5</v>
      </c>
      <c r="F7" s="7">
        <v>5</v>
      </c>
      <c r="G7" s="7">
        <v>5</v>
      </c>
      <c r="H7" s="7">
        <v>5</v>
      </c>
      <c r="I7" s="7">
        <v>5</v>
      </c>
      <c r="J7" s="7">
        <v>5</v>
      </c>
      <c r="K7" s="28">
        <f t="shared" si="0"/>
        <v>0</v>
      </c>
    </row>
    <row r="8" spans="1:11" x14ac:dyDescent="0.25">
      <c r="A8" t="s">
        <v>3</v>
      </c>
      <c r="B8" s="7">
        <v>1057</v>
      </c>
      <c r="C8" s="7">
        <v>1053</v>
      </c>
      <c r="D8" s="7">
        <v>1032</v>
      </c>
      <c r="E8" s="7">
        <v>1032</v>
      </c>
      <c r="F8" s="7">
        <v>1052</v>
      </c>
      <c r="G8" s="7">
        <v>1065</v>
      </c>
      <c r="H8" s="7">
        <v>1038</v>
      </c>
      <c r="I8" s="7">
        <v>1035</v>
      </c>
      <c r="J8" s="7">
        <v>1039</v>
      </c>
      <c r="K8" s="28">
        <f t="shared" si="0"/>
        <v>-1.7029328287606393E-2</v>
      </c>
    </row>
    <row r="9" spans="1:11" x14ac:dyDescent="0.25">
      <c r="A9" t="s">
        <v>4</v>
      </c>
      <c r="B9" s="7">
        <v>654</v>
      </c>
      <c r="C9" s="7">
        <v>641</v>
      </c>
      <c r="D9" s="7">
        <v>640</v>
      </c>
      <c r="E9" s="7">
        <v>632</v>
      </c>
      <c r="F9" s="7">
        <v>623</v>
      </c>
      <c r="G9" s="7">
        <v>618</v>
      </c>
      <c r="H9" s="7">
        <v>609</v>
      </c>
      <c r="I9" s="7">
        <v>603</v>
      </c>
      <c r="J9" s="7">
        <v>596</v>
      </c>
      <c r="K9" s="28">
        <f t="shared" si="0"/>
        <v>-8.8685015290519864E-2</v>
      </c>
    </row>
    <row r="10" spans="1:11" x14ac:dyDescent="0.25">
      <c r="A10" t="s">
        <v>5</v>
      </c>
      <c r="B10" s="7">
        <v>151</v>
      </c>
      <c r="C10" s="7">
        <v>151</v>
      </c>
      <c r="D10" s="7">
        <v>151</v>
      </c>
      <c r="E10" s="7">
        <v>112</v>
      </c>
      <c r="F10" s="7">
        <v>111</v>
      </c>
      <c r="G10" s="7">
        <v>106</v>
      </c>
      <c r="H10" s="7">
        <v>96</v>
      </c>
      <c r="I10" s="7">
        <v>105</v>
      </c>
      <c r="J10" s="7">
        <v>104</v>
      </c>
      <c r="K10" s="28">
        <f t="shared" si="0"/>
        <v>-0.3112582781456954</v>
      </c>
    </row>
    <row r="11" spans="1:11" x14ac:dyDescent="0.25">
      <c r="A11" t="s">
        <v>6</v>
      </c>
      <c r="B11" s="7">
        <v>802</v>
      </c>
      <c r="C11" s="7">
        <v>799</v>
      </c>
      <c r="D11" s="7">
        <v>798</v>
      </c>
      <c r="E11" s="7">
        <v>740</v>
      </c>
      <c r="F11" s="7">
        <v>735</v>
      </c>
      <c r="G11" s="7">
        <v>734</v>
      </c>
      <c r="H11" s="7">
        <v>734</v>
      </c>
      <c r="I11" s="7">
        <v>746</v>
      </c>
      <c r="J11" s="7">
        <v>744</v>
      </c>
      <c r="K11" s="28">
        <f t="shared" si="0"/>
        <v>-7.2319201995012516E-2</v>
      </c>
    </row>
    <row r="12" spans="1:11" x14ac:dyDescent="0.25">
      <c r="A12" t="s">
        <v>7</v>
      </c>
      <c r="B12" s="7">
        <v>1279</v>
      </c>
      <c r="C12" s="7">
        <v>1278</v>
      </c>
      <c r="D12" s="7">
        <v>1276</v>
      </c>
      <c r="E12" s="7">
        <v>1262</v>
      </c>
      <c r="F12" s="7">
        <v>1261</v>
      </c>
      <c r="G12" s="7">
        <v>1165</v>
      </c>
      <c r="H12" s="7">
        <v>1163</v>
      </c>
      <c r="I12" s="7">
        <v>1166</v>
      </c>
      <c r="J12" s="7">
        <v>1162</v>
      </c>
      <c r="K12" s="28">
        <f t="shared" si="0"/>
        <v>-9.1477716966379963E-2</v>
      </c>
    </row>
    <row r="13" spans="1:11" x14ac:dyDescent="0.25">
      <c r="A13" t="s">
        <v>8</v>
      </c>
      <c r="B13" s="7">
        <v>236</v>
      </c>
      <c r="C13" s="7">
        <v>236</v>
      </c>
      <c r="D13" s="7">
        <v>236</v>
      </c>
      <c r="E13" s="7">
        <v>236</v>
      </c>
      <c r="F13" s="7">
        <v>236</v>
      </c>
      <c r="G13" s="7">
        <v>236</v>
      </c>
      <c r="H13" s="7">
        <v>257</v>
      </c>
      <c r="I13" s="7">
        <v>257</v>
      </c>
      <c r="J13" s="7">
        <v>258</v>
      </c>
      <c r="K13" s="28">
        <f t="shared" si="0"/>
        <v>9.3220338983050821E-2</v>
      </c>
    </row>
    <row r="14" spans="1:11" x14ac:dyDescent="0.25">
      <c r="A14" t="s">
        <v>9</v>
      </c>
      <c r="B14" s="7">
        <v>444</v>
      </c>
      <c r="C14" s="7">
        <v>437</v>
      </c>
      <c r="D14" s="7">
        <v>432</v>
      </c>
      <c r="E14" s="7">
        <v>430</v>
      </c>
      <c r="F14" s="7">
        <v>430</v>
      </c>
      <c r="G14" s="7">
        <v>424</v>
      </c>
      <c r="H14" s="7">
        <v>424</v>
      </c>
      <c r="I14" s="7">
        <v>424</v>
      </c>
      <c r="J14" s="7">
        <v>423</v>
      </c>
      <c r="K14" s="28">
        <f t="shared" si="0"/>
        <v>-4.7297297297297258E-2</v>
      </c>
    </row>
    <row r="15" spans="1:11" x14ac:dyDescent="0.25">
      <c r="A15" t="s">
        <v>10</v>
      </c>
      <c r="B15" s="7">
        <v>1077</v>
      </c>
      <c r="C15" s="7">
        <v>1068</v>
      </c>
      <c r="D15" s="7">
        <v>1052</v>
      </c>
      <c r="E15" s="7">
        <v>1043</v>
      </c>
      <c r="F15" s="7">
        <v>1035</v>
      </c>
      <c r="G15" s="7">
        <v>1034</v>
      </c>
      <c r="H15" s="7">
        <v>1033</v>
      </c>
      <c r="I15" s="7">
        <v>1031</v>
      </c>
      <c r="J15" s="7">
        <v>1020</v>
      </c>
      <c r="K15" s="28">
        <f t="shared" si="0"/>
        <v>-5.2924791086350953E-2</v>
      </c>
    </row>
    <row r="16" spans="1:11" x14ac:dyDescent="0.25">
      <c r="A16" t="s">
        <v>11</v>
      </c>
      <c r="B16" s="7">
        <v>1132</v>
      </c>
      <c r="C16" s="7">
        <v>1128</v>
      </c>
      <c r="D16" s="7">
        <v>1127</v>
      </c>
      <c r="E16" s="7">
        <v>1127</v>
      </c>
      <c r="F16" s="7">
        <v>1123</v>
      </c>
      <c r="G16" s="7">
        <v>1118</v>
      </c>
      <c r="H16" s="7">
        <v>1118</v>
      </c>
      <c r="I16" s="7">
        <v>1118</v>
      </c>
      <c r="J16" s="7">
        <v>1090</v>
      </c>
      <c r="K16" s="28">
        <f t="shared" si="0"/>
        <v>-3.7102473498233257E-2</v>
      </c>
    </row>
    <row r="17" spans="1:11" x14ac:dyDescent="0.25">
      <c r="A17" t="s">
        <v>12</v>
      </c>
      <c r="B17" s="7">
        <v>692</v>
      </c>
      <c r="C17" s="7">
        <v>691</v>
      </c>
      <c r="D17" s="7">
        <v>691</v>
      </c>
      <c r="E17" s="7">
        <v>691</v>
      </c>
      <c r="F17" s="7">
        <v>691</v>
      </c>
      <c r="G17" s="7">
        <v>691</v>
      </c>
      <c r="H17" s="7">
        <v>691</v>
      </c>
      <c r="I17" s="7">
        <v>691</v>
      </c>
      <c r="J17" s="7">
        <v>690</v>
      </c>
      <c r="K17" s="28">
        <f t="shared" si="0"/>
        <v>-2.8901734104046506E-3</v>
      </c>
    </row>
    <row r="18" spans="1:11" x14ac:dyDescent="0.25">
      <c r="A18" t="s">
        <v>13</v>
      </c>
      <c r="B18" s="7">
        <v>19824</v>
      </c>
      <c r="C18" s="7">
        <v>19795</v>
      </c>
      <c r="D18" s="7">
        <v>19779</v>
      </c>
      <c r="E18" s="7">
        <v>19724</v>
      </c>
      <c r="F18" s="7">
        <v>19722</v>
      </c>
      <c r="G18" s="7">
        <v>19362</v>
      </c>
      <c r="H18" s="7">
        <v>19660</v>
      </c>
      <c r="I18" s="7">
        <v>19614</v>
      </c>
      <c r="J18" s="7">
        <v>18509</v>
      </c>
      <c r="K18" s="28">
        <f t="shared" si="0"/>
        <v>-6.6333736884584327E-2</v>
      </c>
    </row>
    <row r="19" spans="1:11" x14ac:dyDescent="0.25">
      <c r="A19" t="s">
        <v>14</v>
      </c>
      <c r="B19" s="7">
        <v>869</v>
      </c>
      <c r="C19" s="7">
        <v>868</v>
      </c>
      <c r="D19" s="7">
        <v>866</v>
      </c>
      <c r="E19" s="7">
        <v>866</v>
      </c>
      <c r="F19" s="7">
        <v>867</v>
      </c>
      <c r="G19" s="7">
        <v>869</v>
      </c>
      <c r="H19" s="7">
        <v>862</v>
      </c>
      <c r="I19" s="7">
        <v>854</v>
      </c>
      <c r="J19" s="7">
        <v>851</v>
      </c>
      <c r="K19" s="28">
        <f t="shared" si="0"/>
        <v>-2.0713463751438455E-2</v>
      </c>
    </row>
    <row r="20" spans="1:11" x14ac:dyDescent="0.25">
      <c r="A20" t="s">
        <v>15</v>
      </c>
      <c r="B20" s="7">
        <v>12380</v>
      </c>
      <c r="C20" s="7">
        <v>12373</v>
      </c>
      <c r="D20" s="7">
        <v>12380</v>
      </c>
      <c r="E20" s="7">
        <v>12242</v>
      </c>
      <c r="F20" s="7">
        <v>12228</v>
      </c>
      <c r="G20" s="7">
        <v>12218</v>
      </c>
      <c r="H20" s="7">
        <v>11520</v>
      </c>
      <c r="I20" s="7">
        <v>11557</v>
      </c>
      <c r="J20" s="7">
        <v>11513</v>
      </c>
      <c r="K20" s="28">
        <f t="shared" si="0"/>
        <v>-7.0032310177705948E-2</v>
      </c>
    </row>
    <row r="21" spans="1:11" x14ac:dyDescent="0.25">
      <c r="A21" t="s">
        <v>16</v>
      </c>
      <c r="B21" s="7">
        <v>4835</v>
      </c>
      <c r="C21" s="7">
        <v>4767</v>
      </c>
      <c r="D21" s="7">
        <v>4727</v>
      </c>
      <c r="E21" s="7">
        <v>4671</v>
      </c>
      <c r="F21" s="7">
        <v>4667</v>
      </c>
      <c r="G21" s="7">
        <v>4635</v>
      </c>
      <c r="H21" s="7">
        <v>4669</v>
      </c>
      <c r="I21" s="7">
        <v>4638</v>
      </c>
      <c r="J21" s="7">
        <v>4698</v>
      </c>
      <c r="K21" s="28">
        <f t="shared" si="0"/>
        <v>-2.8335056876938935E-2</v>
      </c>
    </row>
    <row r="22" spans="1:11" x14ac:dyDescent="0.25">
      <c r="A22" t="s">
        <v>17</v>
      </c>
      <c r="B22" s="7">
        <v>47362</v>
      </c>
      <c r="C22" s="7">
        <v>47347</v>
      </c>
      <c r="D22" s="7">
        <v>47345</v>
      </c>
      <c r="E22" s="7">
        <v>47231</v>
      </c>
      <c r="F22" s="7">
        <v>47215</v>
      </c>
      <c r="G22" s="7">
        <v>47193</v>
      </c>
      <c r="H22" s="7">
        <v>47200</v>
      </c>
      <c r="I22" s="7">
        <v>47194</v>
      </c>
      <c r="J22" s="7">
        <v>47034</v>
      </c>
      <c r="K22" s="28">
        <f t="shared" si="0"/>
        <v>-6.925383218614134E-3</v>
      </c>
    </row>
    <row r="23" spans="1:11" x14ac:dyDescent="0.25">
      <c r="A23" t="s">
        <v>18</v>
      </c>
      <c r="B23" s="7">
        <v>1039</v>
      </c>
      <c r="C23" s="7">
        <v>1039</v>
      </c>
      <c r="D23" s="7">
        <v>1040</v>
      </c>
      <c r="E23" s="7">
        <v>1039</v>
      </c>
      <c r="F23" s="7">
        <v>1025</v>
      </c>
      <c r="G23" s="7">
        <v>1024</v>
      </c>
      <c r="H23" s="7">
        <v>1024</v>
      </c>
      <c r="I23" s="7">
        <v>1024</v>
      </c>
      <c r="J23" s="7">
        <v>1022</v>
      </c>
      <c r="K23" s="28">
        <f t="shared" si="0"/>
        <v>-1.6361886429258954E-2</v>
      </c>
    </row>
    <row r="24" spans="1:11" x14ac:dyDescent="0.25">
      <c r="A24" t="s">
        <v>19</v>
      </c>
      <c r="B24" s="7">
        <v>2247</v>
      </c>
      <c r="C24" s="7">
        <v>2248</v>
      </c>
      <c r="D24" s="7">
        <v>2362</v>
      </c>
      <c r="E24" s="7">
        <v>2371</v>
      </c>
      <c r="F24" s="7">
        <v>2377</v>
      </c>
      <c r="G24" s="7">
        <v>2377</v>
      </c>
      <c r="H24" s="7">
        <v>2379</v>
      </c>
      <c r="I24" s="7">
        <v>2379</v>
      </c>
      <c r="J24" s="7">
        <v>2377</v>
      </c>
      <c r="K24" s="28">
        <f t="shared" si="0"/>
        <v>5.7854917668001882E-2</v>
      </c>
    </row>
    <row r="25" spans="1:11" x14ac:dyDescent="0.25">
      <c r="A25" t="s">
        <v>20</v>
      </c>
      <c r="B25" s="7">
        <v>577</v>
      </c>
      <c r="C25" s="7">
        <v>558</v>
      </c>
      <c r="D25" s="7">
        <v>558</v>
      </c>
      <c r="E25" s="7">
        <v>556</v>
      </c>
      <c r="F25" s="7">
        <v>549</v>
      </c>
      <c r="G25" s="7">
        <v>549</v>
      </c>
      <c r="H25" s="7">
        <v>524</v>
      </c>
      <c r="I25" s="7">
        <v>524</v>
      </c>
      <c r="J25" s="7">
        <v>522</v>
      </c>
      <c r="K25" s="28">
        <f t="shared" si="0"/>
        <v>-9.5320623916811065E-2</v>
      </c>
    </row>
    <row r="26" spans="1:11" x14ac:dyDescent="0.25">
      <c r="A26" t="s">
        <v>21</v>
      </c>
      <c r="B26" s="7">
        <v>1977</v>
      </c>
      <c r="C26" s="7">
        <v>1961</v>
      </c>
      <c r="D26" s="7">
        <v>1961</v>
      </c>
      <c r="E26" s="7">
        <v>1958</v>
      </c>
      <c r="F26" s="7">
        <v>1957</v>
      </c>
      <c r="G26" s="7">
        <v>1804</v>
      </c>
      <c r="H26" s="7">
        <v>1871</v>
      </c>
      <c r="I26" s="7">
        <v>1947</v>
      </c>
      <c r="J26" s="7">
        <v>1946</v>
      </c>
      <c r="K26" s="28">
        <f t="shared" si="0"/>
        <v>-1.5680323722812362E-2</v>
      </c>
    </row>
    <row r="27" spans="1:11" x14ac:dyDescent="0.25">
      <c r="A27" t="s">
        <v>22</v>
      </c>
      <c r="B27" s="7">
        <v>152</v>
      </c>
      <c r="C27" s="7">
        <v>137</v>
      </c>
      <c r="D27" s="7">
        <v>137</v>
      </c>
      <c r="E27" s="7">
        <v>137</v>
      </c>
      <c r="F27" s="7">
        <v>137</v>
      </c>
      <c r="G27" s="7">
        <v>134</v>
      </c>
      <c r="H27" s="7">
        <v>134</v>
      </c>
      <c r="I27" s="7">
        <v>134</v>
      </c>
      <c r="J27" s="7">
        <v>134</v>
      </c>
      <c r="K27" s="28">
        <f t="shared" si="0"/>
        <v>-0.11842105263157898</v>
      </c>
    </row>
    <row r="28" spans="1:11" x14ac:dyDescent="0.25">
      <c r="A28" t="s">
        <v>23</v>
      </c>
      <c r="B28" s="7">
        <v>77</v>
      </c>
      <c r="C28" s="7">
        <v>78</v>
      </c>
      <c r="D28" s="7">
        <v>78</v>
      </c>
      <c r="E28" s="7">
        <v>78</v>
      </c>
      <c r="F28" s="7">
        <v>75</v>
      </c>
      <c r="G28" s="7">
        <v>75</v>
      </c>
      <c r="H28" s="7">
        <v>75</v>
      </c>
      <c r="I28" s="7">
        <v>75</v>
      </c>
      <c r="J28" s="7">
        <v>72</v>
      </c>
      <c r="K28" s="28">
        <f t="shared" si="0"/>
        <v>-6.4935064935064957E-2</v>
      </c>
    </row>
    <row r="29" spans="1:11" x14ac:dyDescent="0.25">
      <c r="A29" t="s">
        <v>24</v>
      </c>
      <c r="B29" s="7">
        <v>1256</v>
      </c>
      <c r="C29" s="7">
        <v>1269</v>
      </c>
      <c r="D29" s="7">
        <v>1269</v>
      </c>
      <c r="E29" s="7">
        <v>1247</v>
      </c>
      <c r="F29" s="7">
        <v>1238</v>
      </c>
      <c r="G29" s="7">
        <v>1233</v>
      </c>
      <c r="H29" s="7">
        <v>1226</v>
      </c>
      <c r="I29" s="7">
        <v>1218</v>
      </c>
      <c r="J29" s="7">
        <v>1212</v>
      </c>
      <c r="K29" s="28">
        <f t="shared" si="0"/>
        <v>-3.5031847133757954E-2</v>
      </c>
    </row>
    <row r="30" spans="1:11" x14ac:dyDescent="0.25">
      <c r="A30" t="s">
        <v>25</v>
      </c>
      <c r="B30" s="7">
        <v>583</v>
      </c>
      <c r="C30" s="7">
        <v>582</v>
      </c>
      <c r="D30" s="7">
        <v>582</v>
      </c>
      <c r="E30" s="7">
        <v>607</v>
      </c>
      <c r="F30" s="7">
        <v>603</v>
      </c>
      <c r="G30" s="7">
        <v>603</v>
      </c>
      <c r="H30" s="7">
        <v>711</v>
      </c>
      <c r="I30" s="7">
        <v>710</v>
      </c>
      <c r="J30" s="7">
        <v>709</v>
      </c>
      <c r="K30" s="28">
        <f t="shared" si="0"/>
        <v>0.21612349914236706</v>
      </c>
    </row>
    <row r="31" spans="1:11" x14ac:dyDescent="0.25">
      <c r="A31" t="s">
        <v>26</v>
      </c>
      <c r="B31" s="7">
        <v>147</v>
      </c>
      <c r="C31" s="7">
        <v>146</v>
      </c>
      <c r="D31" s="7">
        <v>146</v>
      </c>
      <c r="E31" s="7">
        <v>139</v>
      </c>
      <c r="F31" s="7">
        <v>140</v>
      </c>
      <c r="G31" s="7">
        <v>140</v>
      </c>
      <c r="H31" s="7">
        <v>139</v>
      </c>
      <c r="I31" s="7">
        <v>135</v>
      </c>
      <c r="J31" s="7">
        <v>134</v>
      </c>
      <c r="K31" s="28">
        <f t="shared" si="0"/>
        <v>-8.8435374149659851E-2</v>
      </c>
    </row>
    <row r="32" spans="1:11" x14ac:dyDescent="0.25">
      <c r="A32" t="s">
        <v>27</v>
      </c>
      <c r="B32" s="7">
        <v>115</v>
      </c>
      <c r="C32" s="7">
        <v>130</v>
      </c>
      <c r="D32" s="7">
        <v>129</v>
      </c>
      <c r="E32" s="7">
        <v>130</v>
      </c>
      <c r="F32" s="7">
        <v>130</v>
      </c>
      <c r="G32" s="7">
        <v>128</v>
      </c>
      <c r="H32" s="7">
        <v>126</v>
      </c>
      <c r="I32" s="7">
        <v>123</v>
      </c>
      <c r="J32" s="7">
        <v>121</v>
      </c>
      <c r="K32" s="28">
        <f t="shared" si="0"/>
        <v>5.2173913043478182E-2</v>
      </c>
    </row>
    <row r="33" spans="1:11" x14ac:dyDescent="0.25">
      <c r="A33" t="s">
        <v>28</v>
      </c>
      <c r="B33" s="7">
        <v>1619</v>
      </c>
      <c r="C33" s="7">
        <v>1619</v>
      </c>
      <c r="D33" s="7">
        <v>1619</v>
      </c>
      <c r="E33" s="7">
        <v>1619</v>
      </c>
      <c r="F33" s="7">
        <v>1619</v>
      </c>
      <c r="G33" s="7">
        <v>1613</v>
      </c>
      <c r="H33" s="7">
        <v>1613</v>
      </c>
      <c r="I33" s="7">
        <v>1613</v>
      </c>
      <c r="J33" s="7">
        <v>1611</v>
      </c>
      <c r="K33" s="28">
        <f t="shared" si="0"/>
        <v>-4.9413218035824213E-3</v>
      </c>
    </row>
    <row r="34" spans="1:11" x14ac:dyDescent="0.25">
      <c r="A34" t="s">
        <v>29</v>
      </c>
      <c r="B34" s="7">
        <v>2059</v>
      </c>
      <c r="C34" s="7">
        <v>2032</v>
      </c>
      <c r="D34" s="7">
        <v>2027</v>
      </c>
      <c r="E34" s="7">
        <v>2016</v>
      </c>
      <c r="F34" s="7">
        <v>2015</v>
      </c>
      <c r="G34" s="7">
        <v>2011</v>
      </c>
      <c r="H34" s="7">
        <v>2012</v>
      </c>
      <c r="I34" s="7">
        <v>1995</v>
      </c>
      <c r="J34" s="7">
        <v>1993</v>
      </c>
      <c r="K34" s="28">
        <f t="shared" si="0"/>
        <v>-3.2054395337542507E-2</v>
      </c>
    </row>
    <row r="35" spans="1:11" x14ac:dyDescent="0.25">
      <c r="A35" s="12" t="s">
        <v>30</v>
      </c>
      <c r="B35" s="20">
        <f>SUM(B5:B34)</f>
        <v>107112</v>
      </c>
      <c r="C35" s="20">
        <f t="shared" ref="C35:J35" si="1">SUM(C5:C34)</f>
        <v>106897</v>
      </c>
      <c r="D35" s="20">
        <f t="shared" si="1"/>
        <v>106886</v>
      </c>
      <c r="E35" s="20">
        <f t="shared" si="1"/>
        <v>106381</v>
      </c>
      <c r="F35" s="20">
        <f t="shared" si="1"/>
        <v>106307</v>
      </c>
      <c r="G35" s="20">
        <f t="shared" si="1"/>
        <v>105604</v>
      </c>
      <c r="H35" s="20">
        <f t="shared" si="1"/>
        <v>105352</v>
      </c>
      <c r="I35" s="20">
        <f t="shared" si="1"/>
        <v>105355</v>
      </c>
      <c r="J35" s="20">
        <f t="shared" si="1"/>
        <v>104029</v>
      </c>
      <c r="K35" s="29">
        <f t="shared" si="0"/>
        <v>-2.8782956158040163E-2</v>
      </c>
    </row>
    <row r="37" spans="1:11" x14ac:dyDescent="0.25">
      <c r="J37" s="5"/>
    </row>
  </sheetData>
  <mergeCells count="2">
    <mergeCell ref="A1:K1"/>
    <mergeCell ref="A2:K2"/>
  </mergeCells>
  <printOptions horizontalCentered="1"/>
  <pageMargins left="0" right="0" top="0.75" bottom="0.75" header="0.3" footer="0.3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FDD7-EC91-436C-B978-0801EEC05A44}">
  <dimension ref="A2:K36"/>
  <sheetViews>
    <sheetView view="pageBreakPreview" topLeftCell="A13" zoomScale="86" zoomScaleNormal="86" zoomScaleSheetLayoutView="86" workbookViewId="0">
      <selection activeCell="K6" sqref="K6"/>
    </sheetView>
  </sheetViews>
  <sheetFormatPr baseColWidth="10" defaultRowHeight="15" x14ac:dyDescent="0.25"/>
  <cols>
    <col min="1" max="1" width="57" customWidth="1"/>
    <col min="2" max="10" width="14.28515625" style="1" bestFit="1" customWidth="1"/>
    <col min="11" max="11" width="8.42578125" style="26" bestFit="1" customWidth="1"/>
    <col min="12" max="12" width="21" customWidth="1"/>
  </cols>
  <sheetData>
    <row r="2" spans="1:11" ht="23.25" x14ac:dyDescent="0.35">
      <c r="A2" s="18" t="s">
        <v>37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3.25" x14ac:dyDescent="0.35">
      <c r="A3" s="19" t="s">
        <v>34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5" spans="1:11" s="2" customFormat="1" ht="81" customHeight="1" x14ac:dyDescent="0.25">
      <c r="A5" s="14" t="s">
        <v>33</v>
      </c>
      <c r="B5" s="4">
        <v>45201</v>
      </c>
      <c r="C5" s="4">
        <v>45233</v>
      </c>
      <c r="D5" s="4">
        <v>45265</v>
      </c>
      <c r="E5" s="4">
        <v>45294</v>
      </c>
      <c r="F5" s="4">
        <v>45327</v>
      </c>
      <c r="G5" s="4">
        <v>45358</v>
      </c>
      <c r="H5" s="4">
        <v>45391</v>
      </c>
      <c r="I5" s="4">
        <v>45423</v>
      </c>
      <c r="J5" s="4">
        <v>45457</v>
      </c>
      <c r="K5" s="23" t="s">
        <v>38</v>
      </c>
    </row>
    <row r="6" spans="1:11" x14ac:dyDescent="0.25">
      <c r="A6" s="15" t="s">
        <v>0</v>
      </c>
      <c r="B6" s="21">
        <v>1239800</v>
      </c>
      <c r="C6" s="21">
        <v>1067900</v>
      </c>
      <c r="D6" s="21">
        <v>996900</v>
      </c>
      <c r="E6" s="21">
        <v>996900</v>
      </c>
      <c r="F6" s="21">
        <v>1039650</v>
      </c>
      <c r="G6" s="21">
        <v>1039650</v>
      </c>
      <c r="H6" s="21">
        <v>958850</v>
      </c>
      <c r="I6" s="21">
        <v>1016450</v>
      </c>
      <c r="J6" s="21">
        <v>1016450</v>
      </c>
      <c r="K6" s="24">
        <f>+(J6/B6-1)</f>
        <v>-0.18015002419745119</v>
      </c>
    </row>
    <row r="7" spans="1:11" x14ac:dyDescent="0.25">
      <c r="A7" s="15" t="s">
        <v>1</v>
      </c>
      <c r="B7" s="21">
        <v>102413200</v>
      </c>
      <c r="C7" s="21">
        <v>102413200</v>
      </c>
      <c r="D7" s="21">
        <v>101653400</v>
      </c>
      <c r="E7" s="21">
        <v>101602100</v>
      </c>
      <c r="F7" s="21">
        <v>101602100</v>
      </c>
      <c r="G7" s="21">
        <v>101562100</v>
      </c>
      <c r="H7" s="21">
        <v>101562100</v>
      </c>
      <c r="I7" s="21">
        <v>101562100</v>
      </c>
      <c r="J7" s="21">
        <v>101562100</v>
      </c>
      <c r="K7" s="24">
        <f t="shared" ref="K7:K36" si="0">+(J7/B7-1)</f>
        <v>-8.3104521682751953E-3</v>
      </c>
    </row>
    <row r="8" spans="1:11" x14ac:dyDescent="0.25">
      <c r="A8" s="15" t="s">
        <v>2</v>
      </c>
      <c r="B8" s="21">
        <v>189500</v>
      </c>
      <c r="C8" s="21">
        <v>189500</v>
      </c>
      <c r="D8" s="21">
        <v>189500</v>
      </c>
      <c r="E8" s="21">
        <v>189500</v>
      </c>
      <c r="F8" s="21">
        <v>189500</v>
      </c>
      <c r="G8" s="21">
        <v>189500</v>
      </c>
      <c r="H8" s="21">
        <v>189500</v>
      </c>
      <c r="I8" s="21">
        <v>189500</v>
      </c>
      <c r="J8" s="21">
        <v>189500</v>
      </c>
      <c r="K8" s="24">
        <f t="shared" si="0"/>
        <v>0</v>
      </c>
    </row>
    <row r="9" spans="1:11" x14ac:dyDescent="0.25">
      <c r="A9" s="15" t="s">
        <v>3</v>
      </c>
      <c r="B9" s="21">
        <v>71883850</v>
      </c>
      <c r="C9" s="21">
        <v>71634900</v>
      </c>
      <c r="D9" s="21">
        <v>70344750</v>
      </c>
      <c r="E9" s="21">
        <v>70348750</v>
      </c>
      <c r="F9" s="21">
        <v>71138550</v>
      </c>
      <c r="G9" s="21">
        <v>71663350</v>
      </c>
      <c r="H9" s="21">
        <v>69767700</v>
      </c>
      <c r="I9" s="21">
        <v>69530100</v>
      </c>
      <c r="J9" s="21">
        <v>69794400</v>
      </c>
      <c r="K9" s="24">
        <f t="shared" si="0"/>
        <v>-2.9067029659652355E-2</v>
      </c>
    </row>
    <row r="10" spans="1:11" ht="30" x14ac:dyDescent="0.25">
      <c r="A10" s="15" t="s">
        <v>4</v>
      </c>
      <c r="B10" s="21">
        <v>34554400</v>
      </c>
      <c r="C10" s="21">
        <v>33855500</v>
      </c>
      <c r="D10" s="21">
        <v>33780500</v>
      </c>
      <c r="E10" s="21">
        <v>33410600</v>
      </c>
      <c r="F10" s="21">
        <v>32892500</v>
      </c>
      <c r="G10" s="21">
        <v>32671883.329999998</v>
      </c>
      <c r="H10" s="21">
        <v>32388833.329999998</v>
      </c>
      <c r="I10" s="21">
        <v>32004833.329999998</v>
      </c>
      <c r="J10" s="21">
        <v>31566250</v>
      </c>
      <c r="K10" s="24">
        <f t="shared" si="0"/>
        <v>-8.6476686037089356E-2</v>
      </c>
    </row>
    <row r="11" spans="1:11" x14ac:dyDescent="0.25">
      <c r="A11" s="15" t="s">
        <v>5</v>
      </c>
      <c r="B11" s="21">
        <v>5801850</v>
      </c>
      <c r="C11" s="21">
        <v>5801850</v>
      </c>
      <c r="D11" s="21">
        <v>5801850</v>
      </c>
      <c r="E11" s="21">
        <v>4676300</v>
      </c>
      <c r="F11" s="21">
        <v>4636300</v>
      </c>
      <c r="G11" s="21">
        <v>4440800</v>
      </c>
      <c r="H11" s="21">
        <v>4056550</v>
      </c>
      <c r="I11" s="21">
        <v>6036550</v>
      </c>
      <c r="J11" s="21">
        <v>5890200</v>
      </c>
      <c r="K11" s="24">
        <f>+(J11/B11-1)</f>
        <v>1.5227901445228786E-2</v>
      </c>
    </row>
    <row r="12" spans="1:11" x14ac:dyDescent="0.25">
      <c r="A12" s="15" t="s">
        <v>6</v>
      </c>
      <c r="B12" s="21">
        <v>39466699</v>
      </c>
      <c r="C12" s="21">
        <v>38977899</v>
      </c>
      <c r="D12" s="21">
        <v>38932199</v>
      </c>
      <c r="E12" s="21">
        <v>35946099</v>
      </c>
      <c r="F12" s="21">
        <v>35784749</v>
      </c>
      <c r="G12" s="21">
        <v>35739049</v>
      </c>
      <c r="H12" s="21">
        <v>35689049</v>
      </c>
      <c r="I12" s="21">
        <v>36076349</v>
      </c>
      <c r="J12" s="21">
        <v>35783649</v>
      </c>
      <c r="K12" s="24">
        <f t="shared" si="0"/>
        <v>-9.3320447195241796E-2</v>
      </c>
    </row>
    <row r="13" spans="1:11" ht="30" x14ac:dyDescent="0.25">
      <c r="A13" s="15" t="s">
        <v>7</v>
      </c>
      <c r="B13" s="21">
        <v>56373000</v>
      </c>
      <c r="C13" s="21">
        <v>56336500</v>
      </c>
      <c r="D13" s="21">
        <v>56264900</v>
      </c>
      <c r="E13" s="21">
        <v>55684550</v>
      </c>
      <c r="F13" s="21">
        <v>55648050</v>
      </c>
      <c r="G13" s="21">
        <v>51018650</v>
      </c>
      <c r="H13" s="21">
        <v>50849750</v>
      </c>
      <c r="I13" s="21">
        <v>50871150</v>
      </c>
      <c r="J13" s="21">
        <v>50789300</v>
      </c>
      <c r="K13" s="24">
        <f t="shared" si="0"/>
        <v>-9.9049190215173888E-2</v>
      </c>
    </row>
    <row r="14" spans="1:11" x14ac:dyDescent="0.25">
      <c r="A14" s="15" t="s">
        <v>8</v>
      </c>
      <c r="B14" s="21">
        <v>10308200</v>
      </c>
      <c r="C14" s="21">
        <v>10308200</v>
      </c>
      <c r="D14" s="21">
        <v>10308200</v>
      </c>
      <c r="E14" s="21">
        <v>10352600</v>
      </c>
      <c r="F14" s="21">
        <v>10352600</v>
      </c>
      <c r="G14" s="21">
        <v>10352600</v>
      </c>
      <c r="H14" s="21">
        <v>11360400</v>
      </c>
      <c r="I14" s="21">
        <v>11360400</v>
      </c>
      <c r="J14" s="21">
        <v>11287050</v>
      </c>
      <c r="K14" s="24">
        <f t="shared" si="0"/>
        <v>9.4958382646824768E-2</v>
      </c>
    </row>
    <row r="15" spans="1:11" x14ac:dyDescent="0.25">
      <c r="A15" s="15" t="s">
        <v>9</v>
      </c>
      <c r="B15" s="21">
        <v>18267000</v>
      </c>
      <c r="C15" s="21">
        <v>17965400</v>
      </c>
      <c r="D15" s="21">
        <v>17766050</v>
      </c>
      <c r="E15" s="21">
        <v>17709950</v>
      </c>
      <c r="F15" s="21">
        <v>17709950</v>
      </c>
      <c r="G15" s="21">
        <v>17454200</v>
      </c>
      <c r="H15" s="21">
        <v>17454200</v>
      </c>
      <c r="I15" s="21">
        <v>17454200</v>
      </c>
      <c r="J15" s="21">
        <v>17425500</v>
      </c>
      <c r="K15" s="24">
        <f t="shared" si="0"/>
        <v>-4.6066677615371976E-2</v>
      </c>
    </row>
    <row r="16" spans="1:11" x14ac:dyDescent="0.25">
      <c r="A16" s="15" t="s">
        <v>10</v>
      </c>
      <c r="B16" s="21">
        <v>44794350</v>
      </c>
      <c r="C16" s="21">
        <v>44357200</v>
      </c>
      <c r="D16" s="21">
        <v>43690750</v>
      </c>
      <c r="E16" s="21">
        <v>43317850</v>
      </c>
      <c r="F16" s="21">
        <v>43002750</v>
      </c>
      <c r="G16" s="21">
        <v>42930500</v>
      </c>
      <c r="H16" s="21">
        <v>42932100</v>
      </c>
      <c r="I16" s="21">
        <v>42858800</v>
      </c>
      <c r="J16" s="21">
        <v>42320150</v>
      </c>
      <c r="K16" s="24">
        <f t="shared" si="0"/>
        <v>-5.5234644547805689E-2</v>
      </c>
    </row>
    <row r="17" spans="1:11" x14ac:dyDescent="0.25">
      <c r="A17" s="15" t="s">
        <v>11</v>
      </c>
      <c r="B17" s="21">
        <v>44846449.5</v>
      </c>
      <c r="C17" s="21">
        <v>44736449.5</v>
      </c>
      <c r="D17" s="21">
        <v>44708099.5</v>
      </c>
      <c r="E17" s="21">
        <v>44708099.5</v>
      </c>
      <c r="F17" s="21">
        <v>44505599.5</v>
      </c>
      <c r="G17" s="21">
        <v>44431399.5</v>
      </c>
      <c r="H17" s="21">
        <v>44450399.5</v>
      </c>
      <c r="I17" s="21">
        <v>44450399.5</v>
      </c>
      <c r="J17" s="21">
        <v>43152449.5</v>
      </c>
      <c r="K17" s="24">
        <f t="shared" si="0"/>
        <v>-3.7773335880246228E-2</v>
      </c>
    </row>
    <row r="18" spans="1:11" ht="30" x14ac:dyDescent="0.25">
      <c r="A18" s="15" t="s">
        <v>12</v>
      </c>
      <c r="B18" s="21">
        <v>29197100</v>
      </c>
      <c r="C18" s="21">
        <v>29095200</v>
      </c>
      <c r="D18" s="21">
        <v>29095200</v>
      </c>
      <c r="E18" s="21">
        <v>29095200</v>
      </c>
      <c r="F18" s="21">
        <v>29095200</v>
      </c>
      <c r="G18" s="21">
        <v>29095200</v>
      </c>
      <c r="H18" s="21">
        <v>29095200</v>
      </c>
      <c r="I18" s="21">
        <v>29095200</v>
      </c>
      <c r="J18" s="21">
        <v>28948850</v>
      </c>
      <c r="K18" s="24">
        <f t="shared" si="0"/>
        <v>-8.5025567607741603E-3</v>
      </c>
    </row>
    <row r="19" spans="1:11" x14ac:dyDescent="0.25">
      <c r="A19" s="15" t="s">
        <v>13</v>
      </c>
      <c r="B19" s="21">
        <v>810467050</v>
      </c>
      <c r="C19" s="21">
        <v>809283250</v>
      </c>
      <c r="D19" s="21">
        <v>808643650</v>
      </c>
      <c r="E19" s="21">
        <v>806003250</v>
      </c>
      <c r="F19" s="21">
        <v>806039400</v>
      </c>
      <c r="G19" s="21">
        <v>830269900</v>
      </c>
      <c r="H19" s="21">
        <v>844687450</v>
      </c>
      <c r="I19" s="21">
        <v>843001650</v>
      </c>
      <c r="J19" s="21">
        <v>794091300</v>
      </c>
      <c r="K19" s="24">
        <f t="shared" si="0"/>
        <v>-2.0205324818572179E-2</v>
      </c>
    </row>
    <row r="20" spans="1:11" ht="30" x14ac:dyDescent="0.25">
      <c r="A20" s="15" t="s">
        <v>14</v>
      </c>
      <c r="B20" s="21">
        <v>40129283.340000004</v>
      </c>
      <c r="C20" s="21">
        <v>40083583.340000004</v>
      </c>
      <c r="D20" s="21">
        <v>40018583.340000004</v>
      </c>
      <c r="E20" s="21">
        <v>40018583.340000004</v>
      </c>
      <c r="F20" s="21">
        <v>40109883.340000004</v>
      </c>
      <c r="G20" s="21">
        <v>40174883.340000004</v>
      </c>
      <c r="H20" s="21">
        <v>39861483.340000004</v>
      </c>
      <c r="I20" s="21">
        <v>39374183.340000004</v>
      </c>
      <c r="J20" s="21">
        <v>39174133.340000004</v>
      </c>
      <c r="K20" s="24">
        <f t="shared" si="0"/>
        <v>-2.3801820528599582E-2</v>
      </c>
    </row>
    <row r="21" spans="1:11" x14ac:dyDescent="0.25">
      <c r="A21" s="15" t="s">
        <v>15</v>
      </c>
      <c r="B21" s="21">
        <v>421682306</v>
      </c>
      <c r="C21" s="21">
        <v>421370006</v>
      </c>
      <c r="D21" s="21">
        <v>421633806</v>
      </c>
      <c r="E21" s="21">
        <v>416241406</v>
      </c>
      <c r="F21" s="21">
        <v>415636631</v>
      </c>
      <c r="G21" s="21">
        <v>415154931</v>
      </c>
      <c r="H21" s="21">
        <v>387612881</v>
      </c>
      <c r="I21" s="21">
        <v>389138381</v>
      </c>
      <c r="J21" s="21">
        <v>387331631</v>
      </c>
      <c r="K21" s="24">
        <f t="shared" si="0"/>
        <v>-8.1461030048531335E-2</v>
      </c>
    </row>
    <row r="22" spans="1:11" x14ac:dyDescent="0.25">
      <c r="A22" s="15" t="s">
        <v>16</v>
      </c>
      <c r="B22" s="21">
        <v>217973966.66999999</v>
      </c>
      <c r="C22" s="21">
        <v>215189166.66999999</v>
      </c>
      <c r="D22" s="21">
        <v>213252866.66999999</v>
      </c>
      <c r="E22" s="21">
        <v>211803250</v>
      </c>
      <c r="F22" s="21">
        <v>212290200</v>
      </c>
      <c r="G22" s="21">
        <v>210339000</v>
      </c>
      <c r="H22" s="21">
        <v>216186000</v>
      </c>
      <c r="I22" s="21">
        <v>214738750</v>
      </c>
      <c r="J22" s="21">
        <v>217364450</v>
      </c>
      <c r="K22" s="24">
        <f t="shared" si="0"/>
        <v>-2.7962819565638952E-3</v>
      </c>
    </row>
    <row r="23" spans="1:11" ht="30" x14ac:dyDescent="0.25">
      <c r="A23" s="15" t="s">
        <v>17</v>
      </c>
      <c r="B23" s="21">
        <v>1436239250</v>
      </c>
      <c r="C23" s="21">
        <v>1435250250</v>
      </c>
      <c r="D23" s="21">
        <v>1435121250</v>
      </c>
      <c r="E23" s="21">
        <v>1430773750</v>
      </c>
      <c r="F23" s="21">
        <v>1429856700</v>
      </c>
      <c r="G23" s="21">
        <v>1429201050</v>
      </c>
      <c r="H23" s="21">
        <v>1429343400</v>
      </c>
      <c r="I23" s="21">
        <v>1429047700</v>
      </c>
      <c r="J23" s="21">
        <v>1423148600</v>
      </c>
      <c r="K23" s="24">
        <f t="shared" si="0"/>
        <v>-9.1145329721353807E-3</v>
      </c>
    </row>
    <row r="24" spans="1:11" x14ac:dyDescent="0.25">
      <c r="A24" s="15" t="s">
        <v>18</v>
      </c>
      <c r="B24" s="21">
        <v>41459550</v>
      </c>
      <c r="C24" s="21">
        <v>41477750</v>
      </c>
      <c r="D24" s="21">
        <v>41529050</v>
      </c>
      <c r="E24" s="21">
        <v>41500350</v>
      </c>
      <c r="F24" s="21">
        <v>40796050</v>
      </c>
      <c r="G24" s="21">
        <v>40694150</v>
      </c>
      <c r="H24" s="21">
        <v>40694150</v>
      </c>
      <c r="I24" s="21">
        <v>40923150</v>
      </c>
      <c r="J24" s="21">
        <v>40712300</v>
      </c>
      <c r="K24" s="24">
        <f t="shared" si="0"/>
        <v>-1.8023591669470651E-2</v>
      </c>
    </row>
    <row r="25" spans="1:11" ht="30" x14ac:dyDescent="0.25">
      <c r="A25" s="15" t="s">
        <v>19</v>
      </c>
      <c r="B25" s="21">
        <v>120907800</v>
      </c>
      <c r="C25" s="21">
        <v>120994200</v>
      </c>
      <c r="D25" s="21">
        <v>126754550</v>
      </c>
      <c r="E25" s="21">
        <v>127340450</v>
      </c>
      <c r="F25" s="21">
        <v>127853100</v>
      </c>
      <c r="G25" s="21">
        <v>127853100</v>
      </c>
      <c r="H25" s="21">
        <v>128019400</v>
      </c>
      <c r="I25" s="21">
        <v>128019400</v>
      </c>
      <c r="J25" s="21">
        <v>127951900</v>
      </c>
      <c r="K25" s="24">
        <f t="shared" si="0"/>
        <v>5.826009570929247E-2</v>
      </c>
    </row>
    <row r="26" spans="1:11" x14ac:dyDescent="0.25">
      <c r="A26" s="15" t="s">
        <v>20</v>
      </c>
      <c r="B26" s="21">
        <v>31455150</v>
      </c>
      <c r="C26" s="21">
        <v>30479400</v>
      </c>
      <c r="D26" s="21">
        <v>30479400</v>
      </c>
      <c r="E26" s="21">
        <v>30410950</v>
      </c>
      <c r="F26" s="21">
        <v>30071850</v>
      </c>
      <c r="G26" s="21">
        <v>30071850</v>
      </c>
      <c r="H26" s="21">
        <v>28567150</v>
      </c>
      <c r="I26" s="21">
        <v>28567150</v>
      </c>
      <c r="J26" s="21">
        <v>28361300</v>
      </c>
      <c r="K26" s="24">
        <f t="shared" si="0"/>
        <v>-9.8357502666495011E-2</v>
      </c>
    </row>
    <row r="27" spans="1:11" x14ac:dyDescent="0.25">
      <c r="A27" s="15" t="s">
        <v>21</v>
      </c>
      <c r="B27" s="21">
        <v>80316050</v>
      </c>
      <c r="C27" s="21">
        <v>79677550</v>
      </c>
      <c r="D27" s="21">
        <v>79677550</v>
      </c>
      <c r="E27" s="21">
        <v>79577250</v>
      </c>
      <c r="F27" s="21">
        <v>79551400</v>
      </c>
      <c r="G27" s="21">
        <v>73205350</v>
      </c>
      <c r="H27" s="21">
        <v>75404150</v>
      </c>
      <c r="I27" s="21">
        <v>78439850</v>
      </c>
      <c r="J27" s="21">
        <v>78244450</v>
      </c>
      <c r="K27" s="24">
        <f t="shared" si="0"/>
        <v>-2.5793101129848894E-2</v>
      </c>
    </row>
    <row r="28" spans="1:11" x14ac:dyDescent="0.25">
      <c r="A28" s="15" t="s">
        <v>22</v>
      </c>
      <c r="B28" s="21">
        <v>6598800</v>
      </c>
      <c r="C28" s="21">
        <v>5848800</v>
      </c>
      <c r="D28" s="21">
        <v>5848800</v>
      </c>
      <c r="E28" s="21">
        <v>5848800</v>
      </c>
      <c r="F28" s="21">
        <v>5848800</v>
      </c>
      <c r="G28" s="21">
        <v>5748550</v>
      </c>
      <c r="H28" s="21">
        <v>5748550</v>
      </c>
      <c r="I28" s="21">
        <v>5748550</v>
      </c>
      <c r="J28" s="21">
        <v>5748550</v>
      </c>
      <c r="K28" s="24">
        <f t="shared" si="0"/>
        <v>-0.12884918470024853</v>
      </c>
    </row>
    <row r="29" spans="1:11" x14ac:dyDescent="0.25">
      <c r="A29" s="15" t="s">
        <v>23</v>
      </c>
      <c r="B29" s="21">
        <v>3673716.67</v>
      </c>
      <c r="C29" s="21">
        <v>3760116.67</v>
      </c>
      <c r="D29" s="21">
        <v>3760116.67</v>
      </c>
      <c r="E29" s="21">
        <v>3760116.67</v>
      </c>
      <c r="F29" s="21">
        <v>3615366.67</v>
      </c>
      <c r="G29" s="21">
        <v>3615366.67</v>
      </c>
      <c r="H29" s="21">
        <v>3615366.67</v>
      </c>
      <c r="I29" s="21">
        <v>3615366.67</v>
      </c>
      <c r="J29" s="21">
        <v>3355216.67</v>
      </c>
      <c r="K29" s="24">
        <f t="shared" si="0"/>
        <v>-8.6696941710532105E-2</v>
      </c>
    </row>
    <row r="30" spans="1:11" ht="30" x14ac:dyDescent="0.25">
      <c r="A30" s="15" t="s">
        <v>24</v>
      </c>
      <c r="B30" s="21">
        <v>46155200</v>
      </c>
      <c r="C30" s="21">
        <v>46809000</v>
      </c>
      <c r="D30" s="21">
        <v>46809000</v>
      </c>
      <c r="E30" s="21">
        <v>45610250</v>
      </c>
      <c r="F30" s="21">
        <v>45397200</v>
      </c>
      <c r="G30" s="21">
        <v>45248350</v>
      </c>
      <c r="H30" s="21">
        <v>44939550</v>
      </c>
      <c r="I30" s="21">
        <v>44550650</v>
      </c>
      <c r="J30" s="21">
        <v>44217100</v>
      </c>
      <c r="K30" s="24">
        <f t="shared" si="0"/>
        <v>-4.199093493257533E-2</v>
      </c>
    </row>
    <row r="31" spans="1:11" x14ac:dyDescent="0.25">
      <c r="A31" s="15" t="s">
        <v>25</v>
      </c>
      <c r="B31" s="21">
        <v>28011300</v>
      </c>
      <c r="C31" s="21">
        <v>27936300</v>
      </c>
      <c r="D31" s="21">
        <v>27936300</v>
      </c>
      <c r="E31" s="21">
        <v>29204150</v>
      </c>
      <c r="F31" s="21">
        <v>28991250</v>
      </c>
      <c r="G31" s="21">
        <v>28991250</v>
      </c>
      <c r="H31" s="21">
        <v>34146950</v>
      </c>
      <c r="I31" s="21">
        <v>34145150</v>
      </c>
      <c r="J31" s="21">
        <v>34018500</v>
      </c>
      <c r="K31" s="24">
        <f t="shared" si="0"/>
        <v>0.21445630870398724</v>
      </c>
    </row>
    <row r="32" spans="1:11" x14ac:dyDescent="0.25">
      <c r="A32" s="15" t="s">
        <v>26</v>
      </c>
      <c r="B32" s="21">
        <v>6959800</v>
      </c>
      <c r="C32" s="21">
        <v>6919800</v>
      </c>
      <c r="D32" s="21">
        <v>6919800</v>
      </c>
      <c r="E32" s="21">
        <v>6671700</v>
      </c>
      <c r="F32" s="21">
        <v>6704800</v>
      </c>
      <c r="G32" s="21">
        <v>6704800</v>
      </c>
      <c r="H32" s="21">
        <v>6640300</v>
      </c>
      <c r="I32" s="21">
        <v>6425000</v>
      </c>
      <c r="J32" s="21">
        <v>6278650</v>
      </c>
      <c r="K32" s="24">
        <f t="shared" si="0"/>
        <v>-9.7869191643437992E-2</v>
      </c>
    </row>
    <row r="33" spans="1:11" x14ac:dyDescent="0.25">
      <c r="A33" s="15" t="s">
        <v>27</v>
      </c>
      <c r="B33" s="21">
        <v>5896250</v>
      </c>
      <c r="C33" s="21">
        <v>6392700</v>
      </c>
      <c r="D33" s="21">
        <v>6306300</v>
      </c>
      <c r="E33" s="21">
        <v>6401900</v>
      </c>
      <c r="F33" s="21">
        <v>6545300</v>
      </c>
      <c r="G33" s="21">
        <v>6418800</v>
      </c>
      <c r="H33" s="21">
        <v>6325350</v>
      </c>
      <c r="I33" s="21">
        <v>6163850</v>
      </c>
      <c r="J33" s="21">
        <v>6102350</v>
      </c>
      <c r="K33" s="24">
        <f t="shared" si="0"/>
        <v>3.4954420182319312E-2</v>
      </c>
    </row>
    <row r="34" spans="1:11" x14ac:dyDescent="0.25">
      <c r="A34" s="15" t="s">
        <v>28</v>
      </c>
      <c r="B34" s="21">
        <v>82070700</v>
      </c>
      <c r="C34" s="21">
        <v>82070700</v>
      </c>
      <c r="D34" s="21">
        <v>82070700</v>
      </c>
      <c r="E34" s="21">
        <v>82070700</v>
      </c>
      <c r="F34" s="21">
        <v>82070700</v>
      </c>
      <c r="G34" s="21">
        <v>81757700</v>
      </c>
      <c r="H34" s="21">
        <v>81757700</v>
      </c>
      <c r="I34" s="21">
        <v>81757700</v>
      </c>
      <c r="J34" s="21">
        <v>81651000</v>
      </c>
      <c r="K34" s="24">
        <f t="shared" si="0"/>
        <v>-5.1138835175038588E-3</v>
      </c>
    </row>
    <row r="35" spans="1:11" x14ac:dyDescent="0.25">
      <c r="A35" s="15" t="s">
        <v>29</v>
      </c>
      <c r="B35" s="21">
        <v>87844938.25</v>
      </c>
      <c r="C35" s="21">
        <v>86808438.25</v>
      </c>
      <c r="D35" s="21">
        <v>86599738.25</v>
      </c>
      <c r="E35" s="21">
        <v>84979619.25</v>
      </c>
      <c r="F35" s="21">
        <v>85133468.75</v>
      </c>
      <c r="G35" s="21">
        <v>84995468.75</v>
      </c>
      <c r="H35" s="21">
        <v>85114318.75</v>
      </c>
      <c r="I35" s="21">
        <v>84768669.25</v>
      </c>
      <c r="J35" s="21">
        <v>84684969.25</v>
      </c>
      <c r="K35" s="24">
        <f t="shared" si="0"/>
        <v>-3.5972123869072226E-2</v>
      </c>
    </row>
    <row r="36" spans="1:11" s="12" customFormat="1" x14ac:dyDescent="0.25">
      <c r="A36" s="16" t="s">
        <v>30</v>
      </c>
      <c r="B36" s="22">
        <f>SUM(B6:B35)</f>
        <v>3927176509.4300003</v>
      </c>
      <c r="C36" s="22">
        <f t="shared" ref="C36:J36" si="1">SUM(C6:C35)</f>
        <v>3917090709.4300003</v>
      </c>
      <c r="D36" s="22">
        <f t="shared" si="1"/>
        <v>3916893759.4300003</v>
      </c>
      <c r="E36" s="22">
        <f t="shared" si="1"/>
        <v>3896254973.7600002</v>
      </c>
      <c r="F36" s="22">
        <f t="shared" si="1"/>
        <v>3894109598.2600002</v>
      </c>
      <c r="G36" s="22">
        <f t="shared" si="1"/>
        <v>3903033381.5900002</v>
      </c>
      <c r="H36" s="22">
        <f t="shared" si="1"/>
        <v>3899418781.5900002</v>
      </c>
      <c r="I36" s="22">
        <f t="shared" si="1"/>
        <v>3900931182.0900002</v>
      </c>
      <c r="J36" s="22">
        <f t="shared" si="1"/>
        <v>3842162248.7600002</v>
      </c>
      <c r="K36" s="25">
        <f t="shared" si="0"/>
        <v>-2.1647680073931586E-2</v>
      </c>
    </row>
  </sheetData>
  <mergeCells count="2">
    <mergeCell ref="A2:K2"/>
    <mergeCell ref="A3:K3"/>
  </mergeCells>
  <printOptions horizontalCentered="1"/>
  <pageMargins left="0" right="0" top="0.75" bottom="0.75" header="0.3" footer="0.3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V i s i t e   g u i d � e   1 "   I d = " { 5 1 C 1 7 4 0 2 - 3 F 7 7 - 4 7 F 8 - B 9 3 C - A 6 0 6 F D A A E 4 1 C } "   T o u r I d = " 0 f e 0 2 f 7 c - 4 1 4 9 - 4 8 1 d - a f 3 5 - c 6 4 0 a 2 0 d b e f c "   X m l V e r = " 6 "   M i n X m l V e r = " 3 " > < D e s c r i p t i o n > V e u i l l e z   d � c r i r e   l a   v i s i t e   g u i d � e   i c i < / D e s c r i p t i o n > < I m a g e > i V B O R w 0 K G g o A A A A N S U h E U g A A A N Q A A A B 1 C A Y A A A A 2 n s 9 T A A A A A X N S R 0 I A r s 4 c 6 Q A A A A R n Q U 1 B A A C x j w v 8 Y Q U A A A A J c E h Z c w A A A m I A A A J i A W y J d J c A A D C 4 S U R B V H h e 7 X 0 H e 1 t H l u V F Z k 5 g p n L O t h w k 2 7 J s 2 W r b 7 d T u n p 7 + Z q b D f r v T M 7 s z + 4 t 2 v / 0 B u z P T Y W y 3 s y 3 Z L c m S l S z L y q Q k i i L F n A E Q G X v P r S q 8 B x B M k m z h g T z S Z Y X 3 C D 5 U 1 X n 3 1 q 3 k e v / Y m Q y t 4 I H x y v 7 H y O 9 O U S q V Z k n R 6 G S E 0 u 5 y u j L g p Q P r Y 5 T J q G J O p o g 8 7 g x F E y 4 q 8 + U W v b l n I U S T L g r H X R S s S E v 6 i 8 5 y C n g z V F e e p p p A h o K V a a o K p O l o V x m V e 2 K U o A A l U m 6 5 1 + V y k d v t l t D j 8 Z D X 6 6 a K C q K x n r N y f Q U P B t d f j q 8 Q 6 n 4 R 8 P n o 0 J O 7 K R Y a J 1 8 g Q O l 0 W i S V T J K L G 6 3 B 1 1 0 p 2 r / B T W 6 X S k 9 G M 3 T i c o h 8 V Y 3 0 / I Y Y l T E Z l o q + S Q / V e a e Y H C 5 K k 4 e 6 J 6 p o b M Z N M S a b A U j z 0 q a o x E / 3 B C i S s J 4 J 1 4 y A W J B A g I k 6 u E K s B 8 E K o e 4 D H i b L T 5 / d Q 8 l 4 X L Q R S A T t k k g k q L v 7 D r W 1 t V B Z W b k 0 V s B o n h P X I v z L f n p m o 5 c u 3 P P T 6 t o k l b l n 6 J N P j 9 C q x 9 9 m g r q o m j X L x m C K f z d D S S Y m G j o 0 C j 4 j k 4 F 2 k Y + i j z / 5 j H 7 6 2 i s 0 N T V F N T U 1 k j c W c V P P u I f G I x 5 K 2 W o V R P Z 7 M t R W k 6 b h k J v C T C z z b H Z i 4 e / g 7 / n 9 b p o Z X i H W / W C F U E u A E G n / T m 7 o K W n s Q 8 P D V F 1 V S T 6 f X 6 7 b T b b Q 9 B R V V l V L P B I J s 1 l V K X E g l c 7 Q V 5 1 e 2 t a K R s 4 2 I O N P 3 0 x R b U M z H W S N h c Y P 4 O N 6 h y Y o 4 E l R c 2 O Q o t E Z I S o I j M Y v 9 7 B 8 c C 5 M Z d V B e n F j j H w e I v 5 4 6 h 7 z C r l S T M J C M I Q C 7 O T C 5 9 q J F R 0 5 z 8 + h T M s V L A w m 1 F m r F a x g T r x 5 Y C / F o x E a H R 2 l u r o 6 1 g L E / R W l n Z K s m W K x K F V V 1 + S Q y s B O K F z / o r O M G r j / s 7 c j L n n A f 3 7 4 J f 3 8 j U P c 1 8 n Q x S u 3 a c + 2 1 U x U n 7 6 q g N 8 d 7 O + j x u Y W O n m n g m I p Z g 8 j n U 4 x C V Q 8 H 3 b i F M J i i F V e 7 q b Q w D m 5 t o L 5 4 f r g x A q h 5 s O u D W s o k I l m z S r L v I u L i V d e X j G L R D M z E c k H z L X B g T 6 q r q 6 l i s o q O n o 5 Q o d 2 V H B f K 0 H x e I w + / G a A Z u J J e u W 5 b d S q / s w s g L C x W I y q a 2 p p e G S c y l k j n e n x i z Z a C u Y j m J 1 Q J j S k 8 n q 5 z 1 b n o p H u F W L N h x V C z Y O D u 7 e Q 3 6 s I 4 v c H K B a N k s / v z 5 J k h j U P + l A g i b 2 h 5 h N s e n p S y A T g m r l 3 o K + X W j t W S R y w X 7 P D m H i f 3 y j T O Q 8 H h f 4 W Y P I R 2 s X r 9 X I 5 e C g 2 u k K q u W C 5 f V a Q R V 3 H Y / T a 0 z u 4 P 5 I R w q C P h E b t Z R M M j R 6 C d B l r I f S T T A N E P v o 5 C A 2 i M z N Z M g H Q a g a 1 9 Q 0 6 R t R 3 t z v n c y B j o 8 N 0 s j v w g 5 A J M H 8 n H y Y f g u 9 p B M 8 e j S b I U / s E 1 b Y / p u 9 e g R 2 s o c 6 t a C g b K p u f o G d X h W h y f I w q m C y m w S G E O 5 y 4 z d v 7 K + F Q i D W U 5 X A o h M m J c a q t q 5 e + F k g 5 N T X B J m S d v k o 0 w X + r T p M r z Q R 2 s 4 l l c G 2 A a C g S o L j N H f 5 D w R A 6 H y Y f I c T q W 3 l p Z v i 8 X F u B g u u D r 1 c I B X j 9 5 d T a s p W 2 B s M 0 N T l B H j Z v T v f W 0 I H 1 U Q q F p q m S z T o 7 D N H y g d + t q b X I A i S 5 r w R N B a d F P u B Q c L n c E o K t a L B K I 6 S Y w C n x 4 n 3 d a 2 m y H w O F i J V P K o j y B L L W D l / l l 8 W M X F / u c H 2 4 Q i i q X 7 W b t t S m K B 0 d F W 8 c G j Q A 0 s C E C w R y z S 2 Y P u h P G I A w 0 F T o U w W b m i k S D k s e z M W 6 + i C T K T K L Z A b D g / 3 U 1 N K m U 7 M x G X W L 8 + F R Y C 5 i m X x o K g i 8 k Z X l K Z o e v C j 5 y x l M q P P L m l D V b X t p Q 0 2 U 6 v x R I Z A R I F 8 L J e J x i s L b x t o G D a k + 2 K i v K O D + / E b Y f a u T V q 9 Z T + F w i N x 8 L Z l K 0 v j Y K L W 0 d Y g n E K S z k x P e P E P g b 5 h I 0 0 y o R 4 m 5 S G V C i C F V e Z m b I s P f y r X l C t e H J 5 c v o S q a 9 t L W h h m q 9 c d F K 4 E Q Z k A 2 x p o p M h O m u r q g 3 I t r a P w w c w C Y c G X l 5 R I 3 g J a q r L J M w 7 G R Y W p o b J I 4 + l 8 w I 4 H + v r v U 1 r F a 4 s B g / z 0 m W L t O 0 Q / i g H h Q 5 B O r E K n w Y g j A C z i + f E m 1 b L 1 8 Z c G 9 b K I l q c Y X o 8 G B e 0 I Y u M f h A k c 8 z W I n E 2 D I B K T S S R r o 7 6 M 7 3 T e F a L i n r M w i Q o Q 1 k i F T N B r N k g l w m U l 9 G o Z M 4 5 E f x p v 3 M G D K w A B p u + C F h N k j 0 V i S f L V 7 9 V 3 L D 6 6 P l q G G C o B M M 0 k 6 t C E k j Q G E K K R x c M 0 A A 7 l m i t F c S L E 5 5 / E o 4 v T 2 3 K Z V b O o B w 4 M D 3 E 9 q l T g w O T F B t X W 5 f a p i J V I h F N J W d v H x y 8 P j d V N 6 6 j t 9 x / I B a y g U z v I R Q y a v K 5 l 9 s 6 I R 2 M k E 8 t j J B C x E J g X 8 D e U G 7 1 i 9 L u v c g F s 9 H o v R 2 O g I j Q w P c h 9 q m G W E r z O R W X v 1 3 7 s n 9 z k F + W W D t C l L h A n W V M k k l 2 v V b r 4 6 u w 5 K W V w f n f p 2 2 W i o s u D j F G E z D 6 b J i x t n + G 2 i G j w 0 i 3 1 s y T Q Q T A t S H e 6 l e 9 l G w 2 6 K h U b J X x W k u x N e N u d c / J k u q g x k a F d r g k 7 3 + O n l z W p p B e A k D W W A F 5 E d J o 0 y Q 9 z L J r L b z c 0 r c k X y l w O W T R + q o u l x 1 k x q l j j I c u K W X + K f f / Y F E y c h e T D 9 e u / 2 U j g c p p 6 e H o r F E o s m 0 7 k r f f R l V x m d v B O Q N U l Y 5 A c y X e j z C 7 n S T C a 8 u U I x F 5 2 6 o + b g 4 X 6 D + 1 k T 9 a i B M r P D p I 2 m S n J 5 p v i d l S n b J v n L A a 6 P l 4 G G q m z e R S F u 1 B g / y l Y 2 m 3 W v b k / S n X E P t V b M q N n i V b l z 8 j o 7 u 2 j T p o 1 0 5 s x Z G h 4 e o T f f f F 1 f s f B 1 d 4 A i 8 d w 3 9 W K B p R s 7 W V s B Q y E P X b y X O 7 v c K S i k q Y w o b U X k o Q S 5 Y 1 3 6 j t J F y f e h P P 5 K C k e 4 O m 1 k g m x v w 9 L x M l m K H g j 4 q b r a m p N n 0 N B Q T 5 O T k 7 R v 3 9 P 0 5 J N 7 R Y M Z z P D v w U y 7 X z I B / V O W m d l c p T 7 b h O U + 5 6 x B M p r J w J Q x B G W e Z n U s S / D d 6 K f m 1 k + p C b 8 + C u a X j K Q D m 2 e R C b K q D q Y f 0 f o G Z Q I W Q j A Y l L V P E m 9 s p I s X v 5 c 4 V s a e u B 2 Q + I P i y 6 7 c z 4 G m A m Z s y 9 W d g P w y t J e 1 u u a i q K t 9 V v 2 U m p R 0 H 8 p b + 1 h B M g H n 7 / p l s 5 Q 7 4 9 b 4 0 H y A K z g y E + H + V p y u D F i a 5 U G R T L v o 7 o S H h s M P 7 z M f F U z Z G u S U u W h / N 8 3 Q O n W x R F G y h C p v f I z 7 R U k x 0 + y E A t y u D O 1 d F Z c d i L r H F t + Q n 9 m / n 6 a n p m k q b K 2 0 f R B 4 d e l f H / L R d 3 0 + q i l T Z t 4 6 1 p p 2 m B e g E 2 D K 2 M C U O + o A p M r w N 5 m h N f p q 6 c H N X c e S + 1 d R 2 0 K R i N r O y 0 4 k A 7 i v o w k 2 4 y p V A 8 6 7 P C c w U + L C W A f 5 A 7 k D w P e L Z F 4 3 a U r P 2 8 N + E H b g 8 R b 5 i E W B / P I G V B 6 / F l x u 8 f y l q T Z b X 6 X 0 r y T 7 U N F 0 q 7 j E j W Y C 7 J W M a U U Y B 8 L e d s C 5 3 s W P M z 3 M h r 2 2 P k l P r 4 l T a 3 W K K g N 5 7 L o P Y M e k Y o G 9 v O 1 1 o B w / b g o n q w r W n d O l 5 E y + s u A e G V c q 1 G 8 C T H z f 2 r h 4 + I D J m c U V g 7 n / Q Y D 2 9 N y 6 m G x M i f 7 b V N R F q + p S 9 C w / z 0 + 2 R O W a M f 3 m g 4 f N 1 n x M x 4 q r O v P L 3 a R B K p h + 0 / E W S Z c S X J + c / m 5 2 z T g U L r e X U o F t W U e E 2 O 2 M Q o Q C M F P h S K c a X N 3 T H q f m q v k b M j Q Z J r A + K D C I i 1 1 j J w o Q G f N m 8 V y 3 R j G 7 w k 3 j i y R 7 s c I + F G H F s f o 5 w R K n Y P k w W w z F o 1 k f F K 5 P T 1 8 s G U K 5 a 3 b L n g d m N o T 9 r Q j Y 4 w A a r 3 3 X I G i I + Y C x p 4 X c 5 Z V + 5 f C w z 3 x Y 6 r S i 9 t q U z L b A N m M J b m s X m M h Y a O h U 5 J N K 6 i W d k s H 1 T D p B w Y p R f d X 5 K J k + V G X T R j b 1 s L e 4 5 Y i Y j 0 z A U r f g u p 3 n L C i E Z 9 l k e x A y A d j d N Z E k u j H s o 5 s s I L 4 X c + J s i I S m q L b M G m g u Z h S s B y a W M f 3 a q 7 l c 8 + r T q e J s e 8 K G 8 I x a / Z p P p M W i q X L h x r m j x d q x q B A 8 e a U 5 M Y N S n h + V / t n m T i L l o i n u D 2 H n 1 9 5 J j 5 h 9 G K 8 C c C D A h m C C t l V 1 0 9 a 6 U d G q 6 4 O 5 b v Z i B 4 i E f / D 4 o R V e v J e 7 X 4 e T U R K E K m v Y y v 2 m u b 1 6 i y H Y 7 v b 5 y W K A B u 0 t M H S F / f v M x v z A 8 H g o Z + P + u R C O z 6 4 C O U W j g G N i D 5 6 R v 8 p I y E N X r t 6 Q B Y 0 J f g + s r k v R o U 0 x c W g A 0 G g Q E y 8 G F K o P I R Y 2 q G F S N b j V s z s d r s / O f L 9 w a y t y Z C p 3 U S x m b d w v e U s k F A B n w G I a I D 4 O 8 w C 3 N C U p y J o N / S b 8 j Z k Z T L K N U f + 9 f m p q b q L v x q 1 l 7 k t F U 1 W K T b + 5 B 5 1 D U + P U V F 9 F M y k 1 o b b C l 8 6 e r g H C B z w Z T q O / I l l F A X t f C k i n s J R G O S f 2 d Y T o z t T i X m r F D N d n Z 5 1 N q P K G z T Q 5 7 c k Z d 7 o f M h l s Z 7 M O s 8 C X + m a / 0 d l J r S 0 t M r v 6 + 0 u X K d H 0 A s X Z d C s m Y G Z G / m D y j w 0 7 q U A o r E W D x y + T i t H e j g j d C z / i B 3 x A O N 7 k i 0 T V u U z 5 R A K W S i b g 6 q B P D i o L L X E W O f o E 0 E 7 Y / W d V R 7 u c g l F s M G T C y 8 K c 8 P F j w 1 4 n M P e E Y C z p j J t u X L 2 q r z g X T C g 0 H G d K o K q J N Z M 1 V w + 4 H x L l A x 9 x q j s g Y 1 T H b s 5 2 k 2 O B I B w H B n 8 9 d p z O n / u W h k d G h V R X u / p p a H i E X t g Y R V u h Z 7 h v s 7 s t L h 7 A Y g D M w 0 e t P a W e R F s Z B 4 W L 4 r W P U Y 1 P 5 T l V 2 O S 7 9 O A t 8 B H B X b 2 T I p H C f a e H Q S w 7 y n 1 Y 0 + P K M Z k w X t T q G y S v 1 0 c 1 N e o s K B D q w 4 8 + o T d e f 4 0 C A Y u M e D 7 M V M f 1 9 4 7 d o p a N + 3 K 2 X F 6 u M C Z f K h H n l 2 O c 9 q 8 K U V / U u e W C v R f l R e F E i c d z T b 2 H T S I 7 M K i b 3 / + 4 N + m h c 1 f v U W W l O r o G u P j 9 J X r 5 p R f J 7 7 f m B 4 J I R 4 9 + J a t + 8 d y r t + 3 P I Z P P j d G Y H x e P 2 v s n p h 7 X F x 5 D v K a c R t 5 U D G F u P T t J H N u H C j T s l L e + 0 U y P C p n g X j r e X S F n 3 v 7 h j + / S l s 2 b 6 f T p s / T e e + + L 1 + / j j z 9 l k / A E 7 d v 3 F K 1 e v Y o 1 W S 0 T M 7 f Y E 2 k M c P 6 4 Q O U / c u A Z + E F S G G O T B 3 L R p X 4 / N X s f z v K Y R w H X 5 + c u / 9 h 1 + V C Q q d h B 0 W j u G b c G P 6 S m m g 9 m X z 6 M I w 0 O D t O 6 8 j 5 q b m 6 m p q b c L Z s f 9 g 5 H a I q O r E S G O h Q B Z h 9 M v g Q l 4 9 z f b B y m a V + 9 v s N Z c K S G c r n h J i / s 2 X u U M J t c Y t J r o K a F M v W 7 Z 5 H p Y T 0 u Z l h s b V Q D y e Y j Q S y v J y P 7 U T h p T w o F P D 0 C F 5 v L Z Z x y 5 i v C k X 0 o X + 3 W W V r J o J g I N h D y 0 U j Y T W f u q q 3 E A L j k 7 x d Y s g 9 U B T J U N n G W P v z 8 p J w n V a n J g 5 X I y Z R L 9 q N w 0 p 4 U q F P w S b x 9 j M G Q l y Z u X Z 5 V 7 4 6 Q L 8 4 7 z + R L l x e f u T c f h i 6 9 R z 6 v j 7 a s D d K N 6 V a q b 1 7 6 E v A N w a Q s j Y c z 4 e b N 2 2 I q 9 b l 2 0 s 7 W p M y q M P i C z U k n V S h e C O m 0 2 n x U z L 4 4 T L 8 Y P d E 2 T V P e O Q 4 c L m L w a 4 x r y G F S j O b e f H j 9 p 6 / R z 1 8 / S F u 2 b K Z D 2 5 e 2 W x J m N 7 y w M S a E A p n Q 8 G 7 d u k W b N m 2 i g E d N U b I D Y 1 6 b G p P y O w f W x 8 i D I m N g Q S M m 9 2 K F M J A / e 7 0 4 w A 8 r z + u i I 1 8 c U W m H i e P 6 U B X B z Y 4 w 9 + z 4 v t 9 P 1 0 f K q b y 8 n J q C t b S h v J e m J 3 P X A I E s p v H b A V c 9 3 O o G o V C I y b S B e i a 8 F C 4 w V w / z C q H J M B M C Y 2 c v b Y 7 K j P S D G 2 I y b l Z b l q b H O + L k Z 4 I V + H M / P v g h C l V b U 3 M L V S Y m d c o 5 c F w f K h r 3 Z g n l F C 2 F W Q k D 0 x 7 x 7 m H s q u f m F X p 1 B 1 F L t e r 7 Y L b 4 i 5 u i 1 F G X l M Y f r E h T d C Y s 1 w 5 u U L M t D C Y m J m Q n 2 z V 1 C d F O 9 m u L R W N l m p 5 b F 6 c t z Y l H u g W 0 q j t U r E o r q E S y 4 Q m 6 c / t W T t 0 7 Q R y n o R J Y w e A A E s 0 F z B X s v j t I b m + F T E c C g T Y G E 3 S 0 s 4 x 6 x r 1 0 8 o 6 f d r W E K d R 9 g l 7 c G G V T T f + i x r p 1 6 2 j f v n 0 0 O j p K j y 1 y y c l c a K 9 J y W T g d O o R z f K W e m T J q U 6 V w K y U N a v v f 7 b + o 4 L j + l A p 7 E H F c C q p 8 N R V G w 7 T i T v l d G 3 I S / 1 T 7 p x 1 U z j t / W b X T W q r Z V N v j h k 4 9 f V 1 0 p e 6 H 2 B T G A i A B Z H J 8 C C 9 u j 0 l O z A 9 E m S r E R G 2 O F R C c J l f P o X a Q D G L o z S U N 1 A h R C p E J i c R r K 5 J n V j Y y / 2 g y w N + O b H D I J 7 M U N d g i g 4 8 / 5 z O m Q 0 s L D x 1 6 j Q d P 3 6 C z p / / l i 5 d u k x Y D 7 Y Y 4 G g d 9 L M s q P j m p i T V l / / I Y 1 f c B h W F W P B f R w 3 C M e 4 j x p 1 1 u r z r 6 I W r t q 9 Q 3 P D X b 6 P x 8 c K b s D i J U A s B z o Q t T e g j z d 3 A 0 Y / E 7 k 6 A z B X 8 8 q / 0 0 q E X K B K J y A T c j o 6 O n C N M D W 6 P e r N L 5 r / 9 9 j v a s 2 d n d k A a w M L J H 6 s o M x k 1 d U x m S u h J s t i 4 B Z N k E a Y S M d p U N U g V q 7 f o 3 y h + O E p D c T v J I V A p k c g O T M R F B 3 c + Y C E j Z r N D c H L I 8 w e e k b m D W I + F J S 2 T U 1 P 6 z l z Y 9 5 + A G 9 9 O J u D 5 d T M 0 f u + a e B 1 9 e s 2 U N x 2 S 8 A e B 1 C G L C Q F b 4 M 7 f q K P I 4 a g + V M o Z m / w 8 F D R U L M 3 8 a m g I y r z B + v p 6 O n f u P N X n n e F b C G 5 m z Y k T J 2 l s b E z n E C V i Y d r d G p f t A F 7 c G B O n S f 9 3 7 1 J 7 T Z L a q h 9 + B Q h 3 D I E 4 V C Z g N k E 3 h m Q q u m P E U f R n 6 0 C 0 U q l q J j t w Z M 7 9 A G X j N i t h b Y B p Z Y B 7 0 O e a n p 6 m u r p a u n G j K 1 u u H 3 3 0 C Z u L 1 g H b M K 8 P v 3 S Q d r Q m a W d b Q s z R h w Z 8 F P 6 u / i c Z 8 t + k M p R w W U t j n A B H 7 c t n K n 0 5 Y P Q + C Q V T 0 B / w c 7 / K c o X j Y O z / / b / + D 3 3 6 6 e d 0 5 u w 5 + r / / 7 9 / p y J E j s m Z r x 4 7 t T K A 2 O Q Y V f b J d u 3 a y C W l N + U E / 7 M a N T p 0 i 2 l r d x 5 / 9 c F Y e K + I o E g m x p G q R N o I 0 o 0 B b K F a B q V w o v y h l L j K V I s k 2 5 B 1 p s x Q c f P 4 5 u n n z p k 4 p r + B v f v t r I c 9 W 7 j e 9 + c Z P 6 f X X f y q H y U G T X b 5 0 R f p i I N j w 8 G j W 2 Q H g e k N D g 2 g q z J 0 8 f v x r e n o d a u P B k H 0 5 y n 8 T V 6 H O 1 n G V n 9 8 W i l U c 1 Y e S w i 1 x Y O 5 e Q 0 X q v j d 5 g W n 3 + R d H q a W l W e c o Y F V x Z 2 e n a L D a 2 l q d q x D R z g z g 4 M H n 6 P S Z c 1 L W 4 X C I R k Z G Z H 8 M E G t i Y p w O H 3 6 J G h f Y A 3 5 R 0 E Q x p J G k E E s u q u u a a L E Y + m 6 F 2 0 S x i W N M P m 9 F o x R u K Q N r m Q 6 s j 9 I T q 5 Y + c w E m G 0 R m U D y 2 h z 7 8 8 B N 9 R Q F E w h G n X x 0 9 S j E 2 A e 2 A t y 8 c U V O d o I l W r + 6 g q 1 e v U W 9 v P y V Z W / X 3 9 d O x 4 y f o y y + P q b O I 5 c 7 7 h x B I k 0 X q V O o 1 l 0 R K 1 L 3 T I X 7 e v P Z Q r O I Y p 4 S U d R H i Y W 4 X N t R 7 m 6 Y m R q U R L Q U Y h 8 J e g O P j 4 9 J 3 C g b r Z d O Y i U k 1 u R T j U u g / + f 0 B e u O t t 2 h i P H d i 7 v r 1 6 + k L 1 m r f X v i O / v i H P 1 N D f T 3 3 q 9 q p r b 2 V W t v a 6 P D L B + m F g 8 / T L 3 / 5 C / 0 b C x + s s B C E M C B R D o F s Y s u P x h 7 R 1 K j 7 g O u r i z e K t K n m w h U I 0 t R M t b x B 7 Q U P m N D J 6 K h J 0 Y b G B I 2 N D M i W Z C + 9 9 K L 0 a 6 B Z 8 j 1 2 + c D 4 0 9 c n v 5 G X 5 M s v H 5 I 8 T K L 9 8 M O P p V 8 E w r 3 z z t t s 9 l X K t S j f X 1 a e e w o j P g P 3 5 Z u D B o l E n M 3 C 3 I P p 7 n c p v w z o y j o o d b g D B n U z L O i 7 y U 6 y t s H d Z D x K 7 S 2 V t H Z t 7 s r n Y o V j C O W r 2 0 x j Y 6 U 7 S 8 L + x p 9 k z X L y 1 G n W V h P k D 5 T R C y 8 c o K q q S t E w h T A 0 N C T e u A D f i / s M z K x 8 N F r 7 L k z I s 5 N 0 k v t G A / d 6 a e u O 3 T q n M O y / N z o y R L 6 q V j k J c i m Q u s I z M Z n U z r E 6 x C w J h E I m P W M i E Z M 9 J q r K 3 b R n j z P O 5 X V 9 9 b 0 z C O W t 2 V y U 0 4 4 q f G o P 8 Q c B Z n x 3 1 M 4 e N M X 3 w v q n P / z h T 6 I 5 X n / 9 N V l T l Q + M J 0 F D v f K T l 0 W j L Q Y R 7 j O V l 1 c I Q f B 3 E I K A 8 / 0 + G j + I 2 3 / v L p u D a i b 4 0 L S H L v Y r h 8 Z C U P W k 6 g 0 a C p r J h L I 3 H 4 d q 6 l E u o T y u B D 3 z j D O m H z m m D y X m d h E i l n o w M m H R X y E y A W j k c H l j o P b l l 1 + i k y d P i e M h H 3 A U r F + 3 t u C 1 u Y D 9 G / D 5 Y 9 P c o P W 2 Z q G p y Z w B 4 H y A T K H p q S y Z g A C / U P a t i d O h T V j H t Y C r n 4 k E M t k F p x f C B M z J F 8 3 K k k Y 6 z d p 1 c Y Q t B n B J o k E U v y S j 4 x w W H / R q k v u G 2 b x l L v T 0 9 N A b b 2 L M q J a e f f Y Z + t O f 3 h V 3 d j 7 K y g L k 9 e Y t n p o H A S b q N B O o o d p D X a N e O X y u p k 5 t 3 T V w r 0 / C Q q i y D f o C Y x G X H L 0 D d 3 + z p 3 / B m R Q 5 x G H h H 1 Z a m 6 g q j l C l G x p w f l T h d l F s 4 p i B X Q B v V E g p I V h Z m J E w r w Y G B t j k i 1 B T U 5 P k w d x 7 + + 0 3 6 O r V G / T t t x f o g w 8 + Y n P w z 9 K H u n j x U n Y s a T G A a V d d o x w Q 2 5 o T q i E w k N / a 3 k E X z n 2 j M h b A + g Z L u 6 Z i 0 / T c + p g s v z e f J / V n r z L h k C G L j U B Z y c 9 D + T h n Y N f 1 1 0 u d R W p M 5 c L l C 9 J U V H n 5 T G c b A p j Q y c B E V M z u x n f 7 m k 2 7 i f E J e u q p J 6 i l p W X W S w T e O M C 8 Y L A e 6 u q V a / Q P v / 4 7 y X 8 Y W K g / N R 9 C e j t l r L u 6 1 z 9 E d U F 8 B 6 J j N 3 2 s e Z R n T 3 n 4 0 I d C / w n O C e 2 Y E E 8 f + k 9 W H 2 r b l m Z q b W v Q n 1 7 c u L 8 S e w T I J E a l 8 Z Q i h q 4 f 4 Y 6 3 e t N / / v k R 2 r Z 1 K 7 3 1 1 h v U 2 t p a 8 D v D Y w e B R o p G Y 2 y 6 T d N a 7 k M 9 L A w N D i x I J p i 6 g 9 P W I J x 9 u h L 2 D Q S Z + u 7 e o b b W J t l 0 s 8 y b p k q f / f x j f i m y W e d z 6 5 d j 9 i W J f C U g N f p Y N b W W 5 7 L Y w a W G C n O G 4 K d T Y d Y W 5 W P f q h D N D F 4 X V z k 0 j 8 f j p s b G o L 4 6 N 9 D 4 p q a m q K + v l + 7 e 7 a U t W z b p K w + O C j 1 e N R + w T A n 7 u R s U 6 r 9 1 r F Y k N y T a t y a q C K P J h D C a 0 C T i 6 8 b y S I u Y + 5 i M 3 D 8 s 1 B 6 K U V z H L n U 5 x l 4 K Z d b J T I B 8 k w + w x 4 s R 2 A f P H D x t x + H N M z L D Y X J i g k L h C K 1 a 1 S F r m u Y D i P T Z Z 0 f o s c d 3 U 3 N j I 3 m 4 M W M Q e C l O i Y e J q a l J O Q S h E F B X A O o H p l 4 k l q Z 7 E 0 S d Q + g n w t R j 8 0 9 M P j U k o t z m L G z q i c n H 8 s r h x + Q z n A B H L d 8 A n G r 2 m U 5 6 P o Z D X p n N v W 7 9 e j m d Y y E y o d F 9 + t k X 9 M 4 7 b 9 G m j R v Z H K q V G R A P i 0 z 3 e n t 0 b H G I R W e E B P k A U Q D U l 2 g d J h Z M Q L 8 n T a t q E + q F C C 3 F + d B G 8 p K U F 6 U V m r y C b a F I x T F 9 K A F X A i r I i a S a 6 8 T A l F a s + E 5 Y T r E Q M I h 7 + O V D P 4 g 2 w i B r + 6 q l z U i A e d Y Q V F 5 I A 5 A F f T A h D U t a z L s M V V V V i 1 m b Y K 2 T J U 9 W Y O b B W a F I J K H k F x 6 j K 1 Y 4 q g 9 V i r g 8 4 J O j R x c D T H L F Z i w / l G l n t M p S U F Z W L l r T D h D T j n B o S g h S U V U j R H O 7 P T l 9 J E s s j W U n V e G 2 U J z i q A W G W N 5 g 4 E R N N d d + I 9 y O Z L e h h T A y M k q P 7 9 7 B 5 f D D G B Z L L c + B / j 7 5 H d X o F U Q 7 6 d 2 W l H Z i I l V W q b 5 S O k W j o 8 M c W p r L m H u G R I Z k u B c u 9 o o y f 8 G 2 U K z i q D 5 U m e s e R 3 I n d j o J 8 8 2 q 4 P Y l 8 + L m A 1 z l 5 d w 4 y y s q p U F C h g c H a G R 4 k O K x h Z d T o F G P j + U u 3 b B D P k e P c S 0 G 9 f X K G 4 l Z 6 N e v X u K + V C K n b v B 8 i k i W Y 6 K u r o H u 3 u 1 R 5 B H S 2 E g k J h + L / h 3 E t 2 5 n E 9 T W B o p d H N W H c h G b E l w p h Q j l V J L Z g U m m 8 / k q g 8 E G O n H i l O y 9 h + 8 L a W p p p c a m F v L 5 A x T i / t V 8 i L P J W N 8 Q p O m p K b r X d 1 f G j i D 9 f b 0 0 P N Q v 3 s I R D h c D k A P T l w y 2 b t + F S t A p d R 3 L R A Z H x r O k g s A 8 7 J p Z r w m k y G T I I 3 l a k x m y t b Y u P I R Q T H B Y H 8 o y L 0 q B Q I X Q M z 6 3 l k L / 4 y c / e Y l u 3 + r O a h J s w A J H B c q j q r q a O q 9 f k X w A m 6 n g v j u 3 1 f 4 S 5 R V q B 6 H q m h o K N j b J w D C k r W M V N T W 3 s b R S + 6 q 1 o v V u 3 r g q a 6 Q w b x B m G k g M k h h i T E 1 O y G c Z g D x 4 B t w D b 1 4 8 k a S + U D k 1 N d R y H t z n 6 n f 7 J r 2 K R E Y r s S A 0 8 a w J q E m V X / / F L o 7 S U A J U B E i F W n I w c J x M I X Q O z z 8 f D 7 P P V 6 9 Z R X / + 8 3 v U 1 X W T 3 n v 3 L 6 I B D D Z v 3 S G N e q C / n z 7 5 5 A v 6 9 J P P 2 E y c f X D Z j F 7 y X g j Q e h u 3 b J e 5 g 5 V s Y g a D T V T B Z A R h Q O p o d I Z q 9 U R a A y 8 T s 6 f 7 p p C h t X 0 V 9 x d d c k K I E I b r C 6 u E 4 R H s G n a r P J s Y A g m J t I Z S 9 y z d S f K o 4 T p x 9 Z a j W u Z k N E j x p J t N I / U u Q O O B m L i T A N 9 C o X 4 V T t X I P 0 g t H 9 A e Q H / / A D U 2 N n L j L 5 M G H w q F 6 b u L 3 9 H W L V t k U i 0 G j b 1 e n 8 x W t 2 N q a o J q a h Z 2 0 x d C N B p h Y u f u l 9 d 9 u 4 v W r t v I R I A m U o Q A 0 X G 4 A 9 K I H 7 3 h l V A t L D T z 9 3 B 6 Y U L P 4 7 P m 8 C X i U W o K V t K z B 5 w z q A s 4 j l D A 4 F R Q D q 6 G i r U T C n A a q e b C Y v d s G B o a p r N n z 7 F Z N s Z m X A M F / G X 0 z D N P Z 5 e 7 Y 1 d Y 9 F u w q 2 w + k A 9 D B X 2 n B 0 U k H J Z l 9 Y Z I W U J B + 3 D Y O 0 5 0 b c A l 8 S y Z h F A g E 0 g F I o F U I F O M U o k o v f P z g / r T n Q P H 9 a F E M m w a w O w r Y Z z v X d z S 8 u b m J n r j j Z / K z I m O 9 n Y 6 f P h Q l k w A t F N n 5 0 1 p 3 P n A e J Z r g U m w i w V e Y 8 p 0 s 4 v q N 1 3 p d 9 P 1 Q W X q w Z O H u l O m n i K e P Q T J o M F w 7 m 7 B u i 9 y c V 4 f i s F 6 S W x t Q y q Y O k 5 F h T 7 B P R / Y i j m + h L 0 u a 2 p q a H o 6 N M v t j d 2 P d u 3 a Q f / x 7 3 + U p f R w Y N i B w e K l A r 8 D k x E L F K F V M F 0 J f T t D I C t U x B m Y U s v r U V 8 m H + S x S A U z E K K W x C P N F / V f c x Z c X 1 + 7 7 T g b K Z N x 0 b 2 x a n J 7 z B t W m X 4 G p W L 2 A U v Z r u v P f / p P + s X f / F y n Z g M u 8 j t 3 e u j 7 7 y / R w Y M H 1 G 6 x P i 8 F y m b v U z E X 0 N + B 1 j N A W R u S Z E 0 9 p D m O / h P y v u z 0 q j R r H Q n Z x L P M P U y K t d Z A w d z D T k c / e + c g + f j Z n A Z H m n y i k P Q g Y C m R 5 0 E A J 0 V 7 R 4 d O F Q Z c 5 J s 2 b a T X X n t F y N T X d w / D 5 P r q 4 h A O W c v v D Z m w z w S 0 F c i D 2 R P R S E S R i u s n K U 4 J F p h 6 O i 9 X d B 7 / r t J Q S b 4 v K c 9 a q O 6 L X R x p 8 g F e t 6 o I V B L X r M 5 V c L I J m I / b o 4 t 7 S 2 O c C P 2 p x Q A u c G z s o t Y Z L R 5 j o 8 N Z d 3 m W T K F p c a W X 6 d k b G G S G C x 3 j W F h q M x 1 l 8 9 w Q B 6 Q R A l m i + k z Q Z k p A K J f L u S 9 J x x K q p S E q m y N K h X D F l K q T 4 i Y T q n d i / i l J Q H d 3 z 6 z 9 z B f C t W v W q R q L g Z l V b s g E L + H I 0 A A T y K + 1 j 2 X + r V 2 / W Q Z / z 9 9 V E 2 G z Z J I Q x F H k Q T z r i N D y N 3 / 7 m v w d J 8 K N l 7 l T h W t R v / 2 4 9 8 6 V 7 H T N N N e q 3 m t D P t m l d a 6 5 g E M h N 5 2 8 M k o + 2 2 a W i 8 F T T + 2 V D V 7 6 + / t l Q 5 i 5 g F 1 j D Q y Z I A B m V i B u T D w 1 7 q T i 2 A R G i M b k m W 3 u 4 W U I U h l R L 0 e Y e + g W 5 9 e 1 U 8 S R f S g j w V p U F t 5 q X C E g l 0 1 L O Z F c i R T 3 D 3 W 8 E I 5 2 l R V c 6 t F c l a Z f v / k E n T h z T e c s D l j M 2 N 7 e L p t o z n f o N Y 4 N B Z H s Z I L A 2 5 c l E x w Q k q 9 I N T E + R l c H 3 J w H 8 q j 8 r B g S y b 3 a Q Y F 6 T C b o y a d 2 8 l / M r W c n i W N N P q A K x 2 Z y Z 1 d V h n r j S Z 9 q 3 i m m x Y 2 F n p y t K t F W 9 n E q 9 J + u X L l G h 5 7 d p X M W B 2 x c i b E o u L y v X 7 s u x 9 U Y 4 v T 1 9 i g H w 4 y a i G v I Z G m g t E x f M m R S R F H 5 W P 9 U W V V D g 1 P 8 f e x E k n t x H + o M o W X m w d s H r b V p y z r 9 d M 6 E o w k F l A d Q 0 Y p M U j m w 1 9 H q G K X k n M g H x q m + 7 g 5 I Q + / p u S s z I t B g 7 w d w K j x 3 4 F n u E 6 W k z C D t H a u p p b V d h i Y s M q W o 7 2 4 3 J V H W n M Z S E k v T K F K B Y N j z 4 t Y I B n p R J x a J j D U h L 0 C p M y 0 g E 4 f N T f c 3 F a q Y 4 O g + F K S N + 8 l q Q q W q H F S Y j M R z I w C c T C r P A o 8 e i b v o 3 f M x 2 S X p y S f 3 i q Z a K r C k A 2 V 1 + f I V O T 8 q H 9 B g I M / I 8 J C M Y 7 W 0 d b D W w T o n T R Q Q j c W Q K c R k q g 8 2 U s 8 Y B n N x X Q n I K M L 1 p I i m 0 3 p M K p 1 K 0 E 9 e e 3 5 W / T p N H N 2 H M l L m 5 z e o V I q N V F y 5 T v f 8 m f 0 m P O 6 5 D c G q 6 j q Z H I u N X j 7 6 8 O P s i 2 Q u g B R H v j h K f / n L B 3 T t 2 j U K h c P 0 b / / 2 H 9 y X a p P r + H 0 j S i u B L G k Z / M X L C e N Q I y O D 4 q g A g Q y x j O k H l / n x m 4 q E i n C K P N l Q B F p J a S b s d g S p q 3 P O d s v z i e N N P m B N O 5 s l e P P Z S K W I p R q D 0 0 2 / V I H t x + y A h Y v v 2 N T c v O B 3 f f / 9 D + j l w y / R W 2 + 9 S d u 2 b R M i 4 k w p z E b P J Z M i F I g w H Y m T P x C Q N B Y V Y t U t I G U M 7 a P J d L f n N v V M + H S 5 2 0 g k I e 6 1 6 k a I B E I x s e C M e P N n h + U z n Y 6 S I B T Q W O e R S k N l e Q h v P V X Z Z l C x l I G N Q T C z A E 6 F + Y D F i P v 3 P 6 1 T F j B r w u W y 7 1 J k C J G m e D I t u 7 u C J N B G S t Q 1 m H 4 Y i 5 r g / h v y K h t W U c + o 6 T t p k y 5 L I B V X 2 k m T C e l k n L b v 2 K i f x P l w 1 r 5 8 8 0 h j 0 G i p B E X j 6 o 2 o z A l F K j S U U k R A L 1 S E x 2 7 L l i 3 Z y a 7 Y 0 A X f H c C E W U y K v X 3 7 j m z v n I 9 r 1 6 7 L u q n z 5 7 + l 4 W F s o g J C p c X 5 E J 6 a E K 0 H k s A F r k Q R a 2 x 0 R E 4 H u T A c p G N s 5 l 3 A I C 6 u 8 + + J R p L Q C I i E Z R o q N J o J + U / t 3 1 O w T p 0 o r m 8 6 7 5 Z M S 0 v x G / N K Z 5 j c b i + 5 P T 7 x U K G h Y R c e l Y f j N U t G K W d h J t D i c D a c E Y U G j e 8 d j 8 X p 5 q 1 b c o L H y y + / S B 9 9 9 A n 9 7 G d v i a P B w G g k 9 K 3 w O 2 f P n q e 9 e x + T p e / Y I k y R C / c w K T T R j N w e d V E 3 i x m 8 t Z N J x p 9 A H H m x 6 U W E / D c w C V Z O K R S J 0 t / / 5 m 3 W k E s b k C 5 m l F T r w r J r l x 6 X g n a C t l J x V L Y J l b Y y 4 n T g w D Y D m G 4 g R X / / o J z a s X r N a n r + + Q P 0 + u u v y v y 9 t 9 9 + k 9 5 9 9 3 2 a 1 A e r G U E 5 Y K 8 8 l A 8 0 2 Y 0 b X f x Z Z Z x m T S T 3 K K 0 E j Y V w c i Z D X 3 X 5 q H v E L B h E v g q z Z J I Q Z a 7 E b L e s t J Q i l t u V K S k y A S X 3 u t 6 1 j T v X Q i Z b Z S K E i S F x i 1 S l g G b b U n n 0 o 2 Z m o r R z 5 3 a d o 9 z e I B m + L a 7 / 4 h f v 0 P D Q i G g r T D u y i K X K 5 J l n 9 1 N X V 1 c 2 z x A G I T T R X 7 u 8 d L 5 H 9 V f l u h F d r l k y I Z 1 U + V l v H k J o K J h 6 H P 7 u v / 2 t e s g S Q s n 0 o e y y b k 1 l t u K U v Y 4 K V a R S B F O V b 8 a r 7 P u O 4 x g W J 6 E B s 0 U Y 4 X C E j h 0 7 Q c 3 N j T L z w Q D f T 4 T J Y F 4 i 6 9 a t o 1 d f / Y k Q 7 L 3 3 / s L 9 p w k u D + V s w F L 2 D R v W S 9 x y Q i g 5 3 u V W c T u J R E A u U 7 a a T B K a / S K s U N V J j A 6 / d r B g 3 T l d Y C S V 3 L + 6 m g C / K f S b U Y i l K x K V r O O m w h G a k X 8 0 u H A c J e M c h O P K y M B O R I / t 2 S W m G o D v o r S M H o T V h J H G L o R I i x k I 8 m A Z h y H Q s W N f 0 8 2 b t 6 R P B Q f H z E w k + 3 s J V o Z C H v v n S F y V q + k z S Z l y G S s S W a I W E c Z k U e P a t R 2 2 G i u d f 6 X X Q 9 d 4 f H c z v 5 V N R R o y I T R x W 8 M w j Y P F v M m N c N N U H 1 i k q A 4 o D Q W C Y L M V + 7 M r w f c x Z p 0 h l i J X Z G a G 6 u v r x I s H A n 3 1 1 V d s 8 u 2 j x m C 9 k A n 5 + E x o p B i z S Z F F l x e L l K M t T + J s 5 u V q I 1 X + a g O W O J d v k n 7 7 X 3 8 p z 1 y K K F l C A U 8 9 3 s o V j U r V 5 p 8 m k m k I y D O a S l z r u s G p G R a K S M K p I g X O n D L E m Z y c 4 u + h + k F 2 8 h g x r m 6 j W Z A O h 8 L i G f z P d 9 + n i Y k J y Q O J t m 7 b z v 0 u T a R o V H 7 n 5 G 3 t E m e B e S d x U 4 4 5 Y i M T 0 g i 1 Z k K / 6 f f / 4 9 f 6 6 U s T r t M 3 e 4 v 7 F f y A i E Q S 9 P 2 V Y X K 5 u X P u h S v d u N A R q p M g E G J v C r j U I Z L m h i U u d g m V F A N A G J A d w Y s b o + T z Y H F h t 4 w v Y e 9 z Q z A l u D 9 X 4 2 K z S a O F Y Q 7 i O h w Z 3 3 1 3 k Z 5 8 8 g n O 0 y T U W q 2 3 p 5 t u x T b K C 0 d d s 4 V G M 4 F g C L M E U q E x + b B H B M y 9 X / 7 q D W p o d P 4 E 2 P n g O n O z r 6 Q J B V y 9 P k Q T U 3 F N K i Z T l l B a O J 4 l E n q V m l i G S C b O J j I D a R U a W E k r 7 2 E D B N A R 0 E n O r X 1 2 b U z c 3 B g s x d l S d u I Y U Q Q y a U 0 k y Q N p M n I 4 N q e o u q p K E 8 W m 4 f h + z M s z m h s k U n G Q B 8 Q y p I J m 4 j w Q S J M q S y b W T J B 1 6 z r o 1 d c P q e 9 Q w i h p k 8 9 g + 9 Z m b u q o c D W g K B V v h E 0 U 1 c f S Y j c J W b J v X h 1 X j c h q X N I / k b e 5 a q S q 0 a q G + 3 A E n 6 0 / E 4 1 Z h + G Y 6 j c d P / 4 1 V V f X 8 P O p R r 6 Q y F g S 9 3 M Q v / T 9 J T p 3 7 r z M O A c p 5 Z q W b 7 o 9 d P I W 3 O M q b T k j 4 H D Q 5 W P T R O J w y M Z R j t j B i D U T k 6 k s 4 F 8 W Z A L 4 1 c s / l 4 E 8 s 2 8 t t 0 D T A E A s e + V r I t k a i m p A K i 1 9 B m l U W m x v a i G R N p 1 U Y 7 e I k C s L 5 M n n W C L E 1 e T N N b d U f E d z l B K J p O w / j j x D h H z B 8 x 7 t 9 F J c k 0 i R I k V x / v 5 Y r n H g + e c o G o 3 L M a O R c I R J l a R z P W 6 a i e M e 3 G u V g 3 n h S F r K C u W H u C l D F j 0 L Q n Z / 5 X L G W V b / 5 f e / K l g n p S i u M 7 f u l b z J Z 8 e x 4 5 3 8 r W H m w e z L N f 2 w v b P q V 8 H 0 s 5 t 9 S G v z T 0 p N x 8 X 2 M y G i c h U R 8 1 8 j J 2 E h W / J M L B 1 j d u m I z p U k i J c b 7 m y N 0 0 j P Z d q y Z b P 8 f U V O v i I h k 1 B C S 0 x / y Z i A p 0 6 d o q e f f j q r 8 X D 9 8 8 + P 0 K 6 n D 9 H 1 I b f O m 0 1 u F T L R T L 8 J J L I R D G k 1 r S g m Z P r 9 v / w G D 7 x s s O w I B f z 1 2 H X K g F T S l 1 I z C R S Z D K G Q N q Q C Y X S I N P 5 J H k i i Q 0 Z + a B i k k i Z v L n A j V 4 E G m J H N t e I g g 6 Q z t L U 5 Q f 7 E k C y n K G f h L C F O r l j E s h M K R L h w 4 S L t 2 b N L 8 p X 2 S 1 N X 7 z g N x B r V f U I m E M k i k U U m h I Z E W r S G U i a 1 0 k z L j U y A 6 + w y J B R w 9 K u r / O 2 Z Q N B Q m E h r I 5 T R V I Z U b r u m A k M k b i M V C C P / T Z q B a z a Y e 2 Z B M U Q F B i C B i u j / K p Q Y h 6 y P 6 O A G e M 6 S d O b s O d q / 7 y n J z y U T R B F K k U m l E e / r 6 x O v o J A F 9 3 D e 1 U E 3 j Y b 4 M z S 5 1 L 0 g j g 5 t p L I 0 k j H / t P m s y e T z e u i f l i G Z A N f Z 2 8 u T U M C R o 5 e 5 a T J h j P m X J Z X S U N k Q J A G 5 E B Y i F e i S D f H J u C 4 p J C S u o C I m q Q r e V v z Z K B q / C u W n S m R D N 6 X p w P q Y D L 7 2 9 f X K V C J F m F y x e / j s / T s Q 5 v Q d 9 K u Q V i Q T b S T 3 a E J J m E 8 k F V c O H C a T J p X 0 Q 9 n E A 7 E C Z X 7 6 x / / + D / K c y x F M q P 5 s N S 5 H f H n 0 e 0 q m u S C 0 + S e E E h N Q E 4 o J J N o K R M q S C m L F + Y c i j 0 R B F 0 l J W v / Q U R U v B D T 0 H I A M K q L / 4 w f 2 H i R 6 Z m 2 M P K 4 0 H T 3 6 F b 3 4 4 g v y u 4 W F S Y H Q R i Q T n u r 2 s e m m i T M X k R D X Z F K E s k g k g r h o p z j n J 6 i 6 u o p + 9 4 + / k q d e r l j 2 h A J O n 7 5 G E 5 M x J g z I Z G m q H C 1 l S G W I l B 2 v A k k Q h + D T V F y A P B W R / w t C a k J V h 4 q a O I f 4 z + m O 2 i S t b 0 j K z A b s L r R q V Y f k 4 9 Y c E k H y t F M 2 Z K K A U L O I J G m l h Y R M h l i i l R S J c v p O 2 s z D d K K N G 9 f T a 2 + 9 J M + 7 n O E 6 t 0 K o L D 7 + 5 D y X i E U q l 3 g A C 2 k q i 0 x C H h 0 K f U w e Q 6 V V T C B J H Z 8 F R Q o L J q 0 y Q Q w M 5 j 7 R w Q 2 Y / x 0 / d o I O H H h O E a e A C D k Q t 2 k n E C 0 c y 9 D F P s z 5 K 0 A k x A u Q y X K b 2 w i l N R P W o P 3 z v / 6 O P D i O c Q V M q O 4 V Q t n x 0 Y d n t A f Q E C p P W 8 0 i l E U s R S S E C D g 0 5 J G 4 h l y c A 5 p A 2 Q p h A k i A H P 7 v c a d p / x p s + 0 V 0 8 u Q p 2 r 9 / n 1 y z E 8 k Q S E j E R P n 2 r p e i C b I R D K F F J h N X a U 0 g T S a r z 6 S J J G R S 3 j z 0 o w J + P / 3 z / / y t P O M K F J h Q A 9 n 6 W 4 H C y R O X a H Q 8 r P t S 0 F Y g k d J W E g q p Z h M K Z J E 4 6 G P y B I j r q E U t K 5 p T A y r B b d 8 W t 8 L n 1 s X o + 0 u X a P v 2 b f L 5 h j y K L F Y c 2 q h z G J 4 7 a 9 d X k E f d Y y O Q 5 G m N Z N d O m k j 5 Z E J f C c + 1 Z u 1 q e u v n r 8 h z r c D C C q H m w f v v n e A S A q m M l j K k A o n s / S p D I D u 5 8 F / n 4 8 O Q J 9 B p I B t h 6 F r Q 1 J G f C L j 5 6 3 i G n m b t h O O 6 M Z F 1 z 5 7 d Q h S 7 g E T X B j w 0 G T U n B i r y G B J Z R O I w S y Q 7 m b T M o Z k Q 9 / t 9 r J V + p 7 7 j C m b B d X 6 F U P P i 8 8 9 O U y i M i b X K 7 F M a S s U L 9 a l A H I n j l y W O G E L J w A 8 J b L T K A T f 9 L J 8 k J f E M B T w Z a q l O U u 9 Y i t p 9 9 6 i 1 r V U T x i Z M n K 4 R f j 5 K 0 9 C 0 0 V 6 K U I Z A O a Q S A p l Q E 0 m H M O m y / S U O + S v K 2 N U v / + 4 N e b I V F I b r / J 0 V Q i 0 G f / 7 j l 9 y 3 A m k M m T T B O C 9 X U 6 n Q i F B H 8 m 0 k k k D H C 4 G J I I H 5 K f / x Q 2 m p b 8 9 / R 4 8 / v k c 0 E k i D f M Q j c a L L / V i 3 p I k k 1 z W h m C i K d I p E Q q y s V j J x k A e E U i S C e Y f 7 M F / w n / 5 1 e Q 7 U L h V M q E F V b y t Y E G i Q f / r D E S 4 1 r J O y k w o h i G P I Z J G K f 6 g Q d L I R S e U V h p A k C w w 9 Z 2 R b Z r 8 7 T T t b o n T 8 x E k 6 + L z l 4 U v w x Q u 9 P p 2 2 i K S I A x J x X I g F 0 Q S y h 1 n N p I n E w j f K + q o V 8 2 5 p W C H U f Q A N 8 Y / / 8 T n H m F i m X w U S 2 T Q V Q v 6 h 4 3 m E Q h 6 i B u q C A h P A Q G K c r i 1 L U U 1 Z m s M 0 h W a S N B N L U G u 9 t Z j w 9 o i b J m a w L y F u B 2 k 0 o T S Z L E L Z y W Q n E k Q T i f 8 q i P R P / / J b / m o r r v C l g e j / A 2 t O P V i v n e P W A A A A A E l F T k S u Q m C C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V i s i t e   g u i d � e   1 "   D e s c r i p t i o n = " V e u i l l e z   d � c r i r e   l a   v i s i t e   g u i d � e   i c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c 0 3 a 3 4 0 9 - 2 b f 7 - 4 4 f 2 - 9 e 3 e - 8 8 a 0 0 a b d a b 1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 - 7 4 . 9 9 9 9 9 9 9 9 9 9 9 9 9 8 6 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C 4 S U R B V H h e 7 X 0 H e 1 t H l u V F Z k 5 g p n L O t h w k 2 7 J s 2 W r b 7 d T u n p 7 + Z q b D f r v T M 7 s z + 4 t 2 v / 0 B u z P T Y W y 3 s y 3 Z L c m S l S z L y q Q k i i L F n A E Q G X v P r S q 8 B x B M k m z h g T z S Z Y X 3 C D 5 U 1 X n 3 1 q 3 k e v / Y m Q y t 4 I H x y v 7 H y O 9 O U S q V Z k n R 6 G S E 0 u 5 y u j L g p Q P r Y 5 T J q G J O p o g 8 7 g x F E y 4 q 8 + U W v b l n I U S T L g r H X R S s S E v 6 i 8 5 y C n g z V F e e p p p A h o K V a a o K p O l o V x m V e 2 K U o A A l U m 6 5 1 + V y k d v t l t D j 8 Z D X 6 6 a K C q K x n r N y f Q U P B t d f j q 8 Q 6 n 4 R 8 P n o 0 J O 7 K R Y a J 1 8 g Q O l 0 W i S V T J K L G 6 3 B 1 1 0 p 2 r / B T W 6 X S k 9 G M 3 T i c o h 8 V Y 3 0 / I Y Y l T E Z l o q + S Q / V e a e Y H C 5 K k 4 e 6 J 6 p o b M Z N M S a b A U j z 0 q a o x E / 3 B C i S s J 4 J 1 4 y A W J B A g I k 6 u E K s B 8 E K o e 4 D H i b L T 5 / d Q 8 l 4 X L Q R S A T t k k g k q L v 7 D r W 1 t V B Z W b k 0 V s B o n h P X I v z L f n p m o 5 c u 3 P P T 6 t o k l b l n 6 J N P j 9 C q x 9 9 m g r q o m j X L x m C K f z d D S S Y m G j o 0 C j 4 j k 4 F 2 k Y + i j z / 5 j H 7 6 2 i s 0 N T V F N T U 1 k j c W c V P P u I f G I x 5 K 2 W o V R P Z 7 M t R W k 6 b h k J v C T C z z b H Z i 4 e / g 7 / n 9 b p o Z X i H W / W C F U E u A E G n / T m 7 o K W n s Q 8 P D V F 1 V S T 6 f X 6 7 b T b b Q 9 B R V V l V L P B I J s 1 l V K X E g l c 7 Q V 5 1 e 2 t a K R s 4 2 I O N P 3 0 x R b U M z H W S N h c Y P 4 O N 6 h y Y o 4 E l R c 2 O Q o t E Z I S o I j M Y v 9 7 B 8 c C 5 M Z d V B e n F j j H w e I v 5 4 6 h 7 z C r l S T M J C M I Q C 7 O T C 5 9 q J F R 0 5 z 8 + h T M s V L A w m 1 F m r F a x g T r x 5 Y C / F o x E a H R 2 l u r o 6 1 g L E / R W l n Z K s m W K x K F V V 1 + S Q y s B O K F z / o r O M G r j / s 7 c j L n n A f 3 7 4 J f 3 8 j U P c 1 8 n Q x S u 3 a c + 2 1 U x U n 7 6 q g N 8 d 7 O + j x u Y W O n m n g m I p Z g 8 j n U 4 x C V Q 8 H 3 b i F M J i i F V e 7 q b Q w D m 5 t o L 5 4 f r g x A q h 5 s O u D W s o k I l m z S r L v I u L i V d e X j G L R D M z E c k H z L X B g T 6 q r q 6 l i s o q O n o 5 Q o d 2 V H B f K 0 H x e I w + / G a A Z u J J e u W 5 b d S q / s w s g L C x W I y q a 2 p p e G S c y l k j n e n x i z Z a C u Y j m J 1 Q J j S k 8 n q 5 z 1 b n o p H u F W L N h x V C z Y O D u 7 e Q 3 6 s I 4 v c H K B a N k s / v z 5 J k h j U P + l A g i b 2 h 5 h N s e n p S y A T g m r l 3 o K + X W j t W S R y w X 7 P D m H i f 3 y j T O Q 8 H h f 4 W Y P I R 2 s X r 9 X I 5 e C g 2 u k K q u W C 5 f V a Q R V 3 H Y / T a 0 z u 4 P 5 I R w q C P h E b t Z R M M j R 6 C d B l r I f S T T A N E P v o 5 C A 2 i M z N Z M g H Q a g a 1 9 Q 0 6 R t R 3 t z v n c y B j o 8 N 0 s j v w g 5 A J M H 8 n H y Y f g u 9 p B M 8 e j S b I U / s E 1 b Y / p u 9 e g R 2 s o c 6 t a C g b K p u f o G d X h W h y f I w q m C y m w S G E O 5 y 4 z d v 7 K + F Q i D W U 5 X A o h M m J c a q t q 5 e + F k g 5 N T X B J m S d v k o 0 w X + r T p M r z Q R 2 s 4 l l c G 2 A a C g S o L j N H f 5 D w R A 6 H y Y f I c T q W 3 l p Z v i 8 X F u B g u u D r 1 c I B X j 9 5 d T a s p W 2 B s M 0 N T l B H j Z v T v f W 0 I H 1 U Q q F p q m S z T o 7 D N H y g d + t q b X I A i S 5 r w R N B a d F P u B Q c L n c E o K t a L B K I 6 S Y w C n x 4 n 3 d a 2 m y H w O F i J V P K o j y B L L W D l / l l 8 W M X F / u c H 2 4 Q i i q X 7 W b t t S m K B 0 d F W 8 c G j Q A 0 s C E C w R y z S 2 Y P u h P G I A w 0 F T o U w W b m i k S D k s e z M W 6 + i C T K T K L Z A b D g / 3 U 1 N K m U 7 M x G X W L 8 + F R Y C 5 i m X x o K g i 8 k Z X l K Z o e v C j 5 y x l M q P P L m l D V b X t p Q 0 2 U 6 v x R I Z A R I F 8 L J e J x i s L b x t o G D a k + 2 K i v K O D + / E b Y f a u T V q 9 Z T + F w i N x 8 L Z l K 0 v j Y K L W 0 d Y g n E K S z k x P e P E P g b 5 h I 0 0 y o R 4 m 5 S G V C i C F V e Z m b I s P f y r X l C t e H J 5 c v o S q a 9 t L W h h m q 9 c d F K 4 E Q Z k A 2 x p o p M h O m u r q g 3 I t r a P w w c w C Y c G X l 5 R I 3 g J a q r L J M w 7 G R Y W p o b J I 4 + l 8 w I 4 H + v r v U 1 r F a 4 s B g / z 0 m W L t O 0 Q / i g H h Q 5 B O r E K n w Y g j A C z i + f E m 1 b L 1 8 Z c G 9 b K I l q c Y X o 8 G B e 0 I Y u M f h A k c 8 z W I n E 2 D I B K T S S R r o 7 6 M 7 3 T e F a L i n r M w i Q o Q 1 k i F T N B r N k g l w m U l 9 G o Z M 4 5 E f x p v 3 M G D K w A B p u + C F h N k j 0 V i S f L V 7 9 V 3 L D 6 6 P l q G G C o B M M 0 k 6 t C E k j Q G E K K R x c M 0 A A 7 l m i t F c S L E 5 5 / E o 4 v T 2 3 K Z V b O o B w 4 M D 3 E 9 q l T g w O T F B t X W 5 f a p i J V I h F N J W d v H x y 8 P j d V N 6 6 j t 9 x / I B a y g U z v I R Q y a v K 5 l 9 s 6 I R 2 M k E 8 t j J B C x E J g X 8 D e U G 7 1 i 9 L u v c g F s 9 H o v R 2 O g I j Q w P c h 9 q m G W E r z O R W X v 1 3 7 s n 9 z k F + W W D t C l L h A n W V M k k l 2 v V b r 4 6 u w 5 K W V w f n f p 2 2 W i o s u D j F G E z D 6 b J i x t n + G 2 i G j w 0 i 3 1 s y T Q Q T A t S H e 6 l e 9 l G w 2 6 K h U b J X x W k u x N e N u d c / J k u q g x k a F d r g k 7 3 + O n l z W p p B e A k D W W A F 5 E d J o 0 y Q 9 z L J r L b z c 0 r c k X y l w O W T R + q o u l x 1 k x q l j j I c u K W X + K f f / Y F E y c h e T D 9 e u / 2 U j g c p p 6 e H o r F E o s m 0 7 k r f f R l V x m d v B O Q N U l Y 5 A c y X e j z C 7 n S T C a 8 u U I x F 5 2 6 o + b g 4 X 6 D + 1 k T 9 a i B M r P D p I 2 m S n J 5 p v i d l S n b J v n L A a 6 P l 4 G G q m z e R S F u 1 B g / y l Y 2 m 3 W v b k / S n X E P t V b M q N n i V b l z 8 j o 7 u 2 j T p o 1 0 5 s x Z G h 4 e o T f f f F 1 f s f B 1 d 4 A i 8 d w 3 9 W K B p R s 7 W V s B Q y E P X b y X O 7 v c K S i k q Y w o b U X k o Q S 5 Y 1 3 6 j t J F y f e h P P 5 K C k e 4 O m 1 k g m x v w 9 L x M l m K H g j 4 q b r a m p N n 0 N B Q T 5 O T k 7 R v 3 9 P 0 5 J N 7 R Y M Z z P D v w U y 7 X z I B / V O W m d l c p T 7 b h O U + 5 6 x B M p r J w J Q x B G W e Z n U s S / D d 6 K f m 1 k + p C b 8 + C u a X j K Q D m 2 e R C b K q D q Y f 0 f o G Z Q I W Q j A Y l L V P E m 9 s p I s X v 5 c 4 V s a e u B 2 Q + I P i y 6 7 c z 4 G m A m Z s y 9 W d g P w y t J e 1 u u a i q K t 9 V v 2 U m p R 0 H 8 p b + 1 h B M g H n 7 / p l s 5 Q 7 4 9 b 4 0 H y A K z g y E + H + V p y u D F i a 5 U G R T L v o 7 o S H h s M P 7 z M f F U z Z G u S U u W h / N 8 3 Q O n W x R F G y h C p v f I z 7 R U k x 0 + y E A t y u D O 1 d F Z c d i L r H F t + Q n 9 m / n 6 a n p m k q b K 2 0 f R B 4 d e l f H / L R d 3 0 + q i l T Z t 4 6 1 p p 2 m B e g E 2 D K 2 M C U O + o A p M r w N 5 m h N f p q 6 c H N X c e S + 1 d R 2 0 K R i N r O y 0 4 k A 7 i v o w k 2 4 y p V A 8 6 7 P C c w U + L C W A f 5 A 7 k D w P e L Z F 4 3 a U r P 2 8 N + E H b g 8 R b 5 i E W B / P I G V B 6 / F l x u 8 f y l q T Z b X 6 X 0 r y T 7 U N F 0 q 7 j E j W Y C 7 J W M a U U Y B 8 L e d s C 5 3 s W P M z 3 M h r 2 2 P k l P r 4 l T a 3 W K K g N 5 7 L o P Y M e k Y o G 9 v O 1 1 o B w / b g o n q w r W n d O l 5 E y + s u A e G V c q 1 G 8 C T H z f 2 r h 4 + I D J m c U V g 7 n / Q Y D 2 9 N y 6 m G x M i f 7 b V N R F q + p S 9 C w / z 0 + 2 R O W a M f 3 m g 4 f N 1 n x M x 4 q r O v P L 3 a R B K p h + 0 / E W S Z c S X J + c / m 5 2 z T g U L r e X U o F t W U e E 2 O 2 M Q o Q C M F P h S K c a X N 3 T H q f m q v k b M j Q Z J r A + K D C I i 1 1 j J w o Q G f N m 8 V y 3 R j G 7 w k 3 j i y R 7 s c I + F G H F s f o 5 w R K n Y P k w W w z F o 1 k f F K 5 P T 1 8 s G U K 5 a 3 b L n g d m N o T 9 r Q j Y 4 w A a r 3 3 X I G i I + Y C x p 4 X c 5 Z V + 5 f C w z 3 x Y 6 r S i 9 t q U z L b A N m M J b m s X m M h Y a O h U 5 J N K 6 i W d k s H 1 T D p B w Y p R f d X 5 K J k + V G X T R j b 1 s L e 4 5 Y i Y j 0 z A U r f g u p 3 n L C i E Z 9 l k e x A y A d j d N Z E k u j H s o 5 s s I L 4 X c + J s i I S m q L b M G m g u Z h S s B y a W M f 3 a q 7 l c 8 + r T q e J s e 8 K G 8 I x a / Z p P p M W i q X L h x r m j x d q x q B A 8 e a U 5 M Y N S n h + V / t n m T i L l o i n u D 2 H n 1 9 5 J j 5 h 9 G K 8 C c C D A h m C C t l V 1 0 9 a 6 U d G q 6 4 O 5 b v Z i B 4 i E f / D 4 o R V e v J e 7 X 4 e T U R K E K m v Y y v 2 m u b 1 6 i y H Y 7 v b 5 y W K A B u 0 t M H S F / f v M x v z A 8 H g o Z + P + u R C O z 6 4 C O U W j g G N i D 5 6 R v 8 p I y E N X r t 6 Q B Y 0 J f g + s r k v R o U 0 x c W g A 0 G g Q E y 8 G F K o P I R Y 2 q G F S N b j V s z s d r s / O f L 9 w a y t y Z C p 3 U S x m b d w v e U s k F A B n w G I a I D 4 O 8 w C 3 N C U p y J o N / S b 8 j Z k Z T L K N U f + 9 f m p q b q L v x q 1 l 7 k t F U 1 W K T b + 5 B 5 1 D U + P U V F 9 F M y k 1 o b b C l 8 6 e r g H C B z w Z T q O / I l l F A X t f C k i n s J R G O S f 2 d Y T o z t T i X m r F D N d n Z 5 1 N q P K G z T Q 5 7 c k Z d 7 o f M h l s Z 7 M O s 8 C X + m a / 0 d l J r S 0 t M r v 6 + 0 u X K d H 0 A s X Z d C s m Y G Z G / m D y j w 0 7 q U A o r E W D x y + T i t H e j g j d C z / i B 3 x A O N 7 k i 0 T V u U z 5 R A K W S i b g 6 q B P D i o L L X E W O f o E 0 E 7 Y / W d V R 7 u c g l F s M G T C y 8 K c 8 P F j w 1 4 n M P e E Y C z p j J t u X L 2 q r z g X T C g 0 H G d K o K q J N Z M 1 V w + 4 H x L l A x 9 x q j s g Y 1 T H b s 5 2 k 2 O B I B w H B n 8 9 d p z O n / u W h k d G h V R X u / p p a H i E X t g Y R V u h Z 7 h v s 7 s t L h 7 A Y g D M w 0 e t P a W e R F s Z B 4 W L 4 r W P U Y 1 P 5 T l V 2 O S 7 9 O A t 8 B H B X b 2 T I p H C f a e H Q S w 7 y n 1 Y 0 + P K M Z k w X t T q G y S v 1 0 c 1 N e o s K B D q w 4 8 + o T d e f 4 0 C A Y u M e D 7 M V M f 1 9 4 7 d o p a N + 3 K 2 X F 6 u M C Z f K h H n l 2 O c 9 q 8 K U V / U u e W C v R f l R e F E i c d z T b 2 H T S I 7 M K i b 3 / + 4 N + m h c 1 f v U W W l O r o G u P j 9 J X r 5 p R f J 7 7 f m B 4 J I R 4 9 + J a t + 8 d y r t + 3 P I Z P P j d G Y H x e P 2 v s n p h 7 X F x 5 D v K a c R t 5 U D G F u P T t J H N u H C j T s l L e + 0 U y P C p n g X j r e X S F n 3 v 7 h j + / S l s 2 b 6 f T p s / T e e + + L 1 + / j j z 9 l k / A E 7 d v 3 F K 1 e v Y o 1 W S 0 T M 7 f Y E 2 k M c P 6 4 Q O U / c u A Z + E F S G G O T B 3 L R p X 4 / N X s f z v K Y R w H X 5 + c u / 9 h 1 + V C Q q d h B 0 W j u G b c G P 6 S m m g 9 m X z 6 M I w 0 O D t O 6 8 j 5 q b m 6 m p q b c L Z s f 9 g 5 H a I q O r E S G O h Q B Z h 9 M v g Q l 4 9 z f b B y m a V + 9 v s N Z c K S G c r n h J i / s 2 X u U M J t c Y t J r o K a F M v W 7 Z 5 H p Y T 0 u Z l h s b V Q D y e Y j Q S y v J y P 7 U T h p T w o F P D 0 C F 5 v L Z Z x y 5 i v C k X 0 o X + 3 W W V r J o J g I N h D y 0 U j Y T W f u q q 3 E A L j k 7 x d Y s g 9 U B T J U N n G W P v z 8 p J w n V a n J g 5 X I y Z R L 9 q N w 0 p 4 U q F P w S b x 9 j M G Q l y Z u X Z 5 V 7 4 6 Q L 8 4 7 z + R L l x e f u T c f h i 6 9 R z 6 v j 7 a s D d K N 6 V a q b 1 7 6 E v A N w a Q s j Y c z 4 e b N 2 2 I q 9 b l 2 0 s 7 W p M y q M P i C z U k n V S h e C O m 0 2 n x U z L 4 4 T L 8 Y P d E 2 T V P e O Q 4 c L m L w a 4 x r y G F S j O b e f H j 9 p 6 / R z 1 8 / S F u 2 b K Z D 2 5 e 2 W x J m N 7 y w M S a E A p n Q 8 G 7 d u k W b N m 2 i g E d N U b I D Y 1 6 b G p P y O w f W x 8 i D I m N g Q S M m 9 2 K F M J A / e 7 0 4 w A 8 r z + u i I 1 8 c U W m H i e P 6 U B X B z Y 4 w 9 + z 4 v t 9 P 1 0 f K q b y 8 n J q C t b S h v J e m J 3 P X A I E s p v H b A V c 9 3 O o G o V C I y b S B e i a 8 F C 4 w V w / z C q H J M B M C Y 2 c v b Y 7 K j P S D G 2 I y b l Z b l q b H O + L k Z 4 I V + H M / P v g h C l V b U 3 M L V S Y m d c o 5 c F w f K h r 3 Z g n l F C 2 F W Q k D 0 x 7 x 7 m H s q u f m F X p 1 B 1 F L t e r 7 Y L b 4 i 5 u i 1 F G X l M Y f r E h T d C Y s 1 w 5 u U L M t D C Y m J m Q n 2 z V 1 C d F O 9 m u L R W N l m p 5 b F 6 c t z Y l H u g W 0 q j t U r E o r q E S y 4 Q m 6 c / t W T t 0 7 Q R y n o R J Y w e A A E s 0 F z B X s v j t I b m + F T E c C g T Y G E 3 S 0 s 4 x 6 x r 1 0 8 o 6 f d r W E K d R 9 g l 7 c G G V T T f + i x r p 1 6 2 j f v n 0 0 O j p K j y 1 y y c l c a K 9 J y W T g d O o R z f K W e m T J q U 6 V w K y U N a v v f 7 b + o 4 L j + l A p 7 E H F c C q p 8 N R V G w 7 T i T v l d G 3 I S / 1 T 7 p x 1 U z j t / W b X T W q r Z V N v j h k 4 9 f V 1 0 p e 6 H 2 B T G A i A B Z H J 8 C C 9 u j 0 l O z A 9 E m S r E R G 2 O F R C c J l f P o X a Q D G L o z S U N 1 A h R C p E J i c R r K 5 J n V j Y y / 2 g y w N + O b H D I J 7 M U N d g i g 4 8 / 5 z O m Q 0 s L D x 1 6 j Q d P 3 6 C z p / / l i 5 d u k x Y D 7 Y Y 4 G g d 9 L M s q P j m p i T V l / / I Y 1 f c B h W F W P B f R w 3 C M e 4 j x p 1 1 u r z r 6 I W r t q 9 Q 3 P D X b 6 P x 8 c K b s D i J U A s B z o Q t T e g j z d 3 A 0 Y / E 7 k 6 A z B X 8 8 q / 0 0 q E X K B K J y A T c j o 6 O n C N M D W 6 P e r N L 5 r / 9 9 j v a s 2 d n d k A a w M L J H 6 s o M x k 1 d U x m S u h J s t i 4 B Z N k E a Y S M d p U N U g V q 7 f o 3 y h + O E p D c T v J I V A p k c g O T M R F B 3 c + Y C E j Z r N D c H L I 8 w e e k b m D W I + F J S 2 T U 1 P 6 z l z Y 9 5 + A G 9 9 O J u D 5 d T M 0 f u + a e B 1 9 e s 2 U N x 2 S 8 A e B 1 C G L C Q F b 4 M 7 f q K P I 4 a g + V M o Z m / w 8 F D R U L M 3 8 a m g I y r z B + v p 6 O n f u P N X n n e F b C G 5 m z Y k T J 2 l s b E z n E C V i Y d r d G p f t A F 7 c G B O n S f 9 3 7 1 J 7 T Z L a q h 9 + B Q h 3 D I E 4 V C Z g N k E 3 h m Q q u m P E U f R n 6 0 C 0 U q l q J j t w Z M 7 9 A G X j N i t h b Y B p Z Y B 7 0 O e a n p 6 m u r p a u n G j K 1 u u H 3 3 0 C Z u L 1 g H b M K 8 P v 3 S Q d r Q m a W d b Q s z R h w Z 8 F P 6 u / i c Z 8 t + k M p R w W U t j n A B H 7 c t n K n 0 5 Y P Q + C Q V T 0 B / w c 7 / K c o X j Y O z / / b / + D 3 3 6 6 e d 0 5 u w 5 + r / / 7 9 / p y J E j s m Z r x 4 7 t T K A 2 O Q Y V f b J d u 3 a y C W l N + U E / 7 M a N T p 0 i 2 l r d x 5 / 9 c F Y e K + I o E g m x p G q R N o I 0 o 0 B b K F a B q V w o v y h l L j K V I s k 2 5 B 1 p s x Q c f P 4 5 u n n z p k 4 p r + B v f v t r I c 9 W 7 j e 9 + c Z P 6 f X X f y q H y U G T X b 5 0 R f p i I N j w 8 G j W 2 Q H g e k N D g 2 g q z J 0 8 f v x r e n o d a u P B k H 0 5 y n 8 T V 6 H O 1 n G V n 9 8 W i l U c 1 Y e S w i 1 x Y O 5 e Q 0 X q v j d 5 g W n 3 + R d H q a W l W e c o Y F V x Z 2 e n a L D a 2 l q d q x D R z g z g 4 M H n 6 P S Z c 1 L W 4 X C I R k Z G Z H 8 M E G t i Y p w O H 3 6 J G h f Y A 3 5 R 0 E Q x p J G k E E s u q u u a a L E Y + m 6 F 2 0 S x i W N M P m 9 F o x R u K Q N r m Q 6 s j 9 I T q 5 Y + c w E m G 0 R m U D y 2 h z 7 8 8 B N 9 R Q F E w h G n X x 0 9 S j E 2 A e 2 A t y 8 c U V O d o I l W r + 6 g q 1 e v U W 9 v P y V Z W / X 3 9 d O x 4 y f o y y + P q b O I 5 c 7 7 h x B I k 0 X q V O o 1 l 0 R K 1 L 3 T I X 7 e v P Z Q r O I Y p 4 S U d R H i Y W 4 X N t R 7 m 6 Y m R q U R L Q U Y h 8 J e g O P j 4 9 J 3 C g b r Z d O Y i U k 1 u R T j U u g / + f 0 B e u O t t 2 h i P H d i 7 v r 1 6 + k L 1 m r f X v i O / v i H P 1 N D f T 3 3 q 9 q p r b 2 V W t v a 6 P D L B + m F g 8 / T L 3 / 5 C / 0 b C x + s s B C E M C B R D o F s Y s u P x h 7 R 1 K j 7 g O u r i z e K t K n m w h U I 0 t R M t b x B 7 Q U P m N D J 6 K h J 0 Y b G B I 2 N D M i W Z C + 9 9 K L 0 a 6 B Z 8 j 1 2 + c D 4 0 9 c n v 5 G X 5 M s v H 5 I 8 T K L 9 8 M O P p V 8 E w r 3 z z t t s 9 l X K t S j f X 1 a e e w o j P g P 3 5 Z u D B o l E n M 3 C 3 I P p 7 n c p v w z o y j o o d b g D B n U z L O i 7 y U 6 y t s H d Z D x K 7 S 2 V t H Z t 7 s r n Y o V j C O W r 2 0 x j Y 6 U 7 S 8 L + x p 9 k z X L y 1 G n W V h P k D 5 T R C y 8 c o K q q S t E w h T A 0 N C T e u A D f i / s M z K x 8 N F r 7 L k z I s 5 N 0 k v t G A / d 6 a e u O 3 T q n M O y / N z o y R L 6 q V j k J c i m Q u s I z M Z n U z r E 6 x C w J h E I m P W M i E Z M 9 J q r K 3 b R n j z P O 5 X V 9 9 b 0 z C O W t 2 V y U 0 4 4 q f G o P 8 Q c B Z n x 3 1 M 4 e N M X 3 w v q n P / z h T 6 I 5 X n / 9 N V l T l Q + M J 0 F D v f K T l 0 W j L Q Y R 7 j O V l 1 c I Q f B 3 E I K A 8 / 0 + G j + I 2 3 / v L p u D a i b 4 0 L S H L v Y r h 8 Z C U P W k 6 g 0 a C p r J h L I 3 H 4 d q 6 l E u o T y u B D 3 z j D O m H z m m D y X m d h E i l n o w M m H R X y E y A W j k c H l j o P b l l 1 + i k y d P i e M h H 3 A U r F + 3 t u C 1 u Y D 9 G / D 5 Y 9 P c o P W 2 Z q G p y Z w B 4 H y A T K H p q S y Z g A C / U P a t i d O h T V j H t Y C r n 4 k E M t k F p x f C B M z J F 8 3 K k k Y 6 z d p 1 c Y Q t B n B J o k E U v y S j 4 x w W H / R q k v u G 2 b x l L v T 0 9 N A b b 2 L M q J a e f f Y Z + t O f 3 h V 3 d j 7 K y g L k 9 e Y t n p o H A S b q N B O o o d p D X a N e O X y u p k 5 t 3 T V w r 0 / C Q q i y D f o C Y x G X H L 0 D d 3 + z p 3 / B m R Q 5 x G H h H 1 Z a m 6 g q j l C l G x p w f l T h d l F s 4 p i B X Q B v V E g p I V h Z m J E w r w Y G B t j k i 1 B T U 5 P k w d x 7 + + 0 3 6 O r V G / T t t x f o g w 8 + Y n P w z 9 K H u n j x U n Y s a T G A a V d d o x w Q 2 5 o T q i E w k N / a 3 k E X z n 2 j M h b A + g Z L u 6 Z i 0 / T c + p g s v z e f J / V n r z L h k C G L j U B Z y c 9 D + T h n Y N f 1 1 0 u d R W p M 5 c L l C 9 J U V H n 5 T G c b A p j Q y c B E V M z u x n f 7 m k 2 7 i f E J e u q p J 6 i l p W X W S w T e O M C 8 Y L A e 6 u q V a / Q P v / 4 7 y X 8 Y W K g / N R 9 C e j t l r L u 6 1 z 9 E d U F 8 B 6 J j N 3 2 s e Z R n T 3 n 4 0 I d C / w n O C e 2 Y E E 8 f + k 9 W H 2 r b l m Z q b W v Q n 1 7 c u L 8 S e w T I J E a l 8 Z Q i h q 4 f 4 Y 6 3 e t N / / v k R 2 r Z 1 K 7 3 1 1 h v U 2 t p a 8 D v D Y w e B R o p G Y 2 y 6 T d N a 7 k M 9 L A w N D i x I J p i 6 g 9 P W I J x 9 u h L 2 D Q S Z + u 7 e o b b W J t l 0 s 8 y b p k q f / f x j f i m y W e d z 6 5 d j 9 i W J f C U g N f p Y N b W W 5 7 L Y w a W G C n O G 4 K d T Y d Y W 5 W P f q h D N D F 4 X V z k 0 j 8 f j p s b G o L 4 6 N 9 D 4 p q a m q K + v l + 7 e 7 a U t W z b p K w + O C j 1 e N R + w T A n 7 u R s U 6 r 9 1 r F Y k N y T a t y a q C K P J h D C a 0 C T i 6 8 b y S I u Y + 5 i M 3 D 8 s 1 B 6 K U V z H L n U 5 x l 4 K Z d b J T I B 8 k w + w x 4 s R 2 A f P H D x t x + H N M z L D Y X J i g k L h C K 1 a 1 S F r m u Y D i P T Z Z 0 f o s c d 3 U 3 N j I 3 m 4 M W M Q e C l O i Y e J q a l J O Q S h E F B X A O o H p l 4 k l q Z 7 E 0 S d Q + g n w t R j 8 0 9 M P j U k o t z m L G z q i c n H 8 s r h x + Q z n A B H L d 8 A n G r 2 m U 5 6 P o Z D X p n N v W 7 9 e j m d Y y E y o d F 9 + t k X 9 M 4 7 b 9 G m j R v Z H K q V G R A P i 0 z 3 e n t 0 b H G I R W e E B P k A U Q D U l 2 g d J h Z M Q L 8 n T a t q E + q F C C 3 F + d B G 8 p K U F 6 U V m r y C b a F I x T F 9 K A F X A i r I i a S a 6 8 T A l F a s + E 5 Y T r E Q M I h 7 + O V D P 4 g 2 w i B r + 6 q l z U i A e d Y Q V F 5 I A 5 A F f T A h D U t a z L s M V V V V i 1 m b Y K 2 T J U 9 W Y O b B W a F I J K H k F x 6 j K 1 Y 4 q g 9 V i r g 8 4 J O j R x c D T H L F Z i w / l G l n t M p S U F Z W L l r T D h D T j n B o S g h S U V U j R H O 7 P T l 9 J E s s j W U n V e G 2 U J z i q A W G W N 5 g 4 E R N N d d + I 9 y O Z L e h h T A y M k q P 7 9 7 B 5 f D D G B Z L L c + B / j 7 5 H d X o F U Q 7 6 d 2 W l H Z i I l V W q b 5 S O k W j o 8 M c W p r L m H u G R I Z k u B c u 9 o o y f 8 G 2 U K z i q D 5 U m e s e R 3 I n d j o J 8 8 2 q 4 P Y l 8 + L m A 1 z l 5 d w 4 y y s q p U F C h g c H a G R 4 k O K x h Z d T o F G P j + U u 3 b B D P k e P c S 0 G 9 f X K G 4 l Z 6 N e v X u K + V C K n b v B 8 i k i W Y 6 K u r o H u 3 u 1 R 5 B H S 2 E g k J h + L / h 3 E t 2 5 n E 9 T W B o p d H N W H c h G b E l w p h Q j l V J L Z g U m m 8 / k q g 8 E G O n H i l O y 9 h + 8 L a W p p p c a m F v L 5 A x T i / t V 8 i L P J W N 8 Q p O m p K b r X d 1 f G j i D 9 f b 0 0 P N Q v 3 s I R D h c D k A P T l w y 2 b t + F S t A p d R 3 L R A Z H x r O k g s A 8 7 J p Z r w m k y G T I I 3 l a k x m y t b Y u P I R Q T H B Y H 8 o y L 0 q B Q I X Q M z 6 3 l k L / 4 y c / e Y l u 3 + r O a h J s w A J H B c q j q r q a O q 9 f k X w A m 6 n g v j u 3 1 f 4 S 5 R V q B 6 H q m h o K N j b J w D C k r W M V N T W 3 s b R S + 6 q 1 o v V u 3 r g q a 6 Q w b x B m G k g M k h h i T E 1 O y G c Z g D x 4 B t w D b 1 4 8 k a S + U D k 1 N d R y H t z n 6 n f 7 J r 2 K R E Y r s S A 0 8 a w J q E m V X / / F L o 7 S U A J U B E i F W n I w c J x M I X Q O z z 8 f D 7 P P V 6 9 Z R X / + 8 3 v U 1 X W T 3 n v 3 L 6 I B D D Z v 3 S G N e q C / n z 7 5 5 A v 6 9 J P P 2 E y c f X D Z j F 7 y X g j Q e h u 3 b J e 5 g 5 V s Y g a D T V T B Z A R h Q O p o d I Z q 9 U R a A y 8 T s 6 f 7 p p C h t X 0 V 9 x d d c k K I E I b r C 6 u E 4 R H s G n a r P J s Y A g m J t I Z S 9 y z d S f K o 4 T p x 9 Z a j W u Z k N E j x p J t N I / U u Q O O B m L i T A N 9 C o X 4 V T t X I P 0 g t H 9 A e Q H / / A D U 2 N n L j L 5 M G H w q F 6 b u L 3 9 H W L V t k U i 0 G j b 1 e n 8 x W t 2 N q a o J q a h Z 2 0 x d C N B p h Y u f u l 9 d 9 u 4 v W r t v I R I A m U o Q A 0 X G 4 A 9 K I H 7 3 h l V A t L D T z 9 3 B 6 Y U L P 4 7 P m 8 C X i U W o K V t K z B 5 w z q A s 4 j l D A 4 F R Q D q 6 G i r U T C n A a q e b C Y v d s G B o a p r N n z 7 F Z N s Z m X A M F / G X 0 z D N P Z 5 e 7 Y 1 d Y 9 F u w q 2 w + k A 9 D B X 2 n B 0 U k H J Z l 9 Y Z I W U J B + 3 D Y O 0 5 0 b c A l 8 S y Z h F A g E 0 g F I o F U I F O M U o k o v f P z g / r T n Q P H 9 a F E M m w a w O w r Y Z z v X d z S 8 u b m J n r j j Z / K z I m O 9 n Y 6 f P h Q l k w A t F N n 5 0 1 p 3 P n A e J Z r g U m w i w V e Y 8 p 0 s 4 v q N 1 3 p d 9 P 1 Q W X q w Z O H u l O m n i K e P Q T J o M F w 7 m 7 B u i 9 y c V 4 f i s F 6 S W x t Q y q Y O k 5 F h T 7 B P R / Y i j m + h L 0 u a 2 p q a H o 6 N M v t j d 2 P d u 3 a Q f / x 7 3 + U p f R w Y N i B w e K l A r 8 D k x E L F K F V M F 0 J f T t D I C t U x B m Y U s v r U V 8 m H + S x S A U z E K K W x C P N F / V f c x Z c X 1 + 7 7 T g b K Z N x 0 b 2 x a n J 7 z B t W m X 4 G p W L 2 A U v Z r u v P f / p P + s X f / F y n Z g M u 8 j t 3 e u j 7 7 y / R w Y M H 1 G 6 x P i 8 F y m b v U z E X 0 N + B 1 j N A W R u S Z E 0 9 p D m O / h P y v u z 0 q j R r H Q n Z x L P M P U y K t d Z A w d z D T k c / e + c g + f j Z n A Z H m n y i k P Q g Y C m R 5 0 E A J 0 V 7 R 4 d O F Q Z c 5 J s 2 b a T X X n t F y N T X d w / D 5 P r q 4 h A O W c v v D Z m w z w S 0 F c i D 2 R P R S E S R i u s n K U 4 J F p h 6 O i 9 X d B 7 / r t J Q S b 4 v K c 9 a q O 6 L X R x p 8 g F e t 6 o I V B L X r M 5 V c L I J m I / b o 4 t 7 S 2 O c C P 2 p x Q A u c G z s o t Y Z L R 5 j o 8 N Z d 3 m W T K F p c a W X 6 d k b G G S G C x 3 j W F h q M x 1 l 8 9 w Q B 6 Q R A l m i + k z Q Z k p A K J f L u S 9 J x x K q p S E q m y N K h X D F l K q T 4 i Y T q n d i / i l J Q H d 3 z 6 z 9 z B f C t W v W q R q L g Z l V b s g E L + H I 0 A A T y K + 1 j 2 X + r V 2 / W Q Z / z 9 9 V E 2 G z Z J I Q x F H k Q T z r i N D y N 3 / 7 m v w d J 8 K N l 7 l T h W t R v / 2 4 9 8 6 V 7 H T N N N e q 3 m t D P t m l d a 6 5 g E M h N 5 2 8 M k o + 2 2 a W i 8 F T T + 2 V D V 7 6 + / t l Q 5 i 5 g F 1 j D Q y Z I A B m V i B u T D w 1 7 q T i 2 A R G i M b k m W 3 u 4 W U I U h l R L 0 e Y e + g W 5 9 e 1 U 8 S R f S g j w V p U F t 5 q X C E g l 0 1 L O Z F c i R T 3 D 3 W 8 E I 5 2 l R V c 6 t F c l a Z f v / k E n T h z T e c s D l j M 2 N 7 e L p t o z n f o N Y 4 N B Z H s Z I L A 2 5 c l E x w Q k q 9 I N T E + R l c H 3 J w H 8 q j 8 r B g S y b 3 a Q Y F 6 T C b o y a d 2 8 l / M r W c n i W N N P q A K x 2 Z y Z 1 d V h n r j S Z 9 q 3 i m m x Y 2 F n p y t K t F W 9 n E q 9 J + u X L l G h 5 7 d p X M W B 2 x c i b E o u L y v X 7 s u x 9 U Y 4 v T 1 9 i g H w 4 y a i G v I Z G m g t E x f M m R S R F H 5 W P 9 U W V V D g 1 P 8 f e x E k n t x H + o M o W X m w d s H r b V p y z r 9 d M 6 E o w k F l A d Q 0 Y p M U j m w 1 9 H q G K X k n M g H x q m + 7 g 5 I Q + / p u S s z I t B g 7 w d w K j x 3 4 F n u E 6 W k z C D t H a u p p b V d h i Y s M q W o 7 2 4 3 J V H W n M Z S E k v T K F K B Y N j z 4 t Y I B n p R J x a J j D U h L 0 C p M y 0 g E 4 f N T f c 3 F a q Y 4 O g + F K S N + 8 l q Q q W q H F S Y j M R z I w C c T C r P A o 8 e i b v o 3 f M x 2 S X p y S f 3 i q Z a K r C k A 2 V 1 + f I V O T 8 q H 9 B g I M / I 8 J C M Y 7 W 0 d b D W w T o n T R Q Q j c W Q K c R k q g 8 2 U s 8 Y B n N x X Q n I K M L 1 p I i m 0 3 p M K p 1 K 0 E 9 e e 3 5 W / T p N H N 2 H M l L m 5 z e o V I q N V F y 5 T v f 8 m f 0 m P O 6 5 D c G q 6 j q Z H I u N X j 7 6 8 O P s i 2 Q u g B R H v j h K f / n L B 3 T t 2 j U K h c P 0 b / / 2 H 9 y X a p P r + H 0 j S i u B L G k Z / M X L C e N Q I y O D 4 q g A g Q y x j O k H l / n x m 4 q E i n C K P N l Q B F p J a S b s d g S p q 3 P O d s v z i e N N P m B N O 5 s l e P P Z S K W I p R q D 0 0 2 / V I H t x + y A h Y v v 2 N T c v O B 3 f f / 9 D + j l w y / R W 2 + 9 S d u 2 b R M i 4 k w p z E b P J Z M i F I g w H Y m T P x C Q N B Y V Y t U t I G U M 7 a P J d L f n N v V M + H S 5 2 0 g k I e 6 1 6 k a I B E I x s e C M e P N n h + U z n Y 6 S I B T Q W O e R S k N l e Q h v P V X Z Z l C x l I G N Q T C z A E 6 F + Y D F i P v 3 P 6 1 T F j B r w u W y 7 1 J k C J G m e D I t u 7 u C J N B G S t Q 1 m H 4 Y i 5 r g / h v y K h t W U c + o 6 T t p k y 5 L I B V X 2 k m T C e l k n L b v 2 K i f x P l w 1 r 5 8 8 0 h j 0 G i p B E X j 6 o 2 o z A l F K j S U U k R A L 1 S E x 2 7 L l i 3 Z y a 7 Y 0 A X f H c C E W U y K v X 3 7 j m z v n I 9 r 1 6 7 L u q n z 5 7 + l 4 W F s o g J C p c X 5 E J 6 a E K 0 H k s A F r k Q R a 2 x 0 R E 4 H u T A c p G N s 5 l 3 A I C 6 u 8 + + J R p L Q C I i E Z R o q N J o J + U / t 3 1 O w T p 0 o r m 8 6 7 5 Z M S 0 v x G / N K Z 5 j c b i + 5 P T 7 x U K G h Y R c e l Y f j N U t G K W d h J t D i c D a c E Y U G j e 8 d j 8 X p 5 q 1 b c o L H y y + / S B 9 9 9 A n 9 7 G d v i a P B w G g k 9 K 3 w O 2 f P n q e 9 e x + T p e / Y I k y R C / c w K T T R j N w e d V E 3 i x m 8 t Z N J x p 9 A H H m x 6 U W E / D c w C V Z O K R S J 0 t / / 5 m 3 W k E s b k C 5 m l F T r w r J r l x 6 X g n a C t l J x V L Y J l b Y y 4 n T g w D Y D m G 4 g R X / / o J z a s X r N a n r + + Q P 0 + u u v y v y 9 t 9 9 + k 9 5 9 9 3 2 a 1 A e r G U E 5 Y K 8 8 l A 8 0 2 Y 0 b X f x Z Z Z x m T S T 3 K K 0 E j Y V w c i Z D X 3 X 5 q H v E L B h E v g q z Z J I Q Z a 7 E b L e s t J Q i l t u V K S k y A S X 3 u t 6 1 j T v X Q i Z b Z S K E i S F x i 1 S l g G b b U n n 0 o 2 Z m o r R z 5 3 a d o 9 z e I B m + L a 7 / 4 h f v 0 P D Q i G g r T D u y i K X K 5 J l n 9 1 N X V 1 c 2 z x A G I T T R X 7 u 8 d L 5 H 9 V f l u h F d r l k y I Z 1 U + V l v H k J o K J h 6 H P 7 u v / 2 t e s g S Q s n 0 o e y y b k 1 l t u K U v Y 4 K V a R S B F O V b 8 a r 7 P u O 4 x g W J 6 E B s 0 U Y 4 X C E j h 0 7 Q c 3 N j T L z w Q D f T 4 T J Y F 4 i 6 9 a t o 1 d f / Y k Q 7 L 3 3 / s L 9 p w k u D + V s w F L 2 D R v W S 9 x y Q i g 5 3 u V W c T u J R E A u U 7 a a T B K a / S K s U N V J j A 6 / d r B g 3 T l d Y C S V 3 L + 6 m g C / K f S b U Y i l K x K V r O O m w h G a k X 8 0 u H A c J e M c h O P K y M B O R I / t 2 S W m G o D v o r S M H o T V h J H G L o R I i x k I 8 m A Z h y H Q s W N f 0 8 2 b t 6 R P B Q f H z E w k + 3 s J V o Z C H v v n S F y V q + k z S Z l y G S s S W a I W E c Z k U e P a t R 2 2 G i u d f 6 X X Q 9 d 4 f H c z v 5 V N R R o y I T R x W 8 M w j Y P F v M m N c N N U H 1 i k q A 4 o D Q W C Y L M V + 7 M r w f c x Z p 0 h l i J X Z G a G 6 u v r x I s H A n 3 1 1 V d s 8 u 2 j x m C 9 k A n 5 + E x o p B i z S Z F F l x e L l K M t T + J s 5 u V q I 1 X + a g O W O J d v k n 7 7 X 3 8 p z 1 y K K F l C A U 8 9 3 s o V j U r V 5 p 8 m k m k I y D O a S l z r u s G p G R a K S M K p I g X O n D L E m Z y c 4 u + h + k F 2 8 h g x r m 6 j W Z A O h 8 L i G f z P d 9 + n i Y k J y Q O J t m 7 b z v 0 u T a R o V H 7 n 5 G 3 t E m e B e S d x U 4 4 5 Y i M T 0 g i 1 Z k K / 6 f f / 4 9 f 6 6 U s T r t M 3 e 4 v 7 F f y A i E Q S 9 P 2 V Y X K 5 u X P u h S v d u N A R q p M g E G J v C r j U I Z L m h i U u d g m V F A N A G J A d w Y s b o + T z Y H F h t 4 w v Y e 9 z Q z A l u D 9 X 4 2 K z S a O F Y Q 7 i O h w Z 3 3 1 3 k Z 5 8 8 g n O 0 y T U W q 2 3 p 5 t u x T b K C 0 d d s 4 V G M 4 F g C L M E U q E x + b B H B M y 9 X / 7 q D W p o d P 4 E 2 P n g O n O z r 6 Q J B V y 9 P k Q T U 3 F N K i Z T l l B a O J 4 l E n q V m l i G S C b O J j I D a R U a W E k r 7 2 E D B N A R 0 E n O r X 1 2 b U z c 3 B g s x d l S d u I Y U Q Q y a U 0 k y Q N p M n I 4 N q e o u q p K E 8 W m 4 f h + z M s z m h s k U n G Q B 8 Q y p I J m 4 j w Q S J M q S y b W T J B 1 6 z r o 1 d c P q e 9 Q w i h p k 8 9 g + 9 Z m b u q o c D W g K B V v h E 0 U 1 c f S Y j c J W b J v X h 1 X j c h q X N I / k b e 5 a q S q 0 a q G + 3 A E n 6 0 / E 4 1 Z h + G Y 6 j c d P / 4 1 V V f X 8 P O p R r 6 Q y F g S 9 3 M Q v / T 9 J T p 3 7 r z M O A c p 5 Z q W b 7 o 9 d P I W 3 O M q b T k j 4 H D Q 5 W P T R O J w y M Z R j t j B i D U T k 6 k s 4 F 8 W Z A L 4 1 c s / l 4 E 8 s 2 8 t t 0 D T A E A s e + V r I t k a i m p A K i 1 9 B m l U W m x v a i G R N p 1 U Y 7 e I k C s L 5 M n n W C L E 1 e T N N b d U f E d z l B K J p O w / j j x D h H z B 8 x 7 t 9 F J c k 0 i R I k V x / v 5 Y r n H g + e c o G o 3 L M a O R c I R J l a R z P W 6 a i e M e 3 G u V g 3 n h S F r K C u W H u C l D F j 0 L Q n Z / 5 X L G W V b / 5 f e / K l g n p S i u M 7 f u l b z J Z 8 e x 4 5 3 8 r W H m w e z L N f 2 w v b P q V 8 H 0 s 5 t 9 S G v z T 0 p N x 8 X 2 M y G i c h U R 8 1 8 j J 2 E h W / J M L B 1 j d u m I z p U k i J c b 7 m y N 0 0 j P Z d q y Z b P 8 f U V O v i I h k 1 B C S 0 x / y Z i A p 0 6 d o q e f f j q r 8 X D 9 8 8 + P 0 K 6 n D 9 H 1 I b f O m 0 1 u F T L R T L 8 J J L I R D G k 1 r S g m Z P r 9 v / w G D 7 x s s O w I B f z 1 2 H X K g F T S l 1 I z C R S Z D K G Q N q Q C Y X S I N P 5 J H k i i Q 0 Z + a B i k k i Z v L n A j V 4 E G m J H N t e I g g 6 Q z t L U 5 Q f 7 E k C y n K G f h L C F O r l j E s h M K R L h w 4 S L t 2 b N L 8 p X 2 S 1 N X 7 z g N x B r V f U I m E M k i k U U m h I Z E W r S G U i a 1 0 k z L j U y A 6 + w y J B R w 9 K u r / O 2 Z Q N B Q m E h r I 5 T R V I Z U b r u m A k M k b i M V C C P / T Z q B a z a Y e 2 Z B M U Q F B i C B i u j / K p Q Y h 6 y P 6 O A G e M 6 S d O b s O d q / 7 y n J z y U T R B F K k U m l E e / r 6 x O v o J A F 9 3 D e 1 U E 3 j Y b 4 M z S 5 1 L 0 g j g 5 t p L I 0 k j H / t P m s y e T z e u i f l i G Z A N f Z 2 8 u T U M C R o 5 e 5 a T J h j P m X J Z X S U N k Q J A G 5 E B Y i F e i S D f H J u C 4 p J C S u o C I m q Q r e V v z Z K B q / C u W n S m R D N 6 X p w P q Y D L 7 2 9 f X K V C J F m F y x e / j s / T s Q 5 v Q d 9 K u Q V i Q T b S T 3 a E J J m E 8 k F V c O H C a T J p X 0 Q 9 n E A 7 E C Z X 7 6 x / / + D / K c y x F M q P 5 s N S 5 H f H n 0 e 0 q m u S C 0 + S e E E h N Q E 4 o J J N o K R M q S C m L F + Y c i j 0 R B F 0 l J W v / Q U R U v B D T 0 H I A M K q L / 4 w f 2 H i R 6 Z m 2 M P K 4 0 H T 3 6 F b 3 4 4 g v y u 4 W F S Y H Q R i Q T n u r 2 s e m m i T M X k R D X Z F K E s k g k g r h o p z j n J 6 i 6 u o p + 9 4 + / k q d e r l j 2 h A J O n 7 5 G E 5 M x J g z I Z G m q H C 1 l S G W I l B 2 v A k k Q h + D T V F y A P B W R / w t C a k J V h 4 q a O I f 4 z + m O 2 i S t b 0 j K z A b s L r R q V Y f k 4 9 Y c E k H y t F M 2 Z K K A U L O I J G m l h Y R M h l i i l R S J c v p O 2 s z D d K K N G 9 f T a 2 + 9 J M + 7 n O E 6 t 0 K o L D 7 + 5 D y X i E U q l 3 g A C 2 k q i 0 x C H h 0 K f U w e Q 6 V V T C B J H Z 8 F R Q o L J q 0 y Q Q w M 5 j 7 R w Q 2 Y / x 0 / d o I O H H h O E a e A C D k Q t 2 k n E C 0 c y 9 D F P s z 5 K 0 A k x A u Q y X K b 2 w i l N R P W o P 3 z v / 6 O P D i O c Q V M q O 4 V Q t n x 0 Y d n t A f Q E C p P W 8 0 i l E U s R S S E C D g 0 5 J G 4 h l y c A 5 p A 2 Q p h A k i A H P 7 v c a d p / x p s + 0 V 0 8 u Q p 2 r 9 / n 1 y z E 8 k Q S E j E R P n 2 r p e i C b I R D K F F J h N X a U 0 g T S a r z 6 S J J G R S 3 j z 0 o w J + P / 3 z / / y t P O M K F J h Q A 9 n 6 W 4 H C y R O X a H Q 8 r P t S 0 F Y g k d J W E g q p Z h M K Z J E 4 6 G P y B I j r q E U t K 5 p T A y r B b d 8 W t 8 L n 1 s X o + 0 u X a P v 2 b f L 5 h j y K L F Y c 2 q h z G J 4 7 a 9 d X k E f d Y y O Q 5 G m N Z N d O m k j 5 Z E J f C c + 1 Z u 1 q e u v n r 8 h z r c D C C q H m w f v v n e A S A q m M l j K k A o n s / S p D I D u 5 8 F / n 4 8 O Q J 9 B p I B t h 6 F r Q 1 J G f C L j 5 6 3 i G n m b t h O O 6 M Z F 1 z 5 7 d Q h S 7 g E T X B j w 0 G T U n B i r y G B J Z R O I w S y Q 7 m b T M o Z k Q 9 / t 9 r J V + p 7 7 j C m b B d X 6 F U P P i 8 8 9 O U y i M i b X K 7 F M a S s U L 9 a l A H I n j l y W O G E L J w A 8 J b L T K A T f 9 L J 8 k J f E M B T w Z a q l O U u 9 Y i t p 9 9 6 i 1 r V U T x i Z M n K 4 R f j 5 K 0 9 C 0 0 V 6 K U I Z A O a Q S A p l Q E 0 m H M O m y / S U O + S v K 2 N U v / + 4 N e b I V F I b r / J 0 V Q i 0 G f / 7 j l 9 y 3 A m k M m T T B O C 9 X U 6 n Q i F B H 8 m 0 k k k D H C 4 G J I I H 5 K f / x Q 2 m p b 8 9 / R 4 8 / v k c 0 E k i D f M Q j c a L L / V i 3 p I k k 1 z W h m C i K d I p E Q q y s V j J x k A e E U i S C e Y f 7 M F / w n / 5 1 e Q 7 U L h V M q E F V b y t Y E G i Q f / r D E S 4 1 r J O y k w o h i G P I Z J G K f 6 g Q d L I R S e U V h p A k C w w 9 Z 2 R b Z r 8 7 T T t b o n T 8 x E k 6 + L z l 4 U v w x Q u 9 P p 2 2 i K S I A x J x X I g F 0 Q S y h 1 n N p I n E w j f K + q o V 8 2 5 p W C H U f Q A N 8 Y / / 8 T n H m F i m X w U S 2 T Q V Q v 6 h 4 3 m E Q h 6 i B u q C A h P A Q G K c r i 1 L U U 1 Z m s M 0 h W a S N B N L U G u 9 t Z j w 9 o i b J m a w L y F u B 2 k 0 o T S Z L E L Z y W Q n E k Q T i f 8 q i P R P / / J b / m o r r v C l g e j / A 2 t O P V i v n e P W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 N a m e = " C a l q u e   1 "   G u i d = " 5 3 2 7 3 f e 8 - 9 6 a 0 - 4 0 f b - 9 e 8 3 - b 7 7 e e 5 2 8 4 6 c a "   R e v = " 1 "   R e v G u i d = " f c d b 4 2 1 d - 2 1 3 8 - 4 1 0 7 - 9 d 0 0 - a 9 8 a a 3 8 6 b 9 f 9 " 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0734BE61-8A12-48ED-8A34-8CC758DA3FA0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51C17402-3F77-47F8-B93C-A606FDAAE41C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Effectif_Masse</vt:lpstr>
      <vt:lpstr>Effectif</vt:lpstr>
      <vt:lpstr>Masse</vt:lpstr>
      <vt:lpstr>Effectif!Zone_d_impression</vt:lpstr>
      <vt:lpstr>Effectif_Masse!Zone_d_impression</vt:lpstr>
      <vt:lpstr>Masse!Zone_d_impression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 GASNER LEGAGNEUR</dc:creator>
  <cp:lastModifiedBy>Admin1</cp:lastModifiedBy>
  <cp:lastPrinted>2024-07-23T14:05:52Z</cp:lastPrinted>
  <dcterms:created xsi:type="dcterms:W3CDTF">2024-07-09T15:40:20Z</dcterms:created>
  <dcterms:modified xsi:type="dcterms:W3CDTF">2024-07-23T14:52:06Z</dcterms:modified>
</cp:coreProperties>
</file>