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B_MAURIVAL\Documents\suivi_execution_budget_2024-2025\TEREDA_Hebdomadaire\suivi_de_l'execution_du_Budget_24-25\execution_budgetaire\"/>
    </mc:Choice>
  </mc:AlternateContent>
  <xr:revisionPtr revIDLastSave="0" documentId="8_{585E8244-D157-45E2-8F15-78BC46779226}" xr6:coauthVersionLast="36" xr6:coauthVersionMax="36" xr10:uidLastSave="{00000000-0000-0000-0000-000000000000}"/>
  <bookViews>
    <workbookView xWindow="0" yWindow="0" windowWidth="28800" windowHeight="10365" xr2:uid="{DF2F9A8A-AEA5-4D6B-A043-9A92AB6F02C4}"/>
  </bookViews>
  <sheets>
    <sheet name="TEREDA_RESUME_P3" sheetId="4" r:id="rId1"/>
    <sheet name="Section_Article" sheetId="1" r:id="rId2"/>
    <sheet name="Dépenses de Subventions 2425" sheetId="2" r:id="rId3"/>
    <sheet name="Dépenses Sociales 2425 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</externalReferences>
  <definedNames>
    <definedName name="\A" localSheetId="2">#REF!</definedName>
    <definedName name="\A" localSheetId="3">#REF!</definedName>
    <definedName name="\A" localSheetId="1">#REF!</definedName>
    <definedName name="\A">#REF!</definedName>
    <definedName name="\L" localSheetId="2">#REF!</definedName>
    <definedName name="\L" localSheetId="3">#REF!</definedName>
    <definedName name="\L" localSheetId="1">#REF!</definedName>
    <definedName name="\L">#REF!</definedName>
    <definedName name="\M" localSheetId="2">#REF!</definedName>
    <definedName name="\M" localSheetId="3">#REF!</definedName>
    <definedName name="\M" localSheetId="1">#REF!</definedName>
    <definedName name="\M">#REF!</definedName>
    <definedName name="\S" localSheetId="2">#REF!</definedName>
    <definedName name="\S" localSheetId="3">#REF!</definedName>
    <definedName name="\S" localSheetId="1">#REF!</definedName>
    <definedName name="\S">#REF!</definedName>
    <definedName name="________abs1" localSheetId="2">#REF!</definedName>
    <definedName name="________abs1" localSheetId="3">#REF!</definedName>
    <definedName name="________abs1" localSheetId="1">#REF!</definedName>
    <definedName name="________abs1">#REF!</definedName>
    <definedName name="________abs2" localSheetId="2">#REF!</definedName>
    <definedName name="________abs2" localSheetId="3">#REF!</definedName>
    <definedName name="________abs2" localSheetId="1">#REF!</definedName>
    <definedName name="________abs2">#REF!</definedName>
    <definedName name="________abs3" localSheetId="2">#REF!</definedName>
    <definedName name="________abs3" localSheetId="3">#REF!</definedName>
    <definedName name="________abs3" localSheetId="1">#REF!</definedName>
    <definedName name="________abs3">#REF!</definedName>
    <definedName name="________aen1" localSheetId="2">#REF!</definedName>
    <definedName name="________aen1" localSheetId="3">#REF!</definedName>
    <definedName name="________aen1" localSheetId="1">#REF!</definedName>
    <definedName name="________aen1">#REF!</definedName>
    <definedName name="________aen2" localSheetId="2">#REF!</definedName>
    <definedName name="________aen2" localSheetId="3">#REF!</definedName>
    <definedName name="________aen2" localSheetId="1">#REF!</definedName>
    <definedName name="________aen2">#REF!</definedName>
    <definedName name="________bem98" localSheetId="2">[1]Programa!#REF!</definedName>
    <definedName name="________bem98" localSheetId="3">[1]Programa!#REF!</definedName>
    <definedName name="________bem98">[1]Programa!#REF!</definedName>
    <definedName name="________BOP1" localSheetId="2">#REF!</definedName>
    <definedName name="________BOP1" localSheetId="3">#REF!</definedName>
    <definedName name="________BOP1" localSheetId="1">#REF!</definedName>
    <definedName name="________BOP1">#REF!</definedName>
    <definedName name="________BOP2" localSheetId="2">#REF!</definedName>
    <definedName name="________BOP2" localSheetId="3">#REF!</definedName>
    <definedName name="________BOP2" localSheetId="1">#REF!</definedName>
    <definedName name="________BOP2">#REF!</definedName>
    <definedName name="________cap2" localSheetId="2">'[2]EVALUACIÓN PRIVADA'!#REF!</definedName>
    <definedName name="________cap2" localSheetId="3">'[2]EVALUACIÓN PRIVADA'!#REF!</definedName>
    <definedName name="________cap2">'[2]EVALUACIÓN PRIVADA'!#REF!</definedName>
    <definedName name="________cap3" localSheetId="2">'[2]EVALUACIÓN PRIVADA'!#REF!</definedName>
    <definedName name="________cap3" localSheetId="3">'[2]EVALUACIÓN PRIVADA'!#REF!</definedName>
    <definedName name="________cap3">'[2]EVALUACIÓN PRIVADA'!#REF!</definedName>
    <definedName name="________cas2" localSheetId="2">'[2]EVALUACIÓN SOCIOECONÓMICA'!#REF!</definedName>
    <definedName name="________cas2" localSheetId="3">'[2]EVALUACIÓN SOCIOECONÓMICA'!#REF!</definedName>
    <definedName name="________cas2">'[2]EVALUACIÓN SOCIOECONÓMICA'!#REF!</definedName>
    <definedName name="________cas3" localSheetId="2">'[2]EVALUACIÓN SOCIOECONÓMICA'!#REF!</definedName>
    <definedName name="________cas3" localSheetId="3">'[2]EVALUACIÓN SOCIOECONÓMICA'!#REF!</definedName>
    <definedName name="________cas3">'[2]EVALUACIÓN SOCIOECONÓMICA'!#REF!</definedName>
    <definedName name="________CEL96" localSheetId="2">#REF!</definedName>
    <definedName name="________CEL96" localSheetId="3">#REF!</definedName>
    <definedName name="________CEL96" localSheetId="1">#REF!</definedName>
    <definedName name="________CEL96">#REF!</definedName>
    <definedName name="________cud21" localSheetId="2">#REF!</definedName>
    <definedName name="________cud21" localSheetId="3">#REF!</definedName>
    <definedName name="________cud21" localSheetId="1">#REF!</definedName>
    <definedName name="________cud21">#REF!</definedName>
    <definedName name="________dcc2000" localSheetId="2">#REF!</definedName>
    <definedName name="________dcc2000" localSheetId="3">#REF!</definedName>
    <definedName name="________dcc2000" localSheetId="1">#REF!</definedName>
    <definedName name="________dcc2000">#REF!</definedName>
    <definedName name="________dcc2001" localSheetId="2">#REF!</definedName>
    <definedName name="________dcc2001" localSheetId="3">#REF!</definedName>
    <definedName name="________dcc2001" localSheetId="1">#REF!</definedName>
    <definedName name="________dcc2001">#REF!</definedName>
    <definedName name="________dcc2002" localSheetId="2">#REF!</definedName>
    <definedName name="________dcc2002" localSheetId="3">#REF!</definedName>
    <definedName name="________dcc2002" localSheetId="1">#REF!</definedName>
    <definedName name="________dcc2002">#REF!</definedName>
    <definedName name="________dcc2003" localSheetId="2">#REF!</definedName>
    <definedName name="________dcc2003" localSheetId="3">#REF!</definedName>
    <definedName name="________dcc2003" localSheetId="1">#REF!</definedName>
    <definedName name="________dcc2003">#REF!</definedName>
    <definedName name="________dcc98" localSheetId="2">[1]Programa!#REF!</definedName>
    <definedName name="________dcc98" localSheetId="3">[1]Programa!#REF!</definedName>
    <definedName name="________dcc98">[1]Programa!#REF!</definedName>
    <definedName name="________dcc99" localSheetId="2">#REF!</definedName>
    <definedName name="________dcc99" localSheetId="3">#REF!</definedName>
    <definedName name="________dcc99" localSheetId="1">#REF!</definedName>
    <definedName name="________dcc99">#REF!</definedName>
    <definedName name="________DES2" localSheetId="2">'[2]EVALUACIÓN PRIVADA'!#REF!</definedName>
    <definedName name="________DES2" localSheetId="3">'[2]EVALUACIÓN PRIVADA'!#REF!</definedName>
    <definedName name="________DES2" localSheetId="1">'[2]EVALUACIÓN PRIVADA'!#REF!</definedName>
    <definedName name="________DES2">'[2]EVALUACIÓN PRIVADA'!#REF!</definedName>
    <definedName name="________DES3" localSheetId="2">'[2]EVALUACIÓN PRIVADA'!#REF!</definedName>
    <definedName name="________DES3" localSheetId="3">'[2]EVALUACIÓN PRIVADA'!#REF!</definedName>
    <definedName name="________DES3">'[2]EVALUACIÓN PRIVADA'!#REF!</definedName>
    <definedName name="________dic96" localSheetId="2">#REF!</definedName>
    <definedName name="________dic96" localSheetId="3">#REF!</definedName>
    <definedName name="________dic96" localSheetId="1">#REF!</definedName>
    <definedName name="________dic96">#REF!</definedName>
    <definedName name="________emi2000" localSheetId="2">#REF!</definedName>
    <definedName name="________emi2000" localSheetId="3">#REF!</definedName>
    <definedName name="________emi2000" localSheetId="1">#REF!</definedName>
    <definedName name="________emi2000">#REF!</definedName>
    <definedName name="________emi2001" localSheetId="2">#REF!</definedName>
    <definedName name="________emi2001" localSheetId="3">#REF!</definedName>
    <definedName name="________emi2001" localSheetId="1">#REF!</definedName>
    <definedName name="________emi2001">#REF!</definedName>
    <definedName name="________emi2002" localSheetId="2">#REF!</definedName>
    <definedName name="________emi2002" localSheetId="3">#REF!</definedName>
    <definedName name="________emi2002" localSheetId="1">#REF!</definedName>
    <definedName name="________emi2002">#REF!</definedName>
    <definedName name="________emi2003" localSheetId="2">#REF!</definedName>
    <definedName name="________emi2003" localSheetId="3">#REF!</definedName>
    <definedName name="________emi2003" localSheetId="1">#REF!</definedName>
    <definedName name="________emi2003">#REF!</definedName>
    <definedName name="________emi98" localSheetId="2">#REF!</definedName>
    <definedName name="________emi98" localSheetId="3">#REF!</definedName>
    <definedName name="________emi98" localSheetId="1">#REF!</definedName>
    <definedName name="________emi98">#REF!</definedName>
    <definedName name="________emi99" localSheetId="2">#REF!</definedName>
    <definedName name="________emi99" localSheetId="3">#REF!</definedName>
    <definedName name="________emi99" localSheetId="1">#REF!</definedName>
    <definedName name="________emi99">#REF!</definedName>
    <definedName name="________FIS96" localSheetId="2">#REF!</definedName>
    <definedName name="________FIS96" localSheetId="3">#REF!</definedName>
    <definedName name="________FIS96" localSheetId="1">#REF!</definedName>
    <definedName name="________FIS96">#REF!</definedName>
    <definedName name="________Ind12" localSheetId="2">'[2]ANÁLISIS DE SENSIBILIDAD'!#REF!</definedName>
    <definedName name="________Ind12" localSheetId="3">'[2]ANÁLISIS DE SENSIBILIDAD'!#REF!</definedName>
    <definedName name="________Ind12">'[2]ANÁLISIS DE SENSIBILIDAD'!#REF!</definedName>
    <definedName name="________Ind17" localSheetId="2">'[2]ANÁLISIS DE SENSIBILIDAD'!#REF!</definedName>
    <definedName name="________Ind17" localSheetId="3">'[2]ANÁLISIS DE SENSIBILIDAD'!#REF!</definedName>
    <definedName name="________Ind17">'[2]ANÁLISIS DE SENSIBILIDAD'!#REF!</definedName>
    <definedName name="________Ind18" localSheetId="2">'[2]ANÁLISIS DE SENSIBILIDAD'!#REF!</definedName>
    <definedName name="________Ind18" localSheetId="3">'[2]ANÁLISIS DE SENSIBILIDAD'!#REF!</definedName>
    <definedName name="________Ind18">'[2]ANÁLISIS DE SENSIBILIDAD'!#REF!</definedName>
    <definedName name="________Ind22" localSheetId="2">'[2]ANÁLISIS DE SENSIBILIDAD'!#REF!</definedName>
    <definedName name="________Ind22" localSheetId="3">'[2]ANÁLISIS DE SENSIBILIDAD'!#REF!</definedName>
    <definedName name="________Ind22">'[2]ANÁLISIS DE SENSIBILIDAD'!#REF!</definedName>
    <definedName name="________Ind27" localSheetId="2">'[2]ANÁLISIS DE SENSIBILIDAD'!#REF!</definedName>
    <definedName name="________Ind27" localSheetId="3">'[2]ANÁLISIS DE SENSIBILIDAD'!#REF!</definedName>
    <definedName name="________Ind27">'[2]ANÁLISIS DE SENSIBILIDAD'!#REF!</definedName>
    <definedName name="________Ind28" localSheetId="2">'[2]ANÁLISIS DE SENSIBILIDAD'!#REF!</definedName>
    <definedName name="________Ind28" localSheetId="3">'[2]ANÁLISIS DE SENSIBILIDAD'!#REF!</definedName>
    <definedName name="________Ind28">'[2]ANÁLISIS DE SENSIBILIDAD'!#REF!</definedName>
    <definedName name="________Ind32" localSheetId="2">'[2]ANÁLISIS DE SENSIBILIDAD'!#REF!</definedName>
    <definedName name="________Ind32" localSheetId="3">'[2]ANÁLISIS DE SENSIBILIDAD'!#REF!</definedName>
    <definedName name="________Ind32">'[2]ANÁLISIS DE SENSIBILIDAD'!#REF!</definedName>
    <definedName name="________Ind41" localSheetId="2">[2]INDICADORES!#REF!</definedName>
    <definedName name="________Ind41" localSheetId="3">[2]INDICADORES!#REF!</definedName>
    <definedName name="________Ind41">[2]INDICADORES!#REF!</definedName>
    <definedName name="________Ind42" localSheetId="2">[2]INDICADORES!#REF!</definedName>
    <definedName name="________Ind42" localSheetId="3">[2]INDICADORES!#REF!</definedName>
    <definedName name="________Ind42">[2]INDICADORES!#REF!</definedName>
    <definedName name="________Ind43" localSheetId="2">[2]INDICADORES!#REF!</definedName>
    <definedName name="________Ind43" localSheetId="3">[2]INDICADORES!#REF!</definedName>
    <definedName name="________Ind43">[2]INDICADORES!#REF!</definedName>
    <definedName name="________INE1" localSheetId="2">#REF!</definedName>
    <definedName name="________INE1" localSheetId="3">#REF!</definedName>
    <definedName name="________INE1" localSheetId="1">#REF!</definedName>
    <definedName name="________INE1">#REF!</definedName>
    <definedName name="________ipc2000" localSheetId="2">#REF!</definedName>
    <definedName name="________ipc2000" localSheetId="3">#REF!</definedName>
    <definedName name="________ipc2000" localSheetId="1">#REF!</definedName>
    <definedName name="________ipc2000">#REF!</definedName>
    <definedName name="________ipc2001" localSheetId="2">#REF!</definedName>
    <definedName name="________ipc2001" localSheetId="3">#REF!</definedName>
    <definedName name="________ipc2001" localSheetId="1">#REF!</definedName>
    <definedName name="________ipc2001">#REF!</definedName>
    <definedName name="________ipc2002" localSheetId="2">#REF!</definedName>
    <definedName name="________ipc2002" localSheetId="3">#REF!</definedName>
    <definedName name="________ipc2002" localSheetId="1">#REF!</definedName>
    <definedName name="________ipc2002">#REF!</definedName>
    <definedName name="________ipc2003" localSheetId="2">#REF!</definedName>
    <definedName name="________ipc2003" localSheetId="3">#REF!</definedName>
    <definedName name="________ipc2003" localSheetId="1">#REF!</definedName>
    <definedName name="________ipc2003">#REF!</definedName>
    <definedName name="________ipc98" localSheetId="2">#REF!</definedName>
    <definedName name="________ipc98" localSheetId="3">#REF!</definedName>
    <definedName name="________ipc98" localSheetId="1">#REF!</definedName>
    <definedName name="________ipc98">#REF!</definedName>
    <definedName name="________ipc99" localSheetId="2">#REF!</definedName>
    <definedName name="________ipc99" localSheetId="3">#REF!</definedName>
    <definedName name="________ipc99" localSheetId="1">#REF!</definedName>
    <definedName name="________ipc99">#REF!</definedName>
    <definedName name="________me98" localSheetId="2">[1]Programa!#REF!</definedName>
    <definedName name="________me98" localSheetId="3">[1]Programa!#REF!</definedName>
    <definedName name="________me98">[1]Programa!#REF!</definedName>
    <definedName name="________mk14" localSheetId="2">[3]NFPEntps!#REF!</definedName>
    <definedName name="________mk14" localSheetId="3">[3]NFPEntps!#REF!</definedName>
    <definedName name="________mk14">[3]NFPEntps!#REF!</definedName>
    <definedName name="________npp2000" localSheetId="2">#REF!</definedName>
    <definedName name="________npp2000" localSheetId="3">#REF!</definedName>
    <definedName name="________npp2000" localSheetId="1">#REF!</definedName>
    <definedName name="________npp2000">#REF!</definedName>
    <definedName name="________npp2001" localSheetId="2">#REF!</definedName>
    <definedName name="________npp2001" localSheetId="3">#REF!</definedName>
    <definedName name="________npp2001" localSheetId="1">#REF!</definedName>
    <definedName name="________npp2001">#REF!</definedName>
    <definedName name="________npp2002" localSheetId="2">#REF!</definedName>
    <definedName name="________npp2002" localSheetId="3">#REF!</definedName>
    <definedName name="________npp2002" localSheetId="1">#REF!</definedName>
    <definedName name="________npp2002">#REF!</definedName>
    <definedName name="________npp2003" localSheetId="2">#REF!</definedName>
    <definedName name="________npp2003" localSheetId="3">#REF!</definedName>
    <definedName name="________npp2003" localSheetId="1">#REF!</definedName>
    <definedName name="________npp2003">#REF!</definedName>
    <definedName name="________npp98" localSheetId="2">#REF!</definedName>
    <definedName name="________npp98" localSheetId="3">#REF!</definedName>
    <definedName name="________npp98" localSheetId="1">#REF!</definedName>
    <definedName name="________npp98">#REF!</definedName>
    <definedName name="________npp99" localSheetId="2">#REF!</definedName>
    <definedName name="________npp99" localSheetId="3">#REF!</definedName>
    <definedName name="________npp99" localSheetId="1">#REF!</definedName>
    <definedName name="________npp99">#REF!</definedName>
    <definedName name="________OUT1" localSheetId="2">#REF!</definedName>
    <definedName name="________OUT1" localSheetId="3">#REF!</definedName>
    <definedName name="________OUT1" localSheetId="1">#REF!</definedName>
    <definedName name="________OUT1">#REF!</definedName>
    <definedName name="________OUT2" localSheetId="2">'[4]Serv&amp;Trans'!#REF!</definedName>
    <definedName name="________OUT2" localSheetId="3">'[4]Serv&amp;Trans'!#REF!</definedName>
    <definedName name="________OUT2">'[4]Serv&amp;Trans'!#REF!</definedName>
    <definedName name="________OUT3" localSheetId="2">#REF!</definedName>
    <definedName name="________OUT3" localSheetId="3">#REF!</definedName>
    <definedName name="________OUT3" localSheetId="1">#REF!</definedName>
    <definedName name="________OUT3">#REF!</definedName>
    <definedName name="________OUT4" localSheetId="2">#REF!</definedName>
    <definedName name="________OUT4" localSheetId="3">#REF!</definedName>
    <definedName name="________OUT4" localSheetId="1">#REF!</definedName>
    <definedName name="________OUT4">#REF!</definedName>
    <definedName name="________OUT5" localSheetId="2">#REF!</definedName>
    <definedName name="________OUT5" localSheetId="3">#REF!</definedName>
    <definedName name="________OUT5" localSheetId="1">#REF!</definedName>
    <definedName name="________OUT5">#REF!</definedName>
    <definedName name="________OUT6" localSheetId="2">#REF!</definedName>
    <definedName name="________OUT6" localSheetId="3">#REF!</definedName>
    <definedName name="________OUT6" localSheetId="1">#REF!</definedName>
    <definedName name="________OUT6">#REF!</definedName>
    <definedName name="________OUT7" localSheetId="2">#REF!</definedName>
    <definedName name="________OUT7" localSheetId="3">#REF!</definedName>
    <definedName name="________OUT7" localSheetId="1">#REF!</definedName>
    <definedName name="________OUT7">#REF!</definedName>
    <definedName name="________pib2000" localSheetId="2">#REF!</definedName>
    <definedName name="________pib2000" localSheetId="3">#REF!</definedName>
    <definedName name="________pib2000" localSheetId="1">#REF!</definedName>
    <definedName name="________pib2000">#REF!</definedName>
    <definedName name="________pib2001" localSheetId="2">#REF!</definedName>
    <definedName name="________pib2001" localSheetId="3">#REF!</definedName>
    <definedName name="________pib2001" localSheetId="1">#REF!</definedName>
    <definedName name="________pib2001">#REF!</definedName>
    <definedName name="________pib2002" localSheetId="2">#REF!</definedName>
    <definedName name="________pib2002" localSheetId="3">#REF!</definedName>
    <definedName name="________pib2002" localSheetId="1">#REF!</definedName>
    <definedName name="________pib2002">#REF!</definedName>
    <definedName name="________pib2003" localSheetId="2">#REF!</definedName>
    <definedName name="________pib2003" localSheetId="3">#REF!</definedName>
    <definedName name="________pib2003" localSheetId="1">#REF!</definedName>
    <definedName name="________pib2003">#REF!</definedName>
    <definedName name="________pib98" localSheetId="2">[1]Programa!#REF!</definedName>
    <definedName name="________pib98" localSheetId="3">[1]Programa!#REF!</definedName>
    <definedName name="________pib98">[1]Programa!#REF!</definedName>
    <definedName name="________pib99" localSheetId="2">#REF!</definedName>
    <definedName name="________pib99" localSheetId="3">#REF!</definedName>
    <definedName name="________pib99" localSheetId="1">#REF!</definedName>
    <definedName name="________pib99">#REF!</definedName>
    <definedName name="________POR96" localSheetId="2">#REF!</definedName>
    <definedName name="________POR96" localSheetId="3">#REF!</definedName>
    <definedName name="________POR96" localSheetId="1">#REF!</definedName>
    <definedName name="________POR96">#REF!</definedName>
    <definedName name="________PRN96" localSheetId="2">#REF!</definedName>
    <definedName name="________PRN96" localSheetId="3">#REF!</definedName>
    <definedName name="________PRN96" localSheetId="1">#REF!</definedName>
    <definedName name="________PRN96">#REF!</definedName>
    <definedName name="________sel10" localSheetId="2">'[2]EVALUACIÓN SOCIOECONÓMICA'!#REF!</definedName>
    <definedName name="________sel10" localSheetId="3">'[2]EVALUACIÓN SOCIOECONÓMICA'!#REF!</definedName>
    <definedName name="________sel10">'[2]EVALUACIÓN SOCIOECONÓMICA'!#REF!</definedName>
    <definedName name="________sel11" localSheetId="2">'[2]EVALUACIÓN SOCIOECONÓMICA'!#REF!</definedName>
    <definedName name="________sel11" localSheetId="3">'[2]EVALUACIÓN SOCIOECONÓMICA'!#REF!</definedName>
    <definedName name="________sel11">'[2]EVALUACIÓN SOCIOECONÓMICA'!#REF!</definedName>
    <definedName name="________sel12" localSheetId="2">'[2]EVALUACIÓN PRIVADA'!#REF!</definedName>
    <definedName name="________sel12" localSheetId="3">'[2]EVALUACIÓN PRIVADA'!#REF!</definedName>
    <definedName name="________sel12">'[2]EVALUACIÓN PRIVADA'!#REF!</definedName>
    <definedName name="________sel13" localSheetId="2">'[2]EVALUACIÓN PRIVADA'!#REF!</definedName>
    <definedName name="________sel13" localSheetId="3">'[2]EVALUACIÓN PRIVADA'!#REF!</definedName>
    <definedName name="________sel13">'[2]EVALUACIÓN PRIVADA'!#REF!</definedName>
    <definedName name="________sel14" localSheetId="2">'[2]EVALUACIÓN PRIVADA'!#REF!</definedName>
    <definedName name="________sel14" localSheetId="3">'[2]EVALUACIÓN PRIVADA'!#REF!</definedName>
    <definedName name="________sel14">'[2]EVALUACIÓN PRIVADA'!#REF!</definedName>
    <definedName name="________sel16" localSheetId="2">'[2]EVALUACIÓN PRIVADA'!#REF!</definedName>
    <definedName name="________sel16" localSheetId="3">'[2]EVALUACIÓN PRIVADA'!#REF!</definedName>
    <definedName name="________sel16">'[2]EVALUACIÓN PRIVADA'!#REF!</definedName>
    <definedName name="________sel18" localSheetId="2">[2]FINANCIACIÓN!#REF!</definedName>
    <definedName name="________sel18" localSheetId="3">[2]FINANCIACIÓN!#REF!</definedName>
    <definedName name="________sel18">[2]FINANCIACIÓN!#REF!</definedName>
    <definedName name="________sel22" localSheetId="2">'[2]EVALUACIÓN PRIVADA'!#REF!</definedName>
    <definedName name="________sel22" localSheetId="3">'[2]EVALUACIÓN PRIVADA'!#REF!</definedName>
    <definedName name="________sel22">'[2]EVALUACIÓN PRIVADA'!#REF!</definedName>
    <definedName name="________sel23" localSheetId="2">'[2]EVALUACIÓN SOCIOECONÓMICA'!#REF!</definedName>
    <definedName name="________sel23" localSheetId="3">'[2]EVALUACIÓN SOCIOECONÓMICA'!#REF!</definedName>
    <definedName name="________sel23">'[2]EVALUACIÓN SOCIOECONÓMICA'!#REF!</definedName>
    <definedName name="________sel24" localSheetId="2">'[2]EVALUACIÓN SOCIOECONÓMICA'!#REF!</definedName>
    <definedName name="________sel24" localSheetId="3">'[2]EVALUACIÓN SOCIOECONÓMICA'!#REF!</definedName>
    <definedName name="________sel24">'[2]EVALUACIÓN SOCIOECONÓMICA'!#REF!</definedName>
    <definedName name="________sel31" localSheetId="2">'[2]EVALUACIÓN PRIVADA'!#REF!</definedName>
    <definedName name="________sel31" localSheetId="3">'[2]EVALUACIÓN PRIVADA'!#REF!</definedName>
    <definedName name="________sel31">'[2]EVALUACIÓN PRIVADA'!#REF!</definedName>
    <definedName name="________sel32" localSheetId="2">'[2]EVALUACIÓN PRIVADA'!#REF!</definedName>
    <definedName name="________sel32" localSheetId="3">'[2]EVALUACIÓN PRIVADA'!#REF!</definedName>
    <definedName name="________sel32">'[2]EVALUACIÓN PRIVADA'!#REF!</definedName>
    <definedName name="________sel33" localSheetId="2">'[2]EVALUACIÓN SOCIOECONÓMICA'!#REF!</definedName>
    <definedName name="________sel33" localSheetId="3">'[2]EVALUACIÓN SOCIOECONÓMICA'!#REF!</definedName>
    <definedName name="________sel33">'[2]EVALUACIÓN SOCIOECONÓMICA'!#REF!</definedName>
    <definedName name="________sel34" localSheetId="2">'[2]EVALUACIÓN SOCIOECONÓMICA'!#REF!</definedName>
    <definedName name="________sel34" localSheetId="3">'[2]EVALUACIÓN SOCIOECONÓMICA'!#REF!</definedName>
    <definedName name="________sel34">'[2]EVALUACIÓN SOCIOECONÓMICA'!#REF!</definedName>
    <definedName name="________sel5" localSheetId="2">[2]ALTERNATIVAS!#REF!</definedName>
    <definedName name="________sel5" localSheetId="3">[2]ALTERNATIVAS!#REF!</definedName>
    <definedName name="________sel5">[2]ALTERNATIVAS!#REF!</definedName>
    <definedName name="________sel6" localSheetId="2">'[2]EVALUACIÓN SOCIOECONÓMICA'!#REF!</definedName>
    <definedName name="________sel6" localSheetId="3">'[2]EVALUACIÓN SOCIOECONÓMICA'!#REF!</definedName>
    <definedName name="________sel6">'[2]EVALUACIÓN SOCIOECONÓMICA'!#REF!</definedName>
    <definedName name="________sel7" localSheetId="2">'[2]EVALUACIÓN SOCIOECONÓMICA'!#REF!</definedName>
    <definedName name="________sel7" localSheetId="3">'[2]EVALUACIÓN SOCIOECONÓMICA'!#REF!</definedName>
    <definedName name="________sel7">'[2]EVALUACIÓN SOCIOECONÓMICA'!#REF!</definedName>
    <definedName name="________sel8" localSheetId="2">'[2]EVALUACIÓN SOCIOECONÓMICA'!#REF!</definedName>
    <definedName name="________sel8" localSheetId="3">'[2]EVALUACIÓN SOCIOECONÓMICA'!#REF!</definedName>
    <definedName name="________sel8">'[2]EVALUACIÓN SOCIOECONÓMICA'!#REF!</definedName>
    <definedName name="________sel9" localSheetId="2">'[2]EVALUACIÓN SOCIOECONÓMICA'!#REF!</definedName>
    <definedName name="________sel9" localSheetId="3">'[2]EVALUACIÓN SOCIOECONÓMICA'!#REF!</definedName>
    <definedName name="________sel9">'[2]EVALUACIÓN SOCIOECONÓMICA'!#REF!</definedName>
    <definedName name="________SRN96" localSheetId="2">#REF!</definedName>
    <definedName name="________SRN96" localSheetId="3">#REF!</definedName>
    <definedName name="________SRN96" localSheetId="1">#REF!</definedName>
    <definedName name="________SRN96">#REF!</definedName>
    <definedName name="________SRT11" localSheetId="2" hidden="1">{"Minpmon",#N/A,FALSE,"Monthinput"}</definedName>
    <definedName name="________SRT11" localSheetId="1" hidden="1">{"Minpmon",#N/A,FALSE,"Monthinput"}</definedName>
    <definedName name="________SRT11" hidden="1">{"Minpmon",#N/A,FALSE,"Monthinput"}</definedName>
    <definedName name="________tAB4" localSheetId="2">#REF!</definedName>
    <definedName name="________tAB4" localSheetId="3">#REF!</definedName>
    <definedName name="________tAB4" localSheetId="1">#REF!</definedName>
    <definedName name="________tAB4">#REF!</definedName>
    <definedName name="________tot2" localSheetId="2">'[2]EVALUACIÓN PRIVADA'!#REF!</definedName>
    <definedName name="________tot2" localSheetId="3">'[2]EVALUACIÓN PRIVADA'!#REF!</definedName>
    <definedName name="________tot2" localSheetId="1">'[2]EVALUACIÓN PRIVADA'!#REF!</definedName>
    <definedName name="________tot2">'[2]EVALUACIÓN PRIVADA'!#REF!</definedName>
    <definedName name="________tot3" localSheetId="2">'[2]EVALUACIÓN PRIVADA'!#REF!</definedName>
    <definedName name="________tot3" localSheetId="3">'[2]EVALUACIÓN PRIVADA'!#REF!</definedName>
    <definedName name="________tot3">'[2]EVALUACIÓN PRIVADA'!#REF!</definedName>
    <definedName name="________UES96" localSheetId="2">#REF!</definedName>
    <definedName name="________UES96" localSheetId="3">#REF!</definedName>
    <definedName name="________UES96" localSheetId="1">#REF!</definedName>
    <definedName name="________UES96">#REF!</definedName>
    <definedName name="_______abs1" localSheetId="2">#REF!</definedName>
    <definedName name="_______abs1" localSheetId="3">#REF!</definedName>
    <definedName name="_______abs1" localSheetId="1">#REF!</definedName>
    <definedName name="_______abs1">#REF!</definedName>
    <definedName name="_______abs2" localSheetId="2">#REF!</definedName>
    <definedName name="_______abs2" localSheetId="3">#REF!</definedName>
    <definedName name="_______abs2" localSheetId="1">#REF!</definedName>
    <definedName name="_______abs2">#REF!</definedName>
    <definedName name="_______abs3" localSheetId="2">#REF!</definedName>
    <definedName name="_______abs3" localSheetId="3">#REF!</definedName>
    <definedName name="_______abs3" localSheetId="1">#REF!</definedName>
    <definedName name="_______abs3">#REF!</definedName>
    <definedName name="_______aen1" localSheetId="2">#REF!</definedName>
    <definedName name="_______aen1" localSheetId="3">#REF!</definedName>
    <definedName name="_______aen1" localSheetId="1">#REF!</definedName>
    <definedName name="_______aen1">#REF!</definedName>
    <definedName name="_______aen2" localSheetId="2">#REF!</definedName>
    <definedName name="_______aen2" localSheetId="3">#REF!</definedName>
    <definedName name="_______aen2" localSheetId="1">#REF!</definedName>
    <definedName name="_______aen2">#REF!</definedName>
    <definedName name="_______bem98" localSheetId="2">[5]Programa!#REF!</definedName>
    <definedName name="_______bem98" localSheetId="3">[5]Programa!#REF!</definedName>
    <definedName name="_______bem98">[5]Programa!#REF!</definedName>
    <definedName name="_______BOP1" localSheetId="2">#REF!</definedName>
    <definedName name="_______BOP1" localSheetId="3">#REF!</definedName>
    <definedName name="_______BOP1" localSheetId="1">#REF!</definedName>
    <definedName name="_______BOP1">#REF!</definedName>
    <definedName name="_______BOP2" localSheetId="2">#REF!</definedName>
    <definedName name="_______BOP2" localSheetId="3">#REF!</definedName>
    <definedName name="_______BOP2" localSheetId="1">#REF!</definedName>
    <definedName name="_______BOP2">#REF!</definedName>
    <definedName name="_______cap2" localSheetId="2">'[2]EVALUACIÓN PRIVADA'!#REF!</definedName>
    <definedName name="_______cap2" localSheetId="3">'[2]EVALUACIÓN PRIVADA'!#REF!</definedName>
    <definedName name="_______cap2">'[2]EVALUACIÓN PRIVADA'!#REF!</definedName>
    <definedName name="_______cap3" localSheetId="2">'[2]EVALUACIÓN PRIVADA'!#REF!</definedName>
    <definedName name="_______cap3" localSheetId="3">'[2]EVALUACIÓN PRIVADA'!#REF!</definedName>
    <definedName name="_______cap3">'[2]EVALUACIÓN PRIVADA'!#REF!</definedName>
    <definedName name="_______cas2" localSheetId="2">'[2]EVALUACIÓN SOCIOECONÓMICA'!#REF!</definedName>
    <definedName name="_______cas2" localSheetId="3">'[2]EVALUACIÓN SOCIOECONÓMICA'!#REF!</definedName>
    <definedName name="_______cas2">'[2]EVALUACIÓN SOCIOECONÓMICA'!#REF!</definedName>
    <definedName name="_______cas3" localSheetId="2">'[2]EVALUACIÓN SOCIOECONÓMICA'!#REF!</definedName>
    <definedName name="_______cas3" localSheetId="3">'[2]EVALUACIÓN SOCIOECONÓMICA'!#REF!</definedName>
    <definedName name="_______cas3">'[2]EVALUACIÓN SOCIOECONÓMICA'!#REF!</definedName>
    <definedName name="_______CEL96" localSheetId="2">#REF!</definedName>
    <definedName name="_______CEL96" localSheetId="3">#REF!</definedName>
    <definedName name="_______CEL96" localSheetId="1">#REF!</definedName>
    <definedName name="_______CEL96">#REF!</definedName>
    <definedName name="_______cud21" localSheetId="2">#REF!</definedName>
    <definedName name="_______cud21" localSheetId="3">#REF!</definedName>
    <definedName name="_______cud21" localSheetId="1">#REF!</definedName>
    <definedName name="_______cud21">#REF!</definedName>
    <definedName name="_______dcc2000" localSheetId="2">#REF!</definedName>
    <definedName name="_______dcc2000" localSheetId="3">#REF!</definedName>
    <definedName name="_______dcc2000" localSheetId="1">#REF!</definedName>
    <definedName name="_______dcc2000">#REF!</definedName>
    <definedName name="_______dcc2001" localSheetId="2">#REF!</definedName>
    <definedName name="_______dcc2001" localSheetId="3">#REF!</definedName>
    <definedName name="_______dcc2001" localSheetId="1">#REF!</definedName>
    <definedName name="_______dcc2001">#REF!</definedName>
    <definedName name="_______dcc2002" localSheetId="2">#REF!</definedName>
    <definedName name="_______dcc2002" localSheetId="3">#REF!</definedName>
    <definedName name="_______dcc2002" localSheetId="1">#REF!</definedName>
    <definedName name="_______dcc2002">#REF!</definedName>
    <definedName name="_______dcc2003" localSheetId="2">#REF!</definedName>
    <definedName name="_______dcc2003" localSheetId="3">#REF!</definedName>
    <definedName name="_______dcc2003" localSheetId="1">#REF!</definedName>
    <definedName name="_______dcc2003">#REF!</definedName>
    <definedName name="_______dcc98" localSheetId="2">[5]Programa!#REF!</definedName>
    <definedName name="_______dcc98" localSheetId="3">[5]Programa!#REF!</definedName>
    <definedName name="_______dcc98">[5]Programa!#REF!</definedName>
    <definedName name="_______dcc99" localSheetId="2">#REF!</definedName>
    <definedName name="_______dcc99" localSheetId="3">#REF!</definedName>
    <definedName name="_______dcc99" localSheetId="1">#REF!</definedName>
    <definedName name="_______dcc99">#REF!</definedName>
    <definedName name="_______DES2" localSheetId="2">'[2]EVALUACIÓN PRIVADA'!#REF!</definedName>
    <definedName name="_______DES2" localSheetId="3">'[2]EVALUACIÓN PRIVADA'!#REF!</definedName>
    <definedName name="_______DES2" localSheetId="1">'[2]EVALUACIÓN PRIVADA'!#REF!</definedName>
    <definedName name="_______DES2">'[2]EVALUACIÓN PRIVADA'!#REF!</definedName>
    <definedName name="_______DES3" localSheetId="2">'[2]EVALUACIÓN PRIVADA'!#REF!</definedName>
    <definedName name="_______DES3" localSheetId="3">'[2]EVALUACIÓN PRIVADA'!#REF!</definedName>
    <definedName name="_______DES3">'[2]EVALUACIÓN PRIVADA'!#REF!</definedName>
    <definedName name="_______dic96" localSheetId="2">#REF!</definedName>
    <definedName name="_______dic96" localSheetId="3">#REF!</definedName>
    <definedName name="_______dic96" localSheetId="1">#REF!</definedName>
    <definedName name="_______dic96">#REF!</definedName>
    <definedName name="_______emi2000" localSheetId="2">#REF!</definedName>
    <definedName name="_______emi2000" localSheetId="3">#REF!</definedName>
    <definedName name="_______emi2000" localSheetId="1">#REF!</definedName>
    <definedName name="_______emi2000">#REF!</definedName>
    <definedName name="_______emi2001" localSheetId="2">#REF!</definedName>
    <definedName name="_______emi2001" localSheetId="3">#REF!</definedName>
    <definedName name="_______emi2001" localSheetId="1">#REF!</definedName>
    <definedName name="_______emi2001">#REF!</definedName>
    <definedName name="_______emi2002" localSheetId="2">#REF!</definedName>
    <definedName name="_______emi2002" localSheetId="3">#REF!</definedName>
    <definedName name="_______emi2002" localSheetId="1">#REF!</definedName>
    <definedName name="_______emi2002">#REF!</definedName>
    <definedName name="_______emi2003" localSheetId="2">#REF!</definedName>
    <definedName name="_______emi2003" localSheetId="3">#REF!</definedName>
    <definedName name="_______emi2003" localSheetId="1">#REF!</definedName>
    <definedName name="_______emi2003">#REF!</definedName>
    <definedName name="_______emi98" localSheetId="2">#REF!</definedName>
    <definedName name="_______emi98" localSheetId="3">#REF!</definedName>
    <definedName name="_______emi98" localSheetId="1">#REF!</definedName>
    <definedName name="_______emi98">#REF!</definedName>
    <definedName name="_______emi99" localSheetId="2">#REF!</definedName>
    <definedName name="_______emi99" localSheetId="3">#REF!</definedName>
    <definedName name="_______emi99" localSheetId="1">#REF!</definedName>
    <definedName name="_______emi99">#REF!</definedName>
    <definedName name="_______FIS96" localSheetId="2">#REF!</definedName>
    <definedName name="_______FIS96" localSheetId="3">#REF!</definedName>
    <definedName name="_______FIS96" localSheetId="1">#REF!</definedName>
    <definedName name="_______FIS96">#REF!</definedName>
    <definedName name="_______Ind12" localSheetId="2">'[2]ANÁLISIS DE SENSIBILIDAD'!#REF!</definedName>
    <definedName name="_______Ind12" localSheetId="3">'[2]ANÁLISIS DE SENSIBILIDAD'!#REF!</definedName>
    <definedName name="_______Ind12">'[2]ANÁLISIS DE SENSIBILIDAD'!#REF!</definedName>
    <definedName name="_______Ind17" localSheetId="2">'[2]ANÁLISIS DE SENSIBILIDAD'!#REF!</definedName>
    <definedName name="_______Ind17" localSheetId="3">'[2]ANÁLISIS DE SENSIBILIDAD'!#REF!</definedName>
    <definedName name="_______Ind17">'[2]ANÁLISIS DE SENSIBILIDAD'!#REF!</definedName>
    <definedName name="_______Ind18" localSheetId="2">'[2]ANÁLISIS DE SENSIBILIDAD'!#REF!</definedName>
    <definedName name="_______Ind18" localSheetId="3">'[2]ANÁLISIS DE SENSIBILIDAD'!#REF!</definedName>
    <definedName name="_______Ind18">'[2]ANÁLISIS DE SENSIBILIDAD'!#REF!</definedName>
    <definedName name="_______Ind22" localSheetId="2">'[2]ANÁLISIS DE SENSIBILIDAD'!#REF!</definedName>
    <definedName name="_______Ind22" localSheetId="3">'[2]ANÁLISIS DE SENSIBILIDAD'!#REF!</definedName>
    <definedName name="_______Ind22">'[2]ANÁLISIS DE SENSIBILIDAD'!#REF!</definedName>
    <definedName name="_______Ind27" localSheetId="2">'[2]ANÁLISIS DE SENSIBILIDAD'!#REF!</definedName>
    <definedName name="_______Ind27" localSheetId="3">'[2]ANÁLISIS DE SENSIBILIDAD'!#REF!</definedName>
    <definedName name="_______Ind27">'[2]ANÁLISIS DE SENSIBILIDAD'!#REF!</definedName>
    <definedName name="_______Ind28" localSheetId="2">'[2]ANÁLISIS DE SENSIBILIDAD'!#REF!</definedName>
    <definedName name="_______Ind28" localSheetId="3">'[2]ANÁLISIS DE SENSIBILIDAD'!#REF!</definedName>
    <definedName name="_______Ind28">'[2]ANÁLISIS DE SENSIBILIDAD'!#REF!</definedName>
    <definedName name="_______Ind32" localSheetId="2">'[2]ANÁLISIS DE SENSIBILIDAD'!#REF!</definedName>
    <definedName name="_______Ind32" localSheetId="3">'[2]ANÁLISIS DE SENSIBILIDAD'!#REF!</definedName>
    <definedName name="_______Ind32">'[2]ANÁLISIS DE SENSIBILIDAD'!#REF!</definedName>
    <definedName name="_______Ind41" localSheetId="2">[2]INDICADORES!#REF!</definedName>
    <definedName name="_______Ind41" localSheetId="3">[2]INDICADORES!#REF!</definedName>
    <definedName name="_______Ind41">[2]INDICADORES!#REF!</definedName>
    <definedName name="_______Ind42" localSheetId="2">[2]INDICADORES!#REF!</definedName>
    <definedName name="_______Ind42" localSheetId="3">[2]INDICADORES!#REF!</definedName>
    <definedName name="_______Ind42">[2]INDICADORES!#REF!</definedName>
    <definedName name="_______Ind43" localSheetId="2">[2]INDICADORES!#REF!</definedName>
    <definedName name="_______Ind43" localSheetId="3">[2]INDICADORES!#REF!</definedName>
    <definedName name="_______Ind43">[2]INDICADORES!#REF!</definedName>
    <definedName name="_______INE1" localSheetId="2">#REF!</definedName>
    <definedName name="_______INE1" localSheetId="3">#REF!</definedName>
    <definedName name="_______INE1" localSheetId="1">#REF!</definedName>
    <definedName name="_______INE1">#REF!</definedName>
    <definedName name="_______ipc2000" localSheetId="2">#REF!</definedName>
    <definedName name="_______ipc2000" localSheetId="3">#REF!</definedName>
    <definedName name="_______ipc2000" localSheetId="1">#REF!</definedName>
    <definedName name="_______ipc2000">#REF!</definedName>
    <definedName name="_______ipc2001" localSheetId="2">#REF!</definedName>
    <definedName name="_______ipc2001" localSheetId="3">#REF!</definedName>
    <definedName name="_______ipc2001" localSheetId="1">#REF!</definedName>
    <definedName name="_______ipc2001">#REF!</definedName>
    <definedName name="_______ipc2002" localSheetId="2">#REF!</definedName>
    <definedName name="_______ipc2002" localSheetId="3">#REF!</definedName>
    <definedName name="_______ipc2002" localSheetId="1">#REF!</definedName>
    <definedName name="_______ipc2002">#REF!</definedName>
    <definedName name="_______ipc2003" localSheetId="2">#REF!</definedName>
    <definedName name="_______ipc2003" localSheetId="3">#REF!</definedName>
    <definedName name="_______ipc2003" localSheetId="1">#REF!</definedName>
    <definedName name="_______ipc2003">#REF!</definedName>
    <definedName name="_______ipc98" localSheetId="2">#REF!</definedName>
    <definedName name="_______ipc98" localSheetId="3">#REF!</definedName>
    <definedName name="_______ipc98" localSheetId="1">#REF!</definedName>
    <definedName name="_______ipc98">#REF!</definedName>
    <definedName name="_______ipc99" localSheetId="2">#REF!</definedName>
    <definedName name="_______ipc99" localSheetId="3">#REF!</definedName>
    <definedName name="_______ipc99" localSheetId="1">#REF!</definedName>
    <definedName name="_______ipc99">#REF!</definedName>
    <definedName name="_______me98" localSheetId="2">[5]Programa!#REF!</definedName>
    <definedName name="_______me98" localSheetId="3">[5]Programa!#REF!</definedName>
    <definedName name="_______me98">[5]Programa!#REF!</definedName>
    <definedName name="_______mk14" localSheetId="2">[6]NFPEntps!#REF!</definedName>
    <definedName name="_______mk14" localSheetId="3">[6]NFPEntps!#REF!</definedName>
    <definedName name="_______mk14">[6]NFPEntps!#REF!</definedName>
    <definedName name="_______npp2000" localSheetId="2">#REF!</definedName>
    <definedName name="_______npp2000" localSheetId="3">#REF!</definedName>
    <definedName name="_______npp2000" localSheetId="1">#REF!</definedName>
    <definedName name="_______npp2000">#REF!</definedName>
    <definedName name="_______npp2001" localSheetId="2">#REF!</definedName>
    <definedName name="_______npp2001" localSheetId="3">#REF!</definedName>
    <definedName name="_______npp2001" localSheetId="1">#REF!</definedName>
    <definedName name="_______npp2001">#REF!</definedName>
    <definedName name="_______npp2002" localSheetId="2">#REF!</definedName>
    <definedName name="_______npp2002" localSheetId="3">#REF!</definedName>
    <definedName name="_______npp2002" localSheetId="1">#REF!</definedName>
    <definedName name="_______npp2002">#REF!</definedName>
    <definedName name="_______npp2003" localSheetId="2">#REF!</definedName>
    <definedName name="_______npp2003" localSheetId="3">#REF!</definedName>
    <definedName name="_______npp2003" localSheetId="1">#REF!</definedName>
    <definedName name="_______npp2003">#REF!</definedName>
    <definedName name="_______npp98" localSheetId="2">#REF!</definedName>
    <definedName name="_______npp98" localSheetId="3">#REF!</definedName>
    <definedName name="_______npp98" localSheetId="1">#REF!</definedName>
    <definedName name="_______npp98">#REF!</definedName>
    <definedName name="_______npp99" localSheetId="2">#REF!</definedName>
    <definedName name="_______npp99" localSheetId="3">#REF!</definedName>
    <definedName name="_______npp99" localSheetId="1">#REF!</definedName>
    <definedName name="_______npp99">#REF!</definedName>
    <definedName name="_______OUT1" localSheetId="2">#REF!</definedName>
    <definedName name="_______OUT1" localSheetId="3">#REF!</definedName>
    <definedName name="_______OUT1" localSheetId="1">#REF!</definedName>
    <definedName name="_______OUT1">#REF!</definedName>
    <definedName name="_______OUT2" localSheetId="2">'[4]Serv&amp;Trans'!#REF!</definedName>
    <definedName name="_______OUT2" localSheetId="3">'[4]Serv&amp;Trans'!#REF!</definedName>
    <definedName name="_______OUT2">'[4]Serv&amp;Trans'!#REF!</definedName>
    <definedName name="_______OUT3" localSheetId="2">#REF!</definedName>
    <definedName name="_______OUT3" localSheetId="3">#REF!</definedName>
    <definedName name="_______OUT3" localSheetId="1">#REF!</definedName>
    <definedName name="_______OUT3">#REF!</definedName>
    <definedName name="_______OUT4" localSheetId="2">#REF!</definedName>
    <definedName name="_______OUT4" localSheetId="3">#REF!</definedName>
    <definedName name="_______OUT4" localSheetId="1">#REF!</definedName>
    <definedName name="_______OUT4">#REF!</definedName>
    <definedName name="_______OUT5" localSheetId="2">#REF!</definedName>
    <definedName name="_______OUT5" localSheetId="3">#REF!</definedName>
    <definedName name="_______OUT5" localSheetId="1">#REF!</definedName>
    <definedName name="_______OUT5">#REF!</definedName>
    <definedName name="_______OUT6" localSheetId="2">#REF!</definedName>
    <definedName name="_______OUT6" localSheetId="3">#REF!</definedName>
    <definedName name="_______OUT6" localSheetId="1">#REF!</definedName>
    <definedName name="_______OUT6">#REF!</definedName>
    <definedName name="_______OUT7" localSheetId="2">#REF!</definedName>
    <definedName name="_______OUT7" localSheetId="3">#REF!</definedName>
    <definedName name="_______OUT7" localSheetId="1">#REF!</definedName>
    <definedName name="_______OUT7">#REF!</definedName>
    <definedName name="_______pib2000" localSheetId="2">#REF!</definedName>
    <definedName name="_______pib2000" localSheetId="3">#REF!</definedName>
    <definedName name="_______pib2000" localSheetId="1">#REF!</definedName>
    <definedName name="_______pib2000">#REF!</definedName>
    <definedName name="_______pib2001" localSheetId="2">#REF!</definedName>
    <definedName name="_______pib2001" localSheetId="3">#REF!</definedName>
    <definedName name="_______pib2001" localSheetId="1">#REF!</definedName>
    <definedName name="_______pib2001">#REF!</definedName>
    <definedName name="_______pib2002" localSheetId="2">#REF!</definedName>
    <definedName name="_______pib2002" localSheetId="3">#REF!</definedName>
    <definedName name="_______pib2002" localSheetId="1">#REF!</definedName>
    <definedName name="_______pib2002">#REF!</definedName>
    <definedName name="_______pib2003" localSheetId="2">#REF!</definedName>
    <definedName name="_______pib2003" localSheetId="3">#REF!</definedName>
    <definedName name="_______pib2003" localSheetId="1">#REF!</definedName>
    <definedName name="_______pib2003">#REF!</definedName>
    <definedName name="_______pib98" localSheetId="2">[5]Programa!#REF!</definedName>
    <definedName name="_______pib98" localSheetId="3">[5]Programa!#REF!</definedName>
    <definedName name="_______pib98">[5]Programa!#REF!</definedName>
    <definedName name="_______pib99" localSheetId="2">#REF!</definedName>
    <definedName name="_______pib99" localSheetId="3">#REF!</definedName>
    <definedName name="_______pib99" localSheetId="1">#REF!</definedName>
    <definedName name="_______pib99">#REF!</definedName>
    <definedName name="_______POR96" localSheetId="2">#REF!</definedName>
    <definedName name="_______POR96" localSheetId="3">#REF!</definedName>
    <definedName name="_______POR96" localSheetId="1">#REF!</definedName>
    <definedName name="_______POR96">#REF!</definedName>
    <definedName name="_______PRN96" localSheetId="2">#REF!</definedName>
    <definedName name="_______PRN96" localSheetId="3">#REF!</definedName>
    <definedName name="_______PRN96" localSheetId="1">#REF!</definedName>
    <definedName name="_______PRN96">#REF!</definedName>
    <definedName name="_______sel10" localSheetId="2">'[2]EVALUACIÓN SOCIOECONÓMICA'!#REF!</definedName>
    <definedName name="_______sel10" localSheetId="3">'[2]EVALUACIÓN SOCIOECONÓMICA'!#REF!</definedName>
    <definedName name="_______sel10">'[2]EVALUACIÓN SOCIOECONÓMICA'!#REF!</definedName>
    <definedName name="_______sel11" localSheetId="2">'[2]EVALUACIÓN SOCIOECONÓMICA'!#REF!</definedName>
    <definedName name="_______sel11" localSheetId="3">'[2]EVALUACIÓN SOCIOECONÓMICA'!#REF!</definedName>
    <definedName name="_______sel11">'[2]EVALUACIÓN SOCIOECONÓMICA'!#REF!</definedName>
    <definedName name="_______sel12" localSheetId="2">'[2]EVALUACIÓN PRIVADA'!#REF!</definedName>
    <definedName name="_______sel12" localSheetId="3">'[2]EVALUACIÓN PRIVADA'!#REF!</definedName>
    <definedName name="_______sel12">'[2]EVALUACIÓN PRIVADA'!#REF!</definedName>
    <definedName name="_______sel13" localSheetId="2">'[2]EVALUACIÓN PRIVADA'!#REF!</definedName>
    <definedName name="_______sel13" localSheetId="3">'[2]EVALUACIÓN PRIVADA'!#REF!</definedName>
    <definedName name="_______sel13">'[2]EVALUACIÓN PRIVADA'!#REF!</definedName>
    <definedName name="_______sel14" localSheetId="2">'[2]EVALUACIÓN PRIVADA'!#REF!</definedName>
    <definedName name="_______sel14" localSheetId="3">'[2]EVALUACIÓN PRIVADA'!#REF!</definedName>
    <definedName name="_______sel14">'[2]EVALUACIÓN PRIVADA'!#REF!</definedName>
    <definedName name="_______sel16" localSheetId="2">'[2]EVALUACIÓN PRIVADA'!#REF!</definedName>
    <definedName name="_______sel16" localSheetId="3">'[2]EVALUACIÓN PRIVADA'!#REF!</definedName>
    <definedName name="_______sel16">'[2]EVALUACIÓN PRIVADA'!#REF!</definedName>
    <definedName name="_______sel18" localSheetId="2">[2]FINANCIACIÓN!#REF!</definedName>
    <definedName name="_______sel18" localSheetId="3">[2]FINANCIACIÓN!#REF!</definedName>
    <definedName name="_______sel18">[2]FINANCIACIÓN!#REF!</definedName>
    <definedName name="_______sel22" localSheetId="2">'[2]EVALUACIÓN PRIVADA'!#REF!</definedName>
    <definedName name="_______sel22" localSheetId="3">'[2]EVALUACIÓN PRIVADA'!#REF!</definedName>
    <definedName name="_______sel22">'[2]EVALUACIÓN PRIVADA'!#REF!</definedName>
    <definedName name="_______sel23" localSheetId="2">'[2]EVALUACIÓN SOCIOECONÓMICA'!#REF!</definedName>
    <definedName name="_______sel23" localSheetId="3">'[2]EVALUACIÓN SOCIOECONÓMICA'!#REF!</definedName>
    <definedName name="_______sel23">'[2]EVALUACIÓN SOCIOECONÓMICA'!#REF!</definedName>
    <definedName name="_______sel24" localSheetId="2">'[2]EVALUACIÓN SOCIOECONÓMICA'!#REF!</definedName>
    <definedName name="_______sel24" localSheetId="3">'[2]EVALUACIÓN SOCIOECONÓMICA'!#REF!</definedName>
    <definedName name="_______sel24">'[2]EVALUACIÓN SOCIOECONÓMICA'!#REF!</definedName>
    <definedName name="_______sel31" localSheetId="2">'[2]EVALUACIÓN PRIVADA'!#REF!</definedName>
    <definedName name="_______sel31" localSheetId="3">'[2]EVALUACIÓN PRIVADA'!#REF!</definedName>
    <definedName name="_______sel31">'[2]EVALUACIÓN PRIVADA'!#REF!</definedName>
    <definedName name="_______sel32" localSheetId="2">'[2]EVALUACIÓN PRIVADA'!#REF!</definedName>
    <definedName name="_______sel32" localSheetId="3">'[2]EVALUACIÓN PRIVADA'!#REF!</definedName>
    <definedName name="_______sel32">'[2]EVALUACIÓN PRIVADA'!#REF!</definedName>
    <definedName name="_______sel33" localSheetId="2">'[2]EVALUACIÓN SOCIOECONÓMICA'!#REF!</definedName>
    <definedName name="_______sel33" localSheetId="3">'[2]EVALUACIÓN SOCIOECONÓMICA'!#REF!</definedName>
    <definedName name="_______sel33">'[2]EVALUACIÓN SOCIOECONÓMICA'!#REF!</definedName>
    <definedName name="_______sel34" localSheetId="2">'[2]EVALUACIÓN SOCIOECONÓMICA'!#REF!</definedName>
    <definedName name="_______sel34" localSheetId="3">'[2]EVALUACIÓN SOCIOECONÓMICA'!#REF!</definedName>
    <definedName name="_______sel34">'[2]EVALUACIÓN SOCIOECONÓMICA'!#REF!</definedName>
    <definedName name="_______sel5" localSheetId="2">[2]ALTERNATIVAS!#REF!</definedName>
    <definedName name="_______sel5" localSheetId="3">[2]ALTERNATIVAS!#REF!</definedName>
    <definedName name="_______sel5">[2]ALTERNATIVAS!#REF!</definedName>
    <definedName name="_______sel6" localSheetId="2">'[2]EVALUACIÓN SOCIOECONÓMICA'!#REF!</definedName>
    <definedName name="_______sel6" localSheetId="3">'[2]EVALUACIÓN SOCIOECONÓMICA'!#REF!</definedName>
    <definedName name="_______sel6">'[2]EVALUACIÓN SOCIOECONÓMICA'!#REF!</definedName>
    <definedName name="_______sel7" localSheetId="2">'[2]EVALUACIÓN SOCIOECONÓMICA'!#REF!</definedName>
    <definedName name="_______sel7" localSheetId="3">'[2]EVALUACIÓN SOCIOECONÓMICA'!#REF!</definedName>
    <definedName name="_______sel7">'[2]EVALUACIÓN SOCIOECONÓMICA'!#REF!</definedName>
    <definedName name="_______sel8" localSheetId="2">'[2]EVALUACIÓN SOCIOECONÓMICA'!#REF!</definedName>
    <definedName name="_______sel8" localSheetId="3">'[2]EVALUACIÓN SOCIOECONÓMICA'!#REF!</definedName>
    <definedName name="_______sel8">'[2]EVALUACIÓN SOCIOECONÓMICA'!#REF!</definedName>
    <definedName name="_______sel9" localSheetId="2">'[2]EVALUACIÓN SOCIOECONÓMICA'!#REF!</definedName>
    <definedName name="_______sel9" localSheetId="3">'[2]EVALUACIÓN SOCIOECONÓMICA'!#REF!</definedName>
    <definedName name="_______sel9">'[2]EVALUACIÓN SOCIOECONÓMICA'!#REF!</definedName>
    <definedName name="_______SRN96" localSheetId="2">#REF!</definedName>
    <definedName name="_______SRN96" localSheetId="3">#REF!</definedName>
    <definedName name="_______SRN96" localSheetId="1">#REF!</definedName>
    <definedName name="_______SRN96">#REF!</definedName>
    <definedName name="_______SRT11" localSheetId="2" hidden="1">{"Minpmon",#N/A,FALSE,"Monthinput"}</definedName>
    <definedName name="_______SRT11" localSheetId="1" hidden="1">{"Minpmon",#N/A,FALSE,"Monthinput"}</definedName>
    <definedName name="_______SRT11" hidden="1">{"Minpmon",#N/A,FALSE,"Monthinput"}</definedName>
    <definedName name="_______tAB4" localSheetId="2">#REF!</definedName>
    <definedName name="_______tAB4" localSheetId="3">#REF!</definedName>
    <definedName name="_______tAB4" localSheetId="1">#REF!</definedName>
    <definedName name="_______tAB4">#REF!</definedName>
    <definedName name="_______tot2" localSheetId="2">'[2]EVALUACIÓN PRIVADA'!#REF!</definedName>
    <definedName name="_______tot2" localSheetId="3">'[2]EVALUACIÓN PRIVADA'!#REF!</definedName>
    <definedName name="_______tot2" localSheetId="1">'[2]EVALUACIÓN PRIVADA'!#REF!</definedName>
    <definedName name="_______tot2">'[2]EVALUACIÓN PRIVADA'!#REF!</definedName>
    <definedName name="_______tot3" localSheetId="2">'[2]EVALUACIÓN PRIVADA'!#REF!</definedName>
    <definedName name="_______tot3" localSheetId="3">'[2]EVALUACIÓN PRIVADA'!#REF!</definedName>
    <definedName name="_______tot3">'[2]EVALUACIÓN PRIVADA'!#REF!</definedName>
    <definedName name="_______UES96" localSheetId="2">#REF!</definedName>
    <definedName name="_______UES96" localSheetId="3">#REF!</definedName>
    <definedName name="_______UES96" localSheetId="1">#REF!</definedName>
    <definedName name="_______UES96">#REF!</definedName>
    <definedName name="______abs1" localSheetId="2">#REF!</definedName>
    <definedName name="______abs1" localSheetId="3">#REF!</definedName>
    <definedName name="______abs1" localSheetId="1">#REF!</definedName>
    <definedName name="______abs1">#REF!</definedName>
    <definedName name="______abs2" localSheetId="2">#REF!</definedName>
    <definedName name="______abs2" localSheetId="3">#REF!</definedName>
    <definedName name="______abs2" localSheetId="1">#REF!</definedName>
    <definedName name="______abs2">#REF!</definedName>
    <definedName name="______abs3" localSheetId="2">#REF!</definedName>
    <definedName name="______abs3" localSheetId="3">#REF!</definedName>
    <definedName name="______abs3" localSheetId="1">#REF!</definedName>
    <definedName name="______abs3">#REF!</definedName>
    <definedName name="______aen1" localSheetId="2">#REF!</definedName>
    <definedName name="______aen1" localSheetId="3">#REF!</definedName>
    <definedName name="______aen1" localSheetId="1">#REF!</definedName>
    <definedName name="______aen1">#REF!</definedName>
    <definedName name="______aen2" localSheetId="2">#REF!</definedName>
    <definedName name="______aen2" localSheetId="3">#REF!</definedName>
    <definedName name="______aen2" localSheetId="1">#REF!</definedName>
    <definedName name="______aen2">#REF!</definedName>
    <definedName name="______bem98" localSheetId="2">[5]Programa!#REF!</definedName>
    <definedName name="______bem98" localSheetId="3">[5]Programa!#REF!</definedName>
    <definedName name="______bem98">[5]Programa!#REF!</definedName>
    <definedName name="______BOP1" localSheetId="2">#REF!</definedName>
    <definedName name="______BOP1" localSheetId="3">#REF!</definedName>
    <definedName name="______BOP1" localSheetId="1">#REF!</definedName>
    <definedName name="______BOP1">#REF!</definedName>
    <definedName name="______BOP2" localSheetId="2">#REF!</definedName>
    <definedName name="______BOP2" localSheetId="3">#REF!</definedName>
    <definedName name="______BOP2" localSheetId="1">#REF!</definedName>
    <definedName name="______BOP2">#REF!</definedName>
    <definedName name="______cap2" localSheetId="2">'[2]EVALUACIÓN PRIVADA'!#REF!</definedName>
    <definedName name="______cap2" localSheetId="3">'[2]EVALUACIÓN PRIVADA'!#REF!</definedName>
    <definedName name="______cap2">'[2]EVALUACIÓN PRIVADA'!#REF!</definedName>
    <definedName name="______cap3" localSheetId="2">'[2]EVALUACIÓN PRIVADA'!#REF!</definedName>
    <definedName name="______cap3" localSheetId="3">'[2]EVALUACIÓN PRIVADA'!#REF!</definedName>
    <definedName name="______cap3">'[2]EVALUACIÓN PRIVADA'!#REF!</definedName>
    <definedName name="______cas2" localSheetId="2">'[2]EVALUACIÓN SOCIOECONÓMICA'!#REF!</definedName>
    <definedName name="______cas2" localSheetId="3">'[2]EVALUACIÓN SOCIOECONÓMICA'!#REF!</definedName>
    <definedName name="______cas2">'[2]EVALUACIÓN SOCIOECONÓMICA'!#REF!</definedName>
    <definedName name="______cas3" localSheetId="2">'[2]EVALUACIÓN SOCIOECONÓMICA'!#REF!</definedName>
    <definedName name="______cas3" localSheetId="3">'[2]EVALUACIÓN SOCIOECONÓMICA'!#REF!</definedName>
    <definedName name="______cas3">'[2]EVALUACIÓN SOCIOECONÓMICA'!#REF!</definedName>
    <definedName name="______CEL96" localSheetId="2">#REF!</definedName>
    <definedName name="______CEL96" localSheetId="3">#REF!</definedName>
    <definedName name="______CEL96" localSheetId="1">#REF!</definedName>
    <definedName name="______CEL96">#REF!</definedName>
    <definedName name="______cud21" localSheetId="2">#REF!</definedName>
    <definedName name="______cud21" localSheetId="3">#REF!</definedName>
    <definedName name="______cud21" localSheetId="1">#REF!</definedName>
    <definedName name="______cud21">#REF!</definedName>
    <definedName name="______dcc2000" localSheetId="2">#REF!</definedName>
    <definedName name="______dcc2000" localSheetId="3">#REF!</definedName>
    <definedName name="______dcc2000" localSheetId="1">#REF!</definedName>
    <definedName name="______dcc2000">#REF!</definedName>
    <definedName name="______dcc2001" localSheetId="2">#REF!</definedName>
    <definedName name="______dcc2001" localSheetId="3">#REF!</definedName>
    <definedName name="______dcc2001" localSheetId="1">#REF!</definedName>
    <definedName name="______dcc2001">#REF!</definedName>
    <definedName name="______dcc2002" localSheetId="2">#REF!</definedName>
    <definedName name="______dcc2002" localSheetId="3">#REF!</definedName>
    <definedName name="______dcc2002" localSheetId="1">#REF!</definedName>
    <definedName name="______dcc2002">#REF!</definedName>
    <definedName name="______dcc2003" localSheetId="2">#REF!</definedName>
    <definedName name="______dcc2003" localSheetId="3">#REF!</definedName>
    <definedName name="______dcc2003" localSheetId="1">#REF!</definedName>
    <definedName name="______dcc2003">#REF!</definedName>
    <definedName name="______dcc98" localSheetId="2">[5]Programa!#REF!</definedName>
    <definedName name="______dcc98" localSheetId="3">[5]Programa!#REF!</definedName>
    <definedName name="______dcc98">[5]Programa!#REF!</definedName>
    <definedName name="______dcc99" localSheetId="2">#REF!</definedName>
    <definedName name="______dcc99" localSheetId="3">#REF!</definedName>
    <definedName name="______dcc99" localSheetId="1">#REF!</definedName>
    <definedName name="______dcc99">#REF!</definedName>
    <definedName name="______DES2" localSheetId="2">'[2]EVALUACIÓN PRIVADA'!#REF!</definedName>
    <definedName name="______DES2" localSheetId="3">'[2]EVALUACIÓN PRIVADA'!#REF!</definedName>
    <definedName name="______DES2" localSheetId="1">'[2]EVALUACIÓN PRIVADA'!#REF!</definedName>
    <definedName name="______DES2">'[2]EVALUACIÓN PRIVADA'!#REF!</definedName>
    <definedName name="______DES3" localSheetId="2">'[2]EVALUACIÓN PRIVADA'!#REF!</definedName>
    <definedName name="______DES3" localSheetId="3">'[2]EVALUACIÓN PRIVADA'!#REF!</definedName>
    <definedName name="______DES3">'[2]EVALUACIÓN PRIVADA'!#REF!</definedName>
    <definedName name="______dic96" localSheetId="2">#REF!</definedName>
    <definedName name="______dic96" localSheetId="3">#REF!</definedName>
    <definedName name="______dic96" localSheetId="1">#REF!</definedName>
    <definedName name="______dic96">#REF!</definedName>
    <definedName name="______emi2000" localSheetId="2">#REF!</definedName>
    <definedName name="______emi2000" localSheetId="3">#REF!</definedName>
    <definedName name="______emi2000" localSheetId="1">#REF!</definedName>
    <definedName name="______emi2000">#REF!</definedName>
    <definedName name="______emi2001" localSheetId="2">#REF!</definedName>
    <definedName name="______emi2001" localSheetId="3">#REF!</definedName>
    <definedName name="______emi2001" localSheetId="1">#REF!</definedName>
    <definedName name="______emi2001">#REF!</definedName>
    <definedName name="______emi2002" localSheetId="2">#REF!</definedName>
    <definedName name="______emi2002" localSheetId="3">#REF!</definedName>
    <definedName name="______emi2002" localSheetId="1">#REF!</definedName>
    <definedName name="______emi2002">#REF!</definedName>
    <definedName name="______emi2003" localSheetId="2">#REF!</definedName>
    <definedName name="______emi2003" localSheetId="3">#REF!</definedName>
    <definedName name="______emi2003" localSheetId="1">#REF!</definedName>
    <definedName name="______emi2003">#REF!</definedName>
    <definedName name="______emi98" localSheetId="2">#REF!</definedName>
    <definedName name="______emi98" localSheetId="3">#REF!</definedName>
    <definedName name="______emi98" localSheetId="1">#REF!</definedName>
    <definedName name="______emi98">#REF!</definedName>
    <definedName name="______emi99" localSheetId="2">#REF!</definedName>
    <definedName name="______emi99" localSheetId="3">#REF!</definedName>
    <definedName name="______emi99" localSheetId="1">#REF!</definedName>
    <definedName name="______emi99">#REF!</definedName>
    <definedName name="______FIS96" localSheetId="2">#REF!</definedName>
    <definedName name="______FIS96" localSheetId="3">#REF!</definedName>
    <definedName name="______FIS96" localSheetId="1">#REF!</definedName>
    <definedName name="______FIS96">#REF!</definedName>
    <definedName name="______Ind12" localSheetId="2">'[2]ANÁLISIS DE SENSIBILIDAD'!#REF!</definedName>
    <definedName name="______Ind12" localSheetId="3">'[2]ANÁLISIS DE SENSIBILIDAD'!#REF!</definedName>
    <definedName name="______Ind12">'[2]ANÁLISIS DE SENSIBILIDAD'!#REF!</definedName>
    <definedName name="______Ind17" localSheetId="2">'[2]ANÁLISIS DE SENSIBILIDAD'!#REF!</definedName>
    <definedName name="______Ind17" localSheetId="3">'[2]ANÁLISIS DE SENSIBILIDAD'!#REF!</definedName>
    <definedName name="______Ind17">'[2]ANÁLISIS DE SENSIBILIDAD'!#REF!</definedName>
    <definedName name="______Ind18" localSheetId="2">'[2]ANÁLISIS DE SENSIBILIDAD'!#REF!</definedName>
    <definedName name="______Ind18" localSheetId="3">'[2]ANÁLISIS DE SENSIBILIDAD'!#REF!</definedName>
    <definedName name="______Ind18">'[2]ANÁLISIS DE SENSIBILIDAD'!#REF!</definedName>
    <definedName name="______Ind22" localSheetId="2">'[2]ANÁLISIS DE SENSIBILIDAD'!#REF!</definedName>
    <definedName name="______Ind22" localSheetId="3">'[2]ANÁLISIS DE SENSIBILIDAD'!#REF!</definedName>
    <definedName name="______Ind22">'[2]ANÁLISIS DE SENSIBILIDAD'!#REF!</definedName>
    <definedName name="______Ind27" localSheetId="2">'[2]ANÁLISIS DE SENSIBILIDAD'!#REF!</definedName>
    <definedName name="______Ind27" localSheetId="3">'[2]ANÁLISIS DE SENSIBILIDAD'!#REF!</definedName>
    <definedName name="______Ind27">'[2]ANÁLISIS DE SENSIBILIDAD'!#REF!</definedName>
    <definedName name="______Ind28" localSheetId="2">'[2]ANÁLISIS DE SENSIBILIDAD'!#REF!</definedName>
    <definedName name="______Ind28" localSheetId="3">'[2]ANÁLISIS DE SENSIBILIDAD'!#REF!</definedName>
    <definedName name="______Ind28">'[2]ANÁLISIS DE SENSIBILIDAD'!#REF!</definedName>
    <definedName name="______Ind32" localSheetId="2">'[2]ANÁLISIS DE SENSIBILIDAD'!#REF!</definedName>
    <definedName name="______Ind32" localSheetId="3">'[2]ANÁLISIS DE SENSIBILIDAD'!#REF!</definedName>
    <definedName name="______Ind32">'[2]ANÁLISIS DE SENSIBILIDAD'!#REF!</definedName>
    <definedName name="______Ind41" localSheetId="2">[2]INDICADORES!#REF!</definedName>
    <definedName name="______Ind41" localSheetId="3">[2]INDICADORES!#REF!</definedName>
    <definedName name="______Ind41">[2]INDICADORES!#REF!</definedName>
    <definedName name="______Ind42" localSheetId="2">[2]INDICADORES!#REF!</definedName>
    <definedName name="______Ind42" localSheetId="3">[2]INDICADORES!#REF!</definedName>
    <definedName name="______Ind42">[2]INDICADORES!#REF!</definedName>
    <definedName name="______Ind43" localSheetId="2">[2]INDICADORES!#REF!</definedName>
    <definedName name="______Ind43" localSheetId="3">[2]INDICADORES!#REF!</definedName>
    <definedName name="______Ind43">[2]INDICADORES!#REF!</definedName>
    <definedName name="______INE1" localSheetId="2">#REF!</definedName>
    <definedName name="______INE1" localSheetId="3">#REF!</definedName>
    <definedName name="______INE1" localSheetId="1">#REF!</definedName>
    <definedName name="______INE1">#REF!</definedName>
    <definedName name="______ipc2000" localSheetId="2">#REF!</definedName>
    <definedName name="______ipc2000" localSheetId="3">#REF!</definedName>
    <definedName name="______ipc2000" localSheetId="1">#REF!</definedName>
    <definedName name="______ipc2000">#REF!</definedName>
    <definedName name="______ipc2001" localSheetId="2">#REF!</definedName>
    <definedName name="______ipc2001" localSheetId="3">#REF!</definedName>
    <definedName name="______ipc2001" localSheetId="1">#REF!</definedName>
    <definedName name="______ipc2001">#REF!</definedName>
    <definedName name="______ipc2002" localSheetId="2">#REF!</definedName>
    <definedName name="______ipc2002" localSheetId="3">#REF!</definedName>
    <definedName name="______ipc2002" localSheetId="1">#REF!</definedName>
    <definedName name="______ipc2002">#REF!</definedName>
    <definedName name="______ipc2003" localSheetId="2">#REF!</definedName>
    <definedName name="______ipc2003" localSheetId="3">#REF!</definedName>
    <definedName name="______ipc2003" localSheetId="1">#REF!</definedName>
    <definedName name="______ipc2003">#REF!</definedName>
    <definedName name="______ipc98" localSheetId="2">#REF!</definedName>
    <definedName name="______ipc98" localSheetId="3">#REF!</definedName>
    <definedName name="______ipc98" localSheetId="1">#REF!</definedName>
    <definedName name="______ipc98">#REF!</definedName>
    <definedName name="______ipc99" localSheetId="2">#REF!</definedName>
    <definedName name="______ipc99" localSheetId="3">#REF!</definedName>
    <definedName name="______ipc99" localSheetId="1">#REF!</definedName>
    <definedName name="______ipc99">#REF!</definedName>
    <definedName name="______me98" localSheetId="2">[5]Programa!#REF!</definedName>
    <definedName name="______me98" localSheetId="3">[5]Programa!#REF!</definedName>
    <definedName name="______me98">[5]Programa!#REF!</definedName>
    <definedName name="______mk14" localSheetId="2">[6]NFPEntps!#REF!</definedName>
    <definedName name="______mk14" localSheetId="3">[6]NFPEntps!#REF!</definedName>
    <definedName name="______mk14">[6]NFPEntps!#REF!</definedName>
    <definedName name="______npp2000" localSheetId="2">#REF!</definedName>
    <definedName name="______npp2000" localSheetId="3">#REF!</definedName>
    <definedName name="______npp2000" localSheetId="1">#REF!</definedName>
    <definedName name="______npp2000">#REF!</definedName>
    <definedName name="______npp2001" localSheetId="2">#REF!</definedName>
    <definedName name="______npp2001" localSheetId="3">#REF!</definedName>
    <definedName name="______npp2001" localSheetId="1">#REF!</definedName>
    <definedName name="______npp2001">#REF!</definedName>
    <definedName name="______npp2002" localSheetId="2">#REF!</definedName>
    <definedName name="______npp2002" localSheetId="3">#REF!</definedName>
    <definedName name="______npp2002" localSheetId="1">#REF!</definedName>
    <definedName name="______npp2002">#REF!</definedName>
    <definedName name="______npp2003" localSheetId="2">#REF!</definedName>
    <definedName name="______npp2003" localSheetId="3">#REF!</definedName>
    <definedName name="______npp2003" localSheetId="1">#REF!</definedName>
    <definedName name="______npp2003">#REF!</definedName>
    <definedName name="______npp98" localSheetId="2">#REF!</definedName>
    <definedName name="______npp98" localSheetId="3">#REF!</definedName>
    <definedName name="______npp98" localSheetId="1">#REF!</definedName>
    <definedName name="______npp98">#REF!</definedName>
    <definedName name="______npp99" localSheetId="2">#REF!</definedName>
    <definedName name="______npp99" localSheetId="3">#REF!</definedName>
    <definedName name="______npp99" localSheetId="1">#REF!</definedName>
    <definedName name="______npp99">#REF!</definedName>
    <definedName name="______OUT1" localSheetId="2">#REF!</definedName>
    <definedName name="______OUT1" localSheetId="3">#REF!</definedName>
    <definedName name="______OUT1" localSheetId="1">#REF!</definedName>
    <definedName name="______OUT1">#REF!</definedName>
    <definedName name="______OUT2" localSheetId="2">'[4]Serv&amp;Trans'!#REF!</definedName>
    <definedName name="______OUT2" localSheetId="3">'[4]Serv&amp;Trans'!#REF!</definedName>
    <definedName name="______OUT2">'[4]Serv&amp;Trans'!#REF!</definedName>
    <definedName name="______OUT3" localSheetId="2">#REF!</definedName>
    <definedName name="______OUT3" localSheetId="3">#REF!</definedName>
    <definedName name="______OUT3" localSheetId="1">#REF!</definedName>
    <definedName name="______OUT3">#REF!</definedName>
    <definedName name="______OUT4" localSheetId="2">#REF!</definedName>
    <definedName name="______OUT4" localSheetId="3">#REF!</definedName>
    <definedName name="______OUT4" localSheetId="1">#REF!</definedName>
    <definedName name="______OUT4">#REF!</definedName>
    <definedName name="______OUT5" localSheetId="2">#REF!</definedName>
    <definedName name="______OUT5" localSheetId="3">#REF!</definedName>
    <definedName name="______OUT5" localSheetId="1">#REF!</definedName>
    <definedName name="______OUT5">#REF!</definedName>
    <definedName name="______OUT6" localSheetId="2">#REF!</definedName>
    <definedName name="______OUT6" localSheetId="3">#REF!</definedName>
    <definedName name="______OUT6" localSheetId="1">#REF!</definedName>
    <definedName name="______OUT6">#REF!</definedName>
    <definedName name="______OUT7" localSheetId="2">#REF!</definedName>
    <definedName name="______OUT7" localSheetId="3">#REF!</definedName>
    <definedName name="______OUT7" localSheetId="1">#REF!</definedName>
    <definedName name="______OUT7">#REF!</definedName>
    <definedName name="______pib2000" localSheetId="2">#REF!</definedName>
    <definedName name="______pib2000" localSheetId="3">#REF!</definedName>
    <definedName name="______pib2000" localSheetId="1">#REF!</definedName>
    <definedName name="______pib2000">#REF!</definedName>
    <definedName name="______pib2001" localSheetId="2">#REF!</definedName>
    <definedName name="______pib2001" localSheetId="3">#REF!</definedName>
    <definedName name="______pib2001" localSheetId="1">#REF!</definedName>
    <definedName name="______pib2001">#REF!</definedName>
    <definedName name="______pib2002" localSheetId="2">#REF!</definedName>
    <definedName name="______pib2002" localSheetId="3">#REF!</definedName>
    <definedName name="______pib2002" localSheetId="1">#REF!</definedName>
    <definedName name="______pib2002">#REF!</definedName>
    <definedName name="______pib2003" localSheetId="2">#REF!</definedName>
    <definedName name="______pib2003" localSheetId="3">#REF!</definedName>
    <definedName name="______pib2003" localSheetId="1">#REF!</definedName>
    <definedName name="______pib2003">#REF!</definedName>
    <definedName name="______pib98" localSheetId="2">[5]Programa!#REF!</definedName>
    <definedName name="______pib98" localSheetId="3">[5]Programa!#REF!</definedName>
    <definedName name="______pib98">[5]Programa!#REF!</definedName>
    <definedName name="______pib99" localSheetId="2">#REF!</definedName>
    <definedName name="______pib99" localSheetId="3">#REF!</definedName>
    <definedName name="______pib99" localSheetId="1">#REF!</definedName>
    <definedName name="______pib99">#REF!</definedName>
    <definedName name="______POR96" localSheetId="2">#REF!</definedName>
    <definedName name="______POR96" localSheetId="3">#REF!</definedName>
    <definedName name="______POR96" localSheetId="1">#REF!</definedName>
    <definedName name="______POR96">#REF!</definedName>
    <definedName name="______PRN96" localSheetId="2">#REF!</definedName>
    <definedName name="______PRN96" localSheetId="3">#REF!</definedName>
    <definedName name="______PRN96" localSheetId="1">#REF!</definedName>
    <definedName name="______PRN96">#REF!</definedName>
    <definedName name="______sel10" localSheetId="2">'[2]EVALUACIÓN SOCIOECONÓMICA'!#REF!</definedName>
    <definedName name="______sel10" localSheetId="3">'[2]EVALUACIÓN SOCIOECONÓMICA'!#REF!</definedName>
    <definedName name="______sel10">'[2]EVALUACIÓN SOCIOECONÓMICA'!#REF!</definedName>
    <definedName name="______sel11" localSheetId="2">'[2]EVALUACIÓN SOCIOECONÓMICA'!#REF!</definedName>
    <definedName name="______sel11" localSheetId="3">'[2]EVALUACIÓN SOCIOECONÓMICA'!#REF!</definedName>
    <definedName name="______sel11">'[2]EVALUACIÓN SOCIOECONÓMICA'!#REF!</definedName>
    <definedName name="______sel12" localSheetId="2">'[2]EVALUACIÓN PRIVADA'!#REF!</definedName>
    <definedName name="______sel12" localSheetId="3">'[2]EVALUACIÓN PRIVADA'!#REF!</definedName>
    <definedName name="______sel12">'[2]EVALUACIÓN PRIVADA'!#REF!</definedName>
    <definedName name="______sel13" localSheetId="2">'[2]EVALUACIÓN PRIVADA'!#REF!</definedName>
    <definedName name="______sel13" localSheetId="3">'[2]EVALUACIÓN PRIVADA'!#REF!</definedName>
    <definedName name="______sel13">'[2]EVALUACIÓN PRIVADA'!#REF!</definedName>
    <definedName name="______sel14" localSheetId="2">'[2]EVALUACIÓN PRIVADA'!#REF!</definedName>
    <definedName name="______sel14" localSheetId="3">'[2]EVALUACIÓN PRIVADA'!#REF!</definedName>
    <definedName name="______sel14">'[2]EVALUACIÓN PRIVADA'!#REF!</definedName>
    <definedName name="______sel16" localSheetId="2">'[2]EVALUACIÓN PRIVADA'!#REF!</definedName>
    <definedName name="______sel16" localSheetId="3">'[2]EVALUACIÓN PRIVADA'!#REF!</definedName>
    <definedName name="______sel16">'[2]EVALUACIÓN PRIVADA'!#REF!</definedName>
    <definedName name="______sel18" localSheetId="2">[2]FINANCIACIÓN!#REF!</definedName>
    <definedName name="______sel18" localSheetId="3">[2]FINANCIACIÓN!#REF!</definedName>
    <definedName name="______sel18">[2]FINANCIACIÓN!#REF!</definedName>
    <definedName name="______sel22" localSheetId="2">'[2]EVALUACIÓN PRIVADA'!#REF!</definedName>
    <definedName name="______sel22" localSheetId="3">'[2]EVALUACIÓN PRIVADA'!#REF!</definedName>
    <definedName name="______sel22">'[2]EVALUACIÓN PRIVADA'!#REF!</definedName>
    <definedName name="______sel23" localSheetId="2">'[2]EVALUACIÓN SOCIOECONÓMICA'!#REF!</definedName>
    <definedName name="______sel23" localSheetId="3">'[2]EVALUACIÓN SOCIOECONÓMICA'!#REF!</definedName>
    <definedName name="______sel23">'[2]EVALUACIÓN SOCIOECONÓMICA'!#REF!</definedName>
    <definedName name="______sel24" localSheetId="2">'[2]EVALUACIÓN SOCIOECONÓMICA'!#REF!</definedName>
    <definedName name="______sel24" localSheetId="3">'[2]EVALUACIÓN SOCIOECONÓMICA'!#REF!</definedName>
    <definedName name="______sel24">'[2]EVALUACIÓN SOCIOECONÓMICA'!#REF!</definedName>
    <definedName name="______sel31" localSheetId="2">'[2]EVALUACIÓN PRIVADA'!#REF!</definedName>
    <definedName name="______sel31" localSheetId="3">'[2]EVALUACIÓN PRIVADA'!#REF!</definedName>
    <definedName name="______sel31">'[2]EVALUACIÓN PRIVADA'!#REF!</definedName>
    <definedName name="______sel32" localSheetId="2">'[2]EVALUACIÓN PRIVADA'!#REF!</definedName>
    <definedName name="______sel32" localSheetId="3">'[2]EVALUACIÓN PRIVADA'!#REF!</definedName>
    <definedName name="______sel32">'[2]EVALUACIÓN PRIVADA'!#REF!</definedName>
    <definedName name="______sel33" localSheetId="2">'[2]EVALUACIÓN SOCIOECONÓMICA'!#REF!</definedName>
    <definedName name="______sel33" localSheetId="3">'[2]EVALUACIÓN SOCIOECONÓMICA'!#REF!</definedName>
    <definedName name="______sel33">'[2]EVALUACIÓN SOCIOECONÓMICA'!#REF!</definedName>
    <definedName name="______sel34" localSheetId="2">'[2]EVALUACIÓN SOCIOECONÓMICA'!#REF!</definedName>
    <definedName name="______sel34" localSheetId="3">'[2]EVALUACIÓN SOCIOECONÓMICA'!#REF!</definedName>
    <definedName name="______sel34">'[2]EVALUACIÓN SOCIOECONÓMICA'!#REF!</definedName>
    <definedName name="______sel5" localSheetId="2">[2]ALTERNATIVAS!#REF!</definedName>
    <definedName name="______sel5" localSheetId="3">[2]ALTERNATIVAS!#REF!</definedName>
    <definedName name="______sel5">[2]ALTERNATIVAS!#REF!</definedName>
    <definedName name="______sel6" localSheetId="2">'[2]EVALUACIÓN SOCIOECONÓMICA'!#REF!</definedName>
    <definedName name="______sel6" localSheetId="3">'[2]EVALUACIÓN SOCIOECONÓMICA'!#REF!</definedName>
    <definedName name="______sel6">'[2]EVALUACIÓN SOCIOECONÓMICA'!#REF!</definedName>
    <definedName name="______sel7" localSheetId="2">'[2]EVALUACIÓN SOCIOECONÓMICA'!#REF!</definedName>
    <definedName name="______sel7" localSheetId="3">'[2]EVALUACIÓN SOCIOECONÓMICA'!#REF!</definedName>
    <definedName name="______sel7">'[2]EVALUACIÓN SOCIOECONÓMICA'!#REF!</definedName>
    <definedName name="______sel8" localSheetId="2">'[2]EVALUACIÓN SOCIOECONÓMICA'!#REF!</definedName>
    <definedName name="______sel8" localSheetId="3">'[2]EVALUACIÓN SOCIOECONÓMICA'!#REF!</definedName>
    <definedName name="______sel8">'[2]EVALUACIÓN SOCIOECONÓMICA'!#REF!</definedName>
    <definedName name="______sel9" localSheetId="2">'[2]EVALUACIÓN SOCIOECONÓMICA'!#REF!</definedName>
    <definedName name="______sel9" localSheetId="3">'[2]EVALUACIÓN SOCIOECONÓMICA'!#REF!</definedName>
    <definedName name="______sel9">'[2]EVALUACIÓN SOCIOECONÓMICA'!#REF!</definedName>
    <definedName name="______SRN96" localSheetId="2">#REF!</definedName>
    <definedName name="______SRN96" localSheetId="3">#REF!</definedName>
    <definedName name="______SRN96" localSheetId="1">#REF!</definedName>
    <definedName name="______SRN96">#REF!</definedName>
    <definedName name="______SRT11" localSheetId="2" hidden="1">{"Minpmon",#N/A,FALSE,"Monthinput"}</definedName>
    <definedName name="______SRT11" localSheetId="1" hidden="1">{"Minpmon",#N/A,FALSE,"Monthinput"}</definedName>
    <definedName name="______SRT11" hidden="1">{"Minpmon",#N/A,FALSE,"Monthinput"}</definedName>
    <definedName name="______tAB4" localSheetId="2">#REF!</definedName>
    <definedName name="______tAB4" localSheetId="3">#REF!</definedName>
    <definedName name="______tAB4" localSheetId="1">#REF!</definedName>
    <definedName name="______tAB4">#REF!</definedName>
    <definedName name="______tot2" localSheetId="2">'[2]EVALUACIÓN PRIVADA'!#REF!</definedName>
    <definedName name="______tot2" localSheetId="3">'[2]EVALUACIÓN PRIVADA'!#REF!</definedName>
    <definedName name="______tot2" localSheetId="1">'[2]EVALUACIÓN PRIVADA'!#REF!</definedName>
    <definedName name="______tot2">'[2]EVALUACIÓN PRIVADA'!#REF!</definedName>
    <definedName name="______tot3" localSheetId="2">'[2]EVALUACIÓN PRIVADA'!#REF!</definedName>
    <definedName name="______tot3" localSheetId="3">'[2]EVALUACIÓN PRIVADA'!#REF!</definedName>
    <definedName name="______tot3">'[2]EVALUACIÓN PRIVADA'!#REF!</definedName>
    <definedName name="______UES96" localSheetId="2">#REF!</definedName>
    <definedName name="______UES96" localSheetId="3">#REF!</definedName>
    <definedName name="______UES96" localSheetId="1">#REF!</definedName>
    <definedName name="______UES96">#REF!</definedName>
    <definedName name="_____abs1" localSheetId="2">#REF!</definedName>
    <definedName name="_____abs1" localSheetId="3">#REF!</definedName>
    <definedName name="_____abs1" localSheetId="1">#REF!</definedName>
    <definedName name="_____abs1">#REF!</definedName>
    <definedName name="_____abs2" localSheetId="2">#REF!</definedName>
    <definedName name="_____abs2" localSheetId="3">#REF!</definedName>
    <definedName name="_____abs2" localSheetId="1">#REF!</definedName>
    <definedName name="_____abs2">#REF!</definedName>
    <definedName name="_____abs3" localSheetId="2">#REF!</definedName>
    <definedName name="_____abs3" localSheetId="3">#REF!</definedName>
    <definedName name="_____abs3" localSheetId="1">#REF!</definedName>
    <definedName name="_____abs3">#REF!</definedName>
    <definedName name="_____aen1" localSheetId="2">#REF!</definedName>
    <definedName name="_____aen1" localSheetId="3">#REF!</definedName>
    <definedName name="_____aen1" localSheetId="1">#REF!</definedName>
    <definedName name="_____aen1">#REF!</definedName>
    <definedName name="_____aen2" localSheetId="2">#REF!</definedName>
    <definedName name="_____aen2" localSheetId="3">#REF!</definedName>
    <definedName name="_____aen2" localSheetId="1">#REF!</definedName>
    <definedName name="_____aen2">#REF!</definedName>
    <definedName name="_____bem98" localSheetId="2">[5]Programa!#REF!</definedName>
    <definedName name="_____bem98" localSheetId="3">[5]Programa!#REF!</definedName>
    <definedName name="_____bem98">[5]Programa!#REF!</definedName>
    <definedName name="_____BOP1" localSheetId="2">#REF!</definedName>
    <definedName name="_____BOP1" localSheetId="3">#REF!</definedName>
    <definedName name="_____BOP1" localSheetId="1">#REF!</definedName>
    <definedName name="_____BOP1">#REF!</definedName>
    <definedName name="_____BOP2" localSheetId="2">#REF!</definedName>
    <definedName name="_____BOP2" localSheetId="3">#REF!</definedName>
    <definedName name="_____BOP2" localSheetId="1">#REF!</definedName>
    <definedName name="_____BOP2">#REF!</definedName>
    <definedName name="_____cap2" localSheetId="2">'[2]EVALUACIÓN PRIVADA'!#REF!</definedName>
    <definedName name="_____cap2" localSheetId="3">'[2]EVALUACIÓN PRIVADA'!#REF!</definedName>
    <definedName name="_____cap2">'[2]EVALUACIÓN PRIVADA'!#REF!</definedName>
    <definedName name="_____cap3" localSheetId="2">'[2]EVALUACIÓN PRIVADA'!#REF!</definedName>
    <definedName name="_____cap3" localSheetId="3">'[2]EVALUACIÓN PRIVADA'!#REF!</definedName>
    <definedName name="_____cap3">'[2]EVALUACIÓN PRIVADA'!#REF!</definedName>
    <definedName name="_____cas2" localSheetId="2">'[2]EVALUACIÓN SOCIOECONÓMICA'!#REF!</definedName>
    <definedName name="_____cas2" localSheetId="3">'[2]EVALUACIÓN SOCIOECONÓMICA'!#REF!</definedName>
    <definedName name="_____cas2">'[2]EVALUACIÓN SOCIOECONÓMICA'!#REF!</definedName>
    <definedName name="_____cas3" localSheetId="2">'[2]EVALUACIÓN SOCIOECONÓMICA'!#REF!</definedName>
    <definedName name="_____cas3" localSheetId="3">'[2]EVALUACIÓN SOCIOECONÓMICA'!#REF!</definedName>
    <definedName name="_____cas3">'[2]EVALUACIÓN SOCIOECONÓMICA'!#REF!</definedName>
    <definedName name="_____CEL96" localSheetId="2">#REF!</definedName>
    <definedName name="_____CEL96" localSheetId="3">#REF!</definedName>
    <definedName name="_____CEL96" localSheetId="1">#REF!</definedName>
    <definedName name="_____CEL96">#REF!</definedName>
    <definedName name="_____cud21" localSheetId="2">#REF!</definedName>
    <definedName name="_____cud21" localSheetId="3">#REF!</definedName>
    <definedName name="_____cud21" localSheetId="1">#REF!</definedName>
    <definedName name="_____cud21">#REF!</definedName>
    <definedName name="_____dcc2000" localSheetId="2">#REF!</definedName>
    <definedName name="_____dcc2000" localSheetId="3">#REF!</definedName>
    <definedName name="_____dcc2000" localSheetId="1">#REF!</definedName>
    <definedName name="_____dcc2000">#REF!</definedName>
    <definedName name="_____dcc2001" localSheetId="2">#REF!</definedName>
    <definedName name="_____dcc2001" localSheetId="3">#REF!</definedName>
    <definedName name="_____dcc2001" localSheetId="1">#REF!</definedName>
    <definedName name="_____dcc2001">#REF!</definedName>
    <definedName name="_____dcc2002" localSheetId="2">#REF!</definedName>
    <definedName name="_____dcc2002" localSheetId="3">#REF!</definedName>
    <definedName name="_____dcc2002" localSheetId="1">#REF!</definedName>
    <definedName name="_____dcc2002">#REF!</definedName>
    <definedName name="_____dcc2003" localSheetId="2">#REF!</definedName>
    <definedName name="_____dcc2003" localSheetId="3">#REF!</definedName>
    <definedName name="_____dcc2003" localSheetId="1">#REF!</definedName>
    <definedName name="_____dcc2003">#REF!</definedName>
    <definedName name="_____dcc98" localSheetId="2">[5]Programa!#REF!</definedName>
    <definedName name="_____dcc98" localSheetId="3">[5]Programa!#REF!</definedName>
    <definedName name="_____dcc98">[5]Programa!#REF!</definedName>
    <definedName name="_____dcc99" localSheetId="2">#REF!</definedName>
    <definedName name="_____dcc99" localSheetId="3">#REF!</definedName>
    <definedName name="_____dcc99" localSheetId="1">#REF!</definedName>
    <definedName name="_____dcc99">#REF!</definedName>
    <definedName name="_____DES2" localSheetId="2">'[2]EVALUACIÓN PRIVADA'!#REF!</definedName>
    <definedName name="_____DES2" localSheetId="3">'[2]EVALUACIÓN PRIVADA'!#REF!</definedName>
    <definedName name="_____DES2" localSheetId="1">'[2]EVALUACIÓN PRIVADA'!#REF!</definedName>
    <definedName name="_____DES2">'[2]EVALUACIÓN PRIVADA'!#REF!</definedName>
    <definedName name="_____DES3" localSheetId="2">'[2]EVALUACIÓN PRIVADA'!#REF!</definedName>
    <definedName name="_____DES3" localSheetId="3">'[2]EVALUACIÓN PRIVADA'!#REF!</definedName>
    <definedName name="_____DES3">'[2]EVALUACIÓN PRIVADA'!#REF!</definedName>
    <definedName name="_____dic96" localSheetId="2">#REF!</definedName>
    <definedName name="_____dic96" localSheetId="3">#REF!</definedName>
    <definedName name="_____dic96" localSheetId="1">#REF!</definedName>
    <definedName name="_____dic96">#REF!</definedName>
    <definedName name="_____emi2000" localSheetId="2">#REF!</definedName>
    <definedName name="_____emi2000" localSheetId="3">#REF!</definedName>
    <definedName name="_____emi2000" localSheetId="1">#REF!</definedName>
    <definedName name="_____emi2000">#REF!</definedName>
    <definedName name="_____emi2001" localSheetId="2">#REF!</definedName>
    <definedName name="_____emi2001" localSheetId="3">#REF!</definedName>
    <definedName name="_____emi2001" localSheetId="1">#REF!</definedName>
    <definedName name="_____emi2001">#REF!</definedName>
    <definedName name="_____emi2002" localSheetId="2">#REF!</definedName>
    <definedName name="_____emi2002" localSheetId="3">#REF!</definedName>
    <definedName name="_____emi2002" localSheetId="1">#REF!</definedName>
    <definedName name="_____emi2002">#REF!</definedName>
    <definedName name="_____emi2003" localSheetId="2">#REF!</definedName>
    <definedName name="_____emi2003" localSheetId="3">#REF!</definedName>
    <definedName name="_____emi2003" localSheetId="1">#REF!</definedName>
    <definedName name="_____emi2003">#REF!</definedName>
    <definedName name="_____emi98" localSheetId="2">#REF!</definedName>
    <definedName name="_____emi98" localSheetId="3">#REF!</definedName>
    <definedName name="_____emi98" localSheetId="1">#REF!</definedName>
    <definedName name="_____emi98">#REF!</definedName>
    <definedName name="_____emi99" localSheetId="2">#REF!</definedName>
    <definedName name="_____emi99" localSheetId="3">#REF!</definedName>
    <definedName name="_____emi99" localSheetId="1">#REF!</definedName>
    <definedName name="_____emi99">#REF!</definedName>
    <definedName name="_____FIS96" localSheetId="2">#REF!</definedName>
    <definedName name="_____FIS96" localSheetId="3">#REF!</definedName>
    <definedName name="_____FIS96" localSheetId="1">#REF!</definedName>
    <definedName name="_____FIS96">#REF!</definedName>
    <definedName name="_____Ind12" localSheetId="2">'[2]ANÁLISIS DE SENSIBILIDAD'!#REF!</definedName>
    <definedName name="_____Ind12" localSheetId="3">'[2]ANÁLISIS DE SENSIBILIDAD'!#REF!</definedName>
    <definedName name="_____Ind12">'[2]ANÁLISIS DE SENSIBILIDAD'!#REF!</definedName>
    <definedName name="_____Ind17" localSheetId="2">'[2]ANÁLISIS DE SENSIBILIDAD'!#REF!</definedName>
    <definedName name="_____Ind17" localSheetId="3">'[2]ANÁLISIS DE SENSIBILIDAD'!#REF!</definedName>
    <definedName name="_____Ind17">'[2]ANÁLISIS DE SENSIBILIDAD'!#REF!</definedName>
    <definedName name="_____Ind18" localSheetId="2">'[2]ANÁLISIS DE SENSIBILIDAD'!#REF!</definedName>
    <definedName name="_____Ind18" localSheetId="3">'[2]ANÁLISIS DE SENSIBILIDAD'!#REF!</definedName>
    <definedName name="_____Ind18">'[2]ANÁLISIS DE SENSIBILIDAD'!#REF!</definedName>
    <definedName name="_____Ind22" localSheetId="2">'[2]ANÁLISIS DE SENSIBILIDAD'!#REF!</definedName>
    <definedName name="_____Ind22" localSheetId="3">'[2]ANÁLISIS DE SENSIBILIDAD'!#REF!</definedName>
    <definedName name="_____Ind22">'[2]ANÁLISIS DE SENSIBILIDAD'!#REF!</definedName>
    <definedName name="_____Ind27" localSheetId="2">'[2]ANÁLISIS DE SENSIBILIDAD'!#REF!</definedName>
    <definedName name="_____Ind27" localSheetId="3">'[2]ANÁLISIS DE SENSIBILIDAD'!#REF!</definedName>
    <definedName name="_____Ind27">'[2]ANÁLISIS DE SENSIBILIDAD'!#REF!</definedName>
    <definedName name="_____Ind28" localSheetId="2">'[2]ANÁLISIS DE SENSIBILIDAD'!#REF!</definedName>
    <definedName name="_____Ind28" localSheetId="3">'[2]ANÁLISIS DE SENSIBILIDAD'!#REF!</definedName>
    <definedName name="_____Ind28">'[2]ANÁLISIS DE SENSIBILIDAD'!#REF!</definedName>
    <definedName name="_____Ind32" localSheetId="2">'[2]ANÁLISIS DE SENSIBILIDAD'!#REF!</definedName>
    <definedName name="_____Ind32" localSheetId="3">'[2]ANÁLISIS DE SENSIBILIDAD'!#REF!</definedName>
    <definedName name="_____Ind32">'[2]ANÁLISIS DE SENSIBILIDAD'!#REF!</definedName>
    <definedName name="_____Ind41" localSheetId="2">[2]INDICADORES!#REF!</definedName>
    <definedName name="_____Ind41" localSheetId="3">[2]INDICADORES!#REF!</definedName>
    <definedName name="_____Ind41">[2]INDICADORES!#REF!</definedName>
    <definedName name="_____Ind42" localSheetId="2">[2]INDICADORES!#REF!</definedName>
    <definedName name="_____Ind42" localSheetId="3">[2]INDICADORES!#REF!</definedName>
    <definedName name="_____Ind42">[2]INDICADORES!#REF!</definedName>
    <definedName name="_____Ind43" localSheetId="2">[2]INDICADORES!#REF!</definedName>
    <definedName name="_____Ind43" localSheetId="3">[2]INDICADORES!#REF!</definedName>
    <definedName name="_____Ind43">[2]INDICADORES!#REF!</definedName>
    <definedName name="_____INE1" localSheetId="2">#REF!</definedName>
    <definedName name="_____INE1" localSheetId="3">#REF!</definedName>
    <definedName name="_____INE1" localSheetId="1">#REF!</definedName>
    <definedName name="_____INE1">#REF!</definedName>
    <definedName name="_____ipc2000" localSheetId="2">#REF!</definedName>
    <definedName name="_____ipc2000" localSheetId="3">#REF!</definedName>
    <definedName name="_____ipc2000" localSheetId="1">#REF!</definedName>
    <definedName name="_____ipc2000">#REF!</definedName>
    <definedName name="_____ipc2001" localSheetId="2">#REF!</definedName>
    <definedName name="_____ipc2001" localSheetId="3">#REF!</definedName>
    <definedName name="_____ipc2001" localSheetId="1">#REF!</definedName>
    <definedName name="_____ipc2001">#REF!</definedName>
    <definedName name="_____ipc2002" localSheetId="2">#REF!</definedName>
    <definedName name="_____ipc2002" localSheetId="3">#REF!</definedName>
    <definedName name="_____ipc2002" localSheetId="1">#REF!</definedName>
    <definedName name="_____ipc2002">#REF!</definedName>
    <definedName name="_____ipc2003" localSheetId="2">#REF!</definedName>
    <definedName name="_____ipc2003" localSheetId="3">#REF!</definedName>
    <definedName name="_____ipc2003" localSheetId="1">#REF!</definedName>
    <definedName name="_____ipc2003">#REF!</definedName>
    <definedName name="_____ipc98" localSheetId="2">#REF!</definedName>
    <definedName name="_____ipc98" localSheetId="3">#REF!</definedName>
    <definedName name="_____ipc98" localSheetId="1">#REF!</definedName>
    <definedName name="_____ipc98">#REF!</definedName>
    <definedName name="_____ipc99" localSheetId="2">#REF!</definedName>
    <definedName name="_____ipc99" localSheetId="3">#REF!</definedName>
    <definedName name="_____ipc99" localSheetId="1">#REF!</definedName>
    <definedName name="_____ipc99">#REF!</definedName>
    <definedName name="_____me98" localSheetId="2">[5]Programa!#REF!</definedName>
    <definedName name="_____me98" localSheetId="3">[5]Programa!#REF!</definedName>
    <definedName name="_____me98">[5]Programa!#REF!</definedName>
    <definedName name="_____mk14" localSheetId="2">[6]NFPEntps!#REF!</definedName>
    <definedName name="_____mk14" localSheetId="3">[6]NFPEntps!#REF!</definedName>
    <definedName name="_____mk14">[6]NFPEntps!#REF!</definedName>
    <definedName name="_____npp2000" localSheetId="2">#REF!</definedName>
    <definedName name="_____npp2000" localSheetId="3">#REF!</definedName>
    <definedName name="_____npp2000" localSheetId="1">#REF!</definedName>
    <definedName name="_____npp2000">#REF!</definedName>
    <definedName name="_____npp2001" localSheetId="2">#REF!</definedName>
    <definedName name="_____npp2001" localSheetId="3">#REF!</definedName>
    <definedName name="_____npp2001" localSheetId="1">#REF!</definedName>
    <definedName name="_____npp2001">#REF!</definedName>
    <definedName name="_____npp2002" localSheetId="2">#REF!</definedName>
    <definedName name="_____npp2002" localSheetId="3">#REF!</definedName>
    <definedName name="_____npp2002" localSheetId="1">#REF!</definedName>
    <definedName name="_____npp2002">#REF!</definedName>
    <definedName name="_____npp2003" localSheetId="2">#REF!</definedName>
    <definedName name="_____npp2003" localSheetId="3">#REF!</definedName>
    <definedName name="_____npp2003" localSheetId="1">#REF!</definedName>
    <definedName name="_____npp2003">#REF!</definedName>
    <definedName name="_____npp98" localSheetId="2">#REF!</definedName>
    <definedName name="_____npp98" localSheetId="3">#REF!</definedName>
    <definedName name="_____npp98" localSheetId="1">#REF!</definedName>
    <definedName name="_____npp98">#REF!</definedName>
    <definedName name="_____npp99" localSheetId="2">#REF!</definedName>
    <definedName name="_____npp99" localSheetId="3">#REF!</definedName>
    <definedName name="_____npp99" localSheetId="1">#REF!</definedName>
    <definedName name="_____npp99">#REF!</definedName>
    <definedName name="_____OUT1" localSheetId="2">#REF!</definedName>
    <definedName name="_____OUT1" localSheetId="3">#REF!</definedName>
    <definedName name="_____OUT1" localSheetId="1">#REF!</definedName>
    <definedName name="_____OUT1">#REF!</definedName>
    <definedName name="_____OUT2" localSheetId="2">'[4]Serv&amp;Trans'!#REF!</definedName>
    <definedName name="_____OUT2" localSheetId="3">'[4]Serv&amp;Trans'!#REF!</definedName>
    <definedName name="_____OUT2">'[4]Serv&amp;Trans'!#REF!</definedName>
    <definedName name="_____OUT3" localSheetId="2">#REF!</definedName>
    <definedName name="_____OUT3" localSheetId="3">#REF!</definedName>
    <definedName name="_____OUT3" localSheetId="1">#REF!</definedName>
    <definedName name="_____OUT3">#REF!</definedName>
    <definedName name="_____OUT4" localSheetId="2">#REF!</definedName>
    <definedName name="_____OUT4" localSheetId="3">#REF!</definedName>
    <definedName name="_____OUT4" localSheetId="1">#REF!</definedName>
    <definedName name="_____OUT4">#REF!</definedName>
    <definedName name="_____OUT5" localSheetId="2">#REF!</definedName>
    <definedName name="_____OUT5" localSheetId="3">#REF!</definedName>
    <definedName name="_____OUT5" localSheetId="1">#REF!</definedName>
    <definedName name="_____OUT5">#REF!</definedName>
    <definedName name="_____OUT6" localSheetId="2">#REF!</definedName>
    <definedName name="_____OUT6" localSheetId="3">#REF!</definedName>
    <definedName name="_____OUT6" localSheetId="1">#REF!</definedName>
    <definedName name="_____OUT6">#REF!</definedName>
    <definedName name="_____OUT7" localSheetId="2">#REF!</definedName>
    <definedName name="_____OUT7" localSheetId="3">#REF!</definedName>
    <definedName name="_____OUT7" localSheetId="1">#REF!</definedName>
    <definedName name="_____OUT7">#REF!</definedName>
    <definedName name="_____pib2000" localSheetId="2">#REF!</definedName>
    <definedName name="_____pib2000" localSheetId="3">#REF!</definedName>
    <definedName name="_____pib2000" localSheetId="1">#REF!</definedName>
    <definedName name="_____pib2000">#REF!</definedName>
    <definedName name="_____pib2001" localSheetId="2">#REF!</definedName>
    <definedName name="_____pib2001" localSheetId="3">#REF!</definedName>
    <definedName name="_____pib2001" localSheetId="1">#REF!</definedName>
    <definedName name="_____pib2001">#REF!</definedName>
    <definedName name="_____pib2002" localSheetId="2">#REF!</definedName>
    <definedName name="_____pib2002" localSheetId="3">#REF!</definedName>
    <definedName name="_____pib2002" localSheetId="1">#REF!</definedName>
    <definedName name="_____pib2002">#REF!</definedName>
    <definedName name="_____pib2003" localSheetId="2">#REF!</definedName>
    <definedName name="_____pib2003" localSheetId="3">#REF!</definedName>
    <definedName name="_____pib2003" localSheetId="1">#REF!</definedName>
    <definedName name="_____pib2003">#REF!</definedName>
    <definedName name="_____pib98" localSheetId="2">[5]Programa!#REF!</definedName>
    <definedName name="_____pib98" localSheetId="3">[5]Programa!#REF!</definedName>
    <definedName name="_____pib98">[5]Programa!#REF!</definedName>
    <definedName name="_____pib99" localSheetId="2">#REF!</definedName>
    <definedName name="_____pib99" localSheetId="3">#REF!</definedName>
    <definedName name="_____pib99" localSheetId="1">#REF!</definedName>
    <definedName name="_____pib99">#REF!</definedName>
    <definedName name="_____POR96" localSheetId="2">#REF!</definedName>
    <definedName name="_____POR96" localSheetId="3">#REF!</definedName>
    <definedName name="_____POR96" localSheetId="1">#REF!</definedName>
    <definedName name="_____POR96">#REF!</definedName>
    <definedName name="_____PRN96" localSheetId="2">#REF!</definedName>
    <definedName name="_____PRN96" localSheetId="3">#REF!</definedName>
    <definedName name="_____PRN96" localSheetId="1">#REF!</definedName>
    <definedName name="_____PRN96">#REF!</definedName>
    <definedName name="_____sel10" localSheetId="2">'[2]EVALUACIÓN SOCIOECONÓMICA'!#REF!</definedName>
    <definedName name="_____sel10" localSheetId="3">'[2]EVALUACIÓN SOCIOECONÓMICA'!#REF!</definedName>
    <definedName name="_____sel10">'[2]EVALUACIÓN SOCIOECONÓMICA'!#REF!</definedName>
    <definedName name="_____sel11" localSheetId="2">'[2]EVALUACIÓN SOCIOECONÓMICA'!#REF!</definedName>
    <definedName name="_____sel11" localSheetId="3">'[2]EVALUACIÓN SOCIOECONÓMICA'!#REF!</definedName>
    <definedName name="_____sel11">'[2]EVALUACIÓN SOCIOECONÓMICA'!#REF!</definedName>
    <definedName name="_____sel12" localSheetId="2">'[2]EVALUACIÓN PRIVADA'!#REF!</definedName>
    <definedName name="_____sel12" localSheetId="3">'[2]EVALUACIÓN PRIVADA'!#REF!</definedName>
    <definedName name="_____sel12">'[2]EVALUACIÓN PRIVADA'!#REF!</definedName>
    <definedName name="_____sel13" localSheetId="2">'[2]EVALUACIÓN PRIVADA'!#REF!</definedName>
    <definedName name="_____sel13" localSheetId="3">'[2]EVALUACIÓN PRIVADA'!#REF!</definedName>
    <definedName name="_____sel13">'[2]EVALUACIÓN PRIVADA'!#REF!</definedName>
    <definedName name="_____sel14" localSheetId="2">'[2]EVALUACIÓN PRIVADA'!#REF!</definedName>
    <definedName name="_____sel14" localSheetId="3">'[2]EVALUACIÓN PRIVADA'!#REF!</definedName>
    <definedName name="_____sel14">'[2]EVALUACIÓN PRIVADA'!#REF!</definedName>
    <definedName name="_____sel16" localSheetId="2">'[2]EVALUACIÓN PRIVADA'!#REF!</definedName>
    <definedName name="_____sel16" localSheetId="3">'[2]EVALUACIÓN PRIVADA'!#REF!</definedName>
    <definedName name="_____sel16">'[2]EVALUACIÓN PRIVADA'!#REF!</definedName>
    <definedName name="_____sel18" localSheetId="2">[2]FINANCIACIÓN!#REF!</definedName>
    <definedName name="_____sel18" localSheetId="3">[2]FINANCIACIÓN!#REF!</definedName>
    <definedName name="_____sel18">[2]FINANCIACIÓN!#REF!</definedName>
    <definedName name="_____sel22" localSheetId="2">'[2]EVALUACIÓN PRIVADA'!#REF!</definedName>
    <definedName name="_____sel22" localSheetId="3">'[2]EVALUACIÓN PRIVADA'!#REF!</definedName>
    <definedName name="_____sel22">'[2]EVALUACIÓN PRIVADA'!#REF!</definedName>
    <definedName name="_____sel23" localSheetId="2">'[2]EVALUACIÓN SOCIOECONÓMICA'!#REF!</definedName>
    <definedName name="_____sel23" localSheetId="3">'[2]EVALUACIÓN SOCIOECONÓMICA'!#REF!</definedName>
    <definedName name="_____sel23">'[2]EVALUACIÓN SOCIOECONÓMICA'!#REF!</definedName>
    <definedName name="_____sel24" localSheetId="2">'[2]EVALUACIÓN SOCIOECONÓMICA'!#REF!</definedName>
    <definedName name="_____sel24" localSheetId="3">'[2]EVALUACIÓN SOCIOECONÓMICA'!#REF!</definedName>
    <definedName name="_____sel24">'[2]EVALUACIÓN SOCIOECONÓMICA'!#REF!</definedName>
    <definedName name="_____sel31" localSheetId="2">'[2]EVALUACIÓN PRIVADA'!#REF!</definedName>
    <definedName name="_____sel31" localSheetId="3">'[2]EVALUACIÓN PRIVADA'!#REF!</definedName>
    <definedName name="_____sel31">'[2]EVALUACIÓN PRIVADA'!#REF!</definedName>
    <definedName name="_____sel32" localSheetId="2">'[2]EVALUACIÓN PRIVADA'!#REF!</definedName>
    <definedName name="_____sel32" localSheetId="3">'[2]EVALUACIÓN PRIVADA'!#REF!</definedName>
    <definedName name="_____sel32">'[2]EVALUACIÓN PRIVADA'!#REF!</definedName>
    <definedName name="_____sel33" localSheetId="2">'[2]EVALUACIÓN SOCIOECONÓMICA'!#REF!</definedName>
    <definedName name="_____sel33" localSheetId="3">'[2]EVALUACIÓN SOCIOECONÓMICA'!#REF!</definedName>
    <definedName name="_____sel33">'[2]EVALUACIÓN SOCIOECONÓMICA'!#REF!</definedName>
    <definedName name="_____sel34" localSheetId="2">'[2]EVALUACIÓN SOCIOECONÓMICA'!#REF!</definedName>
    <definedName name="_____sel34" localSheetId="3">'[2]EVALUACIÓN SOCIOECONÓMICA'!#REF!</definedName>
    <definedName name="_____sel34">'[2]EVALUACIÓN SOCIOECONÓMICA'!#REF!</definedName>
    <definedName name="_____sel5" localSheetId="2">[2]ALTERNATIVAS!#REF!</definedName>
    <definedName name="_____sel5" localSheetId="3">[2]ALTERNATIVAS!#REF!</definedName>
    <definedName name="_____sel5">[2]ALTERNATIVAS!#REF!</definedName>
    <definedName name="_____sel6" localSheetId="2">'[2]EVALUACIÓN SOCIOECONÓMICA'!#REF!</definedName>
    <definedName name="_____sel6" localSheetId="3">'[2]EVALUACIÓN SOCIOECONÓMICA'!#REF!</definedName>
    <definedName name="_____sel6">'[2]EVALUACIÓN SOCIOECONÓMICA'!#REF!</definedName>
    <definedName name="_____sel7" localSheetId="2">'[2]EVALUACIÓN SOCIOECONÓMICA'!#REF!</definedName>
    <definedName name="_____sel7" localSheetId="3">'[2]EVALUACIÓN SOCIOECONÓMICA'!#REF!</definedName>
    <definedName name="_____sel7">'[2]EVALUACIÓN SOCIOECONÓMICA'!#REF!</definedName>
    <definedName name="_____sel8" localSheetId="2">'[2]EVALUACIÓN SOCIOECONÓMICA'!#REF!</definedName>
    <definedName name="_____sel8" localSheetId="3">'[2]EVALUACIÓN SOCIOECONÓMICA'!#REF!</definedName>
    <definedName name="_____sel8">'[2]EVALUACIÓN SOCIOECONÓMICA'!#REF!</definedName>
    <definedName name="_____sel9" localSheetId="2">'[2]EVALUACIÓN SOCIOECONÓMICA'!#REF!</definedName>
    <definedName name="_____sel9" localSheetId="3">'[2]EVALUACIÓN SOCIOECONÓMICA'!#REF!</definedName>
    <definedName name="_____sel9">'[2]EVALUACIÓN SOCIOECONÓMICA'!#REF!</definedName>
    <definedName name="_____SRN96" localSheetId="2">#REF!</definedName>
    <definedName name="_____SRN96" localSheetId="3">#REF!</definedName>
    <definedName name="_____SRN96" localSheetId="1">#REF!</definedName>
    <definedName name="_____SRN96">#REF!</definedName>
    <definedName name="_____SRT11" localSheetId="2" hidden="1">{"Minpmon",#N/A,FALSE,"Monthinput"}</definedName>
    <definedName name="_____SRT11" localSheetId="1" hidden="1">{"Minpmon",#N/A,FALSE,"Monthinput"}</definedName>
    <definedName name="_____SRT11" hidden="1">{"Minpmon",#N/A,FALSE,"Monthinput"}</definedName>
    <definedName name="_____tAB4" localSheetId="2">#REF!</definedName>
    <definedName name="_____tAB4" localSheetId="3">#REF!</definedName>
    <definedName name="_____tAB4" localSheetId="1">#REF!</definedName>
    <definedName name="_____tAB4">#REF!</definedName>
    <definedName name="_____tot2" localSheetId="2">'[2]EVALUACIÓN PRIVADA'!#REF!</definedName>
    <definedName name="_____tot2" localSheetId="3">'[2]EVALUACIÓN PRIVADA'!#REF!</definedName>
    <definedName name="_____tot2" localSheetId="1">'[2]EVALUACIÓN PRIVADA'!#REF!</definedName>
    <definedName name="_____tot2">'[2]EVALUACIÓN PRIVADA'!#REF!</definedName>
    <definedName name="_____tot3" localSheetId="2">'[2]EVALUACIÓN PRIVADA'!#REF!</definedName>
    <definedName name="_____tot3" localSheetId="3">'[2]EVALUACIÓN PRIVADA'!#REF!</definedName>
    <definedName name="_____tot3">'[2]EVALUACIÓN PRIVADA'!#REF!</definedName>
    <definedName name="_____UES96" localSheetId="2">#REF!</definedName>
    <definedName name="_____UES96" localSheetId="3">#REF!</definedName>
    <definedName name="_____UES96" localSheetId="1">#REF!</definedName>
    <definedName name="_____UES96">#REF!</definedName>
    <definedName name="____abs1" localSheetId="2">#REF!</definedName>
    <definedName name="____abs1" localSheetId="3">#REF!</definedName>
    <definedName name="____abs1" localSheetId="1">#REF!</definedName>
    <definedName name="____abs1">#REF!</definedName>
    <definedName name="____abs2" localSheetId="2">#REF!</definedName>
    <definedName name="____abs2" localSheetId="3">#REF!</definedName>
    <definedName name="____abs2" localSheetId="1">#REF!</definedName>
    <definedName name="____abs2">#REF!</definedName>
    <definedName name="____abs3" localSheetId="2">#REF!</definedName>
    <definedName name="____abs3" localSheetId="3">#REF!</definedName>
    <definedName name="____abs3" localSheetId="1">#REF!</definedName>
    <definedName name="____abs3">#REF!</definedName>
    <definedName name="____aen1" localSheetId="2">#REF!</definedName>
    <definedName name="____aen1" localSheetId="3">#REF!</definedName>
    <definedName name="____aen1" localSheetId="1">#REF!</definedName>
    <definedName name="____aen1">#REF!</definedName>
    <definedName name="____aen2" localSheetId="2">#REF!</definedName>
    <definedName name="____aen2" localSheetId="3">#REF!</definedName>
    <definedName name="____aen2" localSheetId="1">#REF!</definedName>
    <definedName name="____aen2">#REF!</definedName>
    <definedName name="____bem98" localSheetId="2">[5]Programa!#REF!</definedName>
    <definedName name="____bem98" localSheetId="3">[5]Programa!#REF!</definedName>
    <definedName name="____bem98">[5]Programa!#REF!</definedName>
    <definedName name="____BOP1" localSheetId="2">#REF!</definedName>
    <definedName name="____BOP1" localSheetId="3">#REF!</definedName>
    <definedName name="____BOP1" localSheetId="1">#REF!</definedName>
    <definedName name="____BOP1">#REF!</definedName>
    <definedName name="____BOP2" localSheetId="2">#REF!</definedName>
    <definedName name="____BOP2" localSheetId="3">#REF!</definedName>
    <definedName name="____BOP2" localSheetId="1">#REF!</definedName>
    <definedName name="____BOP2">#REF!</definedName>
    <definedName name="____cap2" localSheetId="2">'[2]EVALUACIÓN PRIVADA'!#REF!</definedName>
    <definedName name="____cap2" localSheetId="3">'[2]EVALUACIÓN PRIVADA'!#REF!</definedName>
    <definedName name="____cap2">'[2]EVALUACIÓN PRIVADA'!#REF!</definedName>
    <definedName name="____cap3" localSheetId="2">'[2]EVALUACIÓN PRIVADA'!#REF!</definedName>
    <definedName name="____cap3" localSheetId="3">'[2]EVALUACIÓN PRIVADA'!#REF!</definedName>
    <definedName name="____cap3">'[2]EVALUACIÓN PRIVADA'!#REF!</definedName>
    <definedName name="____cas2" localSheetId="2">'[2]EVALUACIÓN SOCIOECONÓMICA'!#REF!</definedName>
    <definedName name="____cas2" localSheetId="3">'[2]EVALUACIÓN SOCIOECONÓMICA'!#REF!</definedName>
    <definedName name="____cas2">'[2]EVALUACIÓN SOCIOECONÓMICA'!#REF!</definedName>
    <definedName name="____cas3" localSheetId="2">'[2]EVALUACIÓN SOCIOECONÓMICA'!#REF!</definedName>
    <definedName name="____cas3" localSheetId="3">'[2]EVALUACIÓN SOCIOECONÓMICA'!#REF!</definedName>
    <definedName name="____cas3">'[2]EVALUACIÓN SOCIOECONÓMICA'!#REF!</definedName>
    <definedName name="____CEL96" localSheetId="2">#REF!</definedName>
    <definedName name="____CEL96" localSheetId="3">#REF!</definedName>
    <definedName name="____CEL96" localSheetId="1">#REF!</definedName>
    <definedName name="____CEL96">#REF!</definedName>
    <definedName name="____cud21" localSheetId="2">#REF!</definedName>
    <definedName name="____cud21" localSheetId="3">#REF!</definedName>
    <definedName name="____cud21" localSheetId="1">#REF!</definedName>
    <definedName name="____cud21">#REF!</definedName>
    <definedName name="____dcc2000" localSheetId="2">#REF!</definedName>
    <definedName name="____dcc2000" localSheetId="3">#REF!</definedName>
    <definedName name="____dcc2000" localSheetId="1">#REF!</definedName>
    <definedName name="____dcc2000">#REF!</definedName>
    <definedName name="____dcc2001" localSheetId="2">#REF!</definedName>
    <definedName name="____dcc2001" localSheetId="3">#REF!</definedName>
    <definedName name="____dcc2001" localSheetId="1">#REF!</definedName>
    <definedName name="____dcc2001">#REF!</definedName>
    <definedName name="____dcc2002" localSheetId="2">#REF!</definedName>
    <definedName name="____dcc2002" localSheetId="3">#REF!</definedName>
    <definedName name="____dcc2002" localSheetId="1">#REF!</definedName>
    <definedName name="____dcc2002">#REF!</definedName>
    <definedName name="____dcc2003" localSheetId="2">#REF!</definedName>
    <definedName name="____dcc2003" localSheetId="3">#REF!</definedName>
    <definedName name="____dcc2003" localSheetId="1">#REF!</definedName>
    <definedName name="____dcc2003">#REF!</definedName>
    <definedName name="____dcc98" localSheetId="2">[5]Programa!#REF!</definedName>
    <definedName name="____dcc98" localSheetId="3">[5]Programa!#REF!</definedName>
    <definedName name="____dcc98">[5]Programa!#REF!</definedName>
    <definedName name="____dcc99" localSheetId="2">#REF!</definedName>
    <definedName name="____dcc99" localSheetId="3">#REF!</definedName>
    <definedName name="____dcc99" localSheetId="1">#REF!</definedName>
    <definedName name="____dcc99">#REF!</definedName>
    <definedName name="____DES2" localSheetId="2">'[2]EVALUACIÓN PRIVADA'!#REF!</definedName>
    <definedName name="____DES2" localSheetId="3">'[2]EVALUACIÓN PRIVADA'!#REF!</definedName>
    <definedName name="____DES2" localSheetId="1">'[2]EVALUACIÓN PRIVADA'!#REF!</definedName>
    <definedName name="____DES2">'[2]EVALUACIÓN PRIVADA'!#REF!</definedName>
    <definedName name="____DES3" localSheetId="2">'[2]EVALUACIÓN PRIVADA'!#REF!</definedName>
    <definedName name="____DES3" localSheetId="3">'[2]EVALUACIÓN PRIVADA'!#REF!</definedName>
    <definedName name="____DES3">'[2]EVALUACIÓN PRIVADA'!#REF!</definedName>
    <definedName name="____dic96" localSheetId="2">#REF!</definedName>
    <definedName name="____dic96" localSheetId="3">#REF!</definedName>
    <definedName name="____dic96" localSheetId="1">#REF!</definedName>
    <definedName name="____dic96">#REF!</definedName>
    <definedName name="____emi2000" localSheetId="2">#REF!</definedName>
    <definedName name="____emi2000" localSheetId="3">#REF!</definedName>
    <definedName name="____emi2000" localSheetId="1">#REF!</definedName>
    <definedName name="____emi2000">#REF!</definedName>
    <definedName name="____emi2001" localSheetId="2">#REF!</definedName>
    <definedName name="____emi2001" localSheetId="3">#REF!</definedName>
    <definedName name="____emi2001" localSheetId="1">#REF!</definedName>
    <definedName name="____emi2001">#REF!</definedName>
    <definedName name="____emi2002" localSheetId="2">#REF!</definedName>
    <definedName name="____emi2002" localSheetId="3">#REF!</definedName>
    <definedName name="____emi2002" localSheetId="1">#REF!</definedName>
    <definedName name="____emi2002">#REF!</definedName>
    <definedName name="____emi2003" localSheetId="2">#REF!</definedName>
    <definedName name="____emi2003" localSheetId="3">#REF!</definedName>
    <definedName name="____emi2003" localSheetId="1">#REF!</definedName>
    <definedName name="____emi2003">#REF!</definedName>
    <definedName name="____emi98" localSheetId="2">#REF!</definedName>
    <definedName name="____emi98" localSheetId="3">#REF!</definedName>
    <definedName name="____emi98" localSheetId="1">#REF!</definedName>
    <definedName name="____emi98">#REF!</definedName>
    <definedName name="____emi99" localSheetId="2">#REF!</definedName>
    <definedName name="____emi99" localSheetId="3">#REF!</definedName>
    <definedName name="____emi99" localSheetId="1">#REF!</definedName>
    <definedName name="____emi99">#REF!</definedName>
    <definedName name="____FIS96" localSheetId="2">#REF!</definedName>
    <definedName name="____FIS96" localSheetId="3">#REF!</definedName>
    <definedName name="____FIS96" localSheetId="1">#REF!</definedName>
    <definedName name="____FIS96">#REF!</definedName>
    <definedName name="____Ind12" localSheetId="2">'[2]ANÁLISIS DE SENSIBILIDAD'!#REF!</definedName>
    <definedName name="____Ind12" localSheetId="3">'[2]ANÁLISIS DE SENSIBILIDAD'!#REF!</definedName>
    <definedName name="____Ind12">'[2]ANÁLISIS DE SENSIBILIDAD'!#REF!</definedName>
    <definedName name="____Ind17" localSheetId="2">'[2]ANÁLISIS DE SENSIBILIDAD'!#REF!</definedName>
    <definedName name="____Ind17" localSheetId="3">'[2]ANÁLISIS DE SENSIBILIDAD'!#REF!</definedName>
    <definedName name="____Ind17">'[2]ANÁLISIS DE SENSIBILIDAD'!#REF!</definedName>
    <definedName name="____Ind18" localSheetId="2">'[2]ANÁLISIS DE SENSIBILIDAD'!#REF!</definedName>
    <definedName name="____Ind18" localSheetId="3">'[2]ANÁLISIS DE SENSIBILIDAD'!#REF!</definedName>
    <definedName name="____Ind18">'[2]ANÁLISIS DE SENSIBILIDAD'!#REF!</definedName>
    <definedName name="____Ind22" localSheetId="2">'[2]ANÁLISIS DE SENSIBILIDAD'!#REF!</definedName>
    <definedName name="____Ind22" localSheetId="3">'[2]ANÁLISIS DE SENSIBILIDAD'!#REF!</definedName>
    <definedName name="____Ind22">'[2]ANÁLISIS DE SENSIBILIDAD'!#REF!</definedName>
    <definedName name="____Ind27" localSheetId="2">'[2]ANÁLISIS DE SENSIBILIDAD'!#REF!</definedName>
    <definedName name="____Ind27" localSheetId="3">'[2]ANÁLISIS DE SENSIBILIDAD'!#REF!</definedName>
    <definedName name="____Ind27">'[2]ANÁLISIS DE SENSIBILIDAD'!#REF!</definedName>
    <definedName name="____Ind28" localSheetId="2">'[2]ANÁLISIS DE SENSIBILIDAD'!#REF!</definedName>
    <definedName name="____Ind28" localSheetId="3">'[2]ANÁLISIS DE SENSIBILIDAD'!#REF!</definedName>
    <definedName name="____Ind28">'[2]ANÁLISIS DE SENSIBILIDAD'!#REF!</definedName>
    <definedName name="____Ind32" localSheetId="2">'[2]ANÁLISIS DE SENSIBILIDAD'!#REF!</definedName>
    <definedName name="____Ind32" localSheetId="3">'[2]ANÁLISIS DE SENSIBILIDAD'!#REF!</definedName>
    <definedName name="____Ind32">'[2]ANÁLISIS DE SENSIBILIDAD'!#REF!</definedName>
    <definedName name="____Ind41" localSheetId="2">[2]INDICADORES!#REF!</definedName>
    <definedName name="____Ind41" localSheetId="3">[2]INDICADORES!#REF!</definedName>
    <definedName name="____Ind41">[2]INDICADORES!#REF!</definedName>
    <definedName name="____Ind42" localSheetId="2">[2]INDICADORES!#REF!</definedName>
    <definedName name="____Ind42" localSheetId="3">[2]INDICADORES!#REF!</definedName>
    <definedName name="____Ind42">[2]INDICADORES!#REF!</definedName>
    <definedName name="____Ind43" localSheetId="2">[2]INDICADORES!#REF!</definedName>
    <definedName name="____Ind43" localSheetId="3">[2]INDICADORES!#REF!</definedName>
    <definedName name="____Ind43">[2]INDICADORES!#REF!</definedName>
    <definedName name="____INE1" localSheetId="2">#REF!</definedName>
    <definedName name="____INE1" localSheetId="3">#REF!</definedName>
    <definedName name="____INE1" localSheetId="1">#REF!</definedName>
    <definedName name="____INE1">#REF!</definedName>
    <definedName name="____ipc2000" localSheetId="2">#REF!</definedName>
    <definedName name="____ipc2000" localSheetId="3">#REF!</definedName>
    <definedName name="____ipc2000" localSheetId="1">#REF!</definedName>
    <definedName name="____ipc2000">#REF!</definedName>
    <definedName name="____ipc2001" localSheetId="2">#REF!</definedName>
    <definedName name="____ipc2001" localSheetId="3">#REF!</definedName>
    <definedName name="____ipc2001" localSheetId="1">#REF!</definedName>
    <definedName name="____ipc2001">#REF!</definedName>
    <definedName name="____ipc2002" localSheetId="2">#REF!</definedName>
    <definedName name="____ipc2002" localSheetId="3">#REF!</definedName>
    <definedName name="____ipc2002" localSheetId="1">#REF!</definedName>
    <definedName name="____ipc2002">#REF!</definedName>
    <definedName name="____ipc2003" localSheetId="2">#REF!</definedName>
    <definedName name="____ipc2003" localSheetId="3">#REF!</definedName>
    <definedName name="____ipc2003" localSheetId="1">#REF!</definedName>
    <definedName name="____ipc2003">#REF!</definedName>
    <definedName name="____ipc98" localSheetId="2">#REF!</definedName>
    <definedName name="____ipc98" localSheetId="3">#REF!</definedName>
    <definedName name="____ipc98" localSheetId="1">#REF!</definedName>
    <definedName name="____ipc98">#REF!</definedName>
    <definedName name="____ipc99" localSheetId="2">#REF!</definedName>
    <definedName name="____ipc99" localSheetId="3">#REF!</definedName>
    <definedName name="____ipc99" localSheetId="1">#REF!</definedName>
    <definedName name="____ipc99">#REF!</definedName>
    <definedName name="____me98" localSheetId="2">[5]Programa!#REF!</definedName>
    <definedName name="____me98" localSheetId="3">[5]Programa!#REF!</definedName>
    <definedName name="____me98">[5]Programa!#REF!</definedName>
    <definedName name="____mk14" localSheetId="2">[6]NFPEntps!#REF!</definedName>
    <definedName name="____mk14" localSheetId="3">[6]NFPEntps!#REF!</definedName>
    <definedName name="____mk14">[6]NFPEntps!#REF!</definedName>
    <definedName name="____npp2000" localSheetId="2">#REF!</definedName>
    <definedName name="____npp2000" localSheetId="3">#REF!</definedName>
    <definedName name="____npp2000" localSheetId="1">#REF!</definedName>
    <definedName name="____npp2000">#REF!</definedName>
    <definedName name="____npp2001" localSheetId="2">#REF!</definedName>
    <definedName name="____npp2001" localSheetId="3">#REF!</definedName>
    <definedName name="____npp2001" localSheetId="1">#REF!</definedName>
    <definedName name="____npp2001">#REF!</definedName>
    <definedName name="____npp2002" localSheetId="2">#REF!</definedName>
    <definedName name="____npp2002" localSheetId="3">#REF!</definedName>
    <definedName name="____npp2002" localSheetId="1">#REF!</definedName>
    <definedName name="____npp2002">#REF!</definedName>
    <definedName name="____npp2003" localSheetId="2">#REF!</definedName>
    <definedName name="____npp2003" localSheetId="3">#REF!</definedName>
    <definedName name="____npp2003" localSheetId="1">#REF!</definedName>
    <definedName name="____npp2003">#REF!</definedName>
    <definedName name="____npp98" localSheetId="2">#REF!</definedName>
    <definedName name="____npp98" localSheetId="3">#REF!</definedName>
    <definedName name="____npp98" localSheetId="1">#REF!</definedName>
    <definedName name="____npp98">#REF!</definedName>
    <definedName name="____npp99" localSheetId="2">#REF!</definedName>
    <definedName name="____npp99" localSheetId="3">#REF!</definedName>
    <definedName name="____npp99" localSheetId="1">#REF!</definedName>
    <definedName name="____npp99">#REF!</definedName>
    <definedName name="____OUT1" localSheetId="2">#REF!</definedName>
    <definedName name="____OUT1" localSheetId="3">#REF!</definedName>
    <definedName name="____OUT1" localSheetId="1">#REF!</definedName>
    <definedName name="____OUT1">#REF!</definedName>
    <definedName name="____OUT2" localSheetId="2">'[4]Serv&amp;Trans'!#REF!</definedName>
    <definedName name="____OUT2" localSheetId="3">'[4]Serv&amp;Trans'!#REF!</definedName>
    <definedName name="____OUT2">'[4]Serv&amp;Trans'!#REF!</definedName>
    <definedName name="____OUT3" localSheetId="2">#REF!</definedName>
    <definedName name="____OUT3" localSheetId="3">#REF!</definedName>
    <definedName name="____OUT3" localSheetId="1">#REF!</definedName>
    <definedName name="____OUT3">#REF!</definedName>
    <definedName name="____OUT4" localSheetId="2">#REF!</definedName>
    <definedName name="____OUT4" localSheetId="3">#REF!</definedName>
    <definedName name="____OUT4" localSheetId="1">#REF!</definedName>
    <definedName name="____OUT4">#REF!</definedName>
    <definedName name="____OUT5" localSheetId="2">#REF!</definedName>
    <definedName name="____OUT5" localSheetId="3">#REF!</definedName>
    <definedName name="____OUT5" localSheetId="1">#REF!</definedName>
    <definedName name="____OUT5">#REF!</definedName>
    <definedName name="____OUT6" localSheetId="2">#REF!</definedName>
    <definedName name="____OUT6" localSheetId="3">#REF!</definedName>
    <definedName name="____OUT6" localSheetId="1">#REF!</definedName>
    <definedName name="____OUT6">#REF!</definedName>
    <definedName name="____OUT7" localSheetId="2">#REF!</definedName>
    <definedName name="____OUT7" localSheetId="3">#REF!</definedName>
    <definedName name="____OUT7" localSheetId="1">#REF!</definedName>
    <definedName name="____OUT7">#REF!</definedName>
    <definedName name="____pib2000" localSheetId="2">#REF!</definedName>
    <definedName name="____pib2000" localSheetId="3">#REF!</definedName>
    <definedName name="____pib2000" localSheetId="1">#REF!</definedName>
    <definedName name="____pib2000">#REF!</definedName>
    <definedName name="____pib2001" localSheetId="2">#REF!</definedName>
    <definedName name="____pib2001" localSheetId="3">#REF!</definedName>
    <definedName name="____pib2001" localSheetId="1">#REF!</definedName>
    <definedName name="____pib2001">#REF!</definedName>
    <definedName name="____pib2002" localSheetId="2">#REF!</definedName>
    <definedName name="____pib2002" localSheetId="3">#REF!</definedName>
    <definedName name="____pib2002" localSheetId="1">#REF!</definedName>
    <definedName name="____pib2002">#REF!</definedName>
    <definedName name="____pib2003" localSheetId="2">#REF!</definedName>
    <definedName name="____pib2003" localSheetId="3">#REF!</definedName>
    <definedName name="____pib2003" localSheetId="1">#REF!</definedName>
    <definedName name="____pib2003">#REF!</definedName>
    <definedName name="____pib98" localSheetId="2">[5]Programa!#REF!</definedName>
    <definedName name="____pib98" localSheetId="3">[5]Programa!#REF!</definedName>
    <definedName name="____pib98">[5]Programa!#REF!</definedName>
    <definedName name="____pib99" localSheetId="2">#REF!</definedName>
    <definedName name="____pib99" localSheetId="3">#REF!</definedName>
    <definedName name="____pib99" localSheetId="1">#REF!</definedName>
    <definedName name="____pib99">#REF!</definedName>
    <definedName name="____POR96" localSheetId="2">#REF!</definedName>
    <definedName name="____POR96" localSheetId="3">#REF!</definedName>
    <definedName name="____POR96" localSheetId="1">#REF!</definedName>
    <definedName name="____POR96">#REF!</definedName>
    <definedName name="____PRN96" localSheetId="2">#REF!</definedName>
    <definedName name="____PRN96" localSheetId="3">#REF!</definedName>
    <definedName name="____PRN96" localSheetId="1">#REF!</definedName>
    <definedName name="____PRN96">#REF!</definedName>
    <definedName name="____sel10" localSheetId="2">'[2]EVALUACIÓN SOCIOECONÓMICA'!#REF!</definedName>
    <definedName name="____sel10" localSheetId="3">'[2]EVALUACIÓN SOCIOECONÓMICA'!#REF!</definedName>
    <definedName name="____sel10">'[2]EVALUACIÓN SOCIOECONÓMICA'!#REF!</definedName>
    <definedName name="____sel11" localSheetId="2">'[2]EVALUACIÓN SOCIOECONÓMICA'!#REF!</definedName>
    <definedName name="____sel11" localSheetId="3">'[2]EVALUACIÓN SOCIOECONÓMICA'!#REF!</definedName>
    <definedName name="____sel11">'[2]EVALUACIÓN SOCIOECONÓMICA'!#REF!</definedName>
    <definedName name="____sel12" localSheetId="2">'[2]EVALUACIÓN PRIVADA'!#REF!</definedName>
    <definedName name="____sel12" localSheetId="3">'[2]EVALUACIÓN PRIVADA'!#REF!</definedName>
    <definedName name="____sel12">'[2]EVALUACIÓN PRIVADA'!#REF!</definedName>
    <definedName name="____sel13" localSheetId="2">'[2]EVALUACIÓN PRIVADA'!#REF!</definedName>
    <definedName name="____sel13" localSheetId="3">'[2]EVALUACIÓN PRIVADA'!#REF!</definedName>
    <definedName name="____sel13">'[2]EVALUACIÓN PRIVADA'!#REF!</definedName>
    <definedName name="____sel14" localSheetId="2">'[2]EVALUACIÓN PRIVADA'!#REF!</definedName>
    <definedName name="____sel14" localSheetId="3">'[2]EVALUACIÓN PRIVADA'!#REF!</definedName>
    <definedName name="____sel14">'[2]EVALUACIÓN PRIVADA'!#REF!</definedName>
    <definedName name="____sel16" localSheetId="2">'[2]EVALUACIÓN PRIVADA'!#REF!</definedName>
    <definedName name="____sel16" localSheetId="3">'[2]EVALUACIÓN PRIVADA'!#REF!</definedName>
    <definedName name="____sel16">'[2]EVALUACIÓN PRIVADA'!#REF!</definedName>
    <definedName name="____sel18" localSheetId="2">[2]FINANCIACIÓN!#REF!</definedName>
    <definedName name="____sel18" localSheetId="3">[2]FINANCIACIÓN!#REF!</definedName>
    <definedName name="____sel18">[2]FINANCIACIÓN!#REF!</definedName>
    <definedName name="____sel22" localSheetId="2">'[2]EVALUACIÓN PRIVADA'!#REF!</definedName>
    <definedName name="____sel22" localSheetId="3">'[2]EVALUACIÓN PRIVADA'!#REF!</definedName>
    <definedName name="____sel22">'[2]EVALUACIÓN PRIVADA'!#REF!</definedName>
    <definedName name="____sel23" localSheetId="2">'[2]EVALUACIÓN SOCIOECONÓMICA'!#REF!</definedName>
    <definedName name="____sel23" localSheetId="3">'[2]EVALUACIÓN SOCIOECONÓMICA'!#REF!</definedName>
    <definedName name="____sel23">'[2]EVALUACIÓN SOCIOECONÓMICA'!#REF!</definedName>
    <definedName name="____sel24" localSheetId="2">'[2]EVALUACIÓN SOCIOECONÓMICA'!#REF!</definedName>
    <definedName name="____sel24" localSheetId="3">'[2]EVALUACIÓN SOCIOECONÓMICA'!#REF!</definedName>
    <definedName name="____sel24">'[2]EVALUACIÓN SOCIOECONÓMICA'!#REF!</definedName>
    <definedName name="____sel31" localSheetId="2">'[2]EVALUACIÓN PRIVADA'!#REF!</definedName>
    <definedName name="____sel31" localSheetId="3">'[2]EVALUACIÓN PRIVADA'!#REF!</definedName>
    <definedName name="____sel31">'[2]EVALUACIÓN PRIVADA'!#REF!</definedName>
    <definedName name="____sel32" localSheetId="2">'[2]EVALUACIÓN PRIVADA'!#REF!</definedName>
    <definedName name="____sel32" localSheetId="3">'[2]EVALUACIÓN PRIVADA'!#REF!</definedName>
    <definedName name="____sel32">'[2]EVALUACIÓN PRIVADA'!#REF!</definedName>
    <definedName name="____sel33" localSheetId="2">'[2]EVALUACIÓN SOCIOECONÓMICA'!#REF!</definedName>
    <definedName name="____sel33" localSheetId="3">'[2]EVALUACIÓN SOCIOECONÓMICA'!#REF!</definedName>
    <definedName name="____sel33">'[2]EVALUACIÓN SOCIOECONÓMICA'!#REF!</definedName>
    <definedName name="____sel34" localSheetId="2">'[2]EVALUACIÓN SOCIOECONÓMICA'!#REF!</definedName>
    <definedName name="____sel34" localSheetId="3">'[2]EVALUACIÓN SOCIOECONÓMICA'!#REF!</definedName>
    <definedName name="____sel34">'[2]EVALUACIÓN SOCIOECONÓMICA'!#REF!</definedName>
    <definedName name="____sel5" localSheetId="2">[2]ALTERNATIVAS!#REF!</definedName>
    <definedName name="____sel5" localSheetId="3">[2]ALTERNATIVAS!#REF!</definedName>
    <definedName name="____sel5">[2]ALTERNATIVAS!#REF!</definedName>
    <definedName name="____sel6" localSheetId="2">'[2]EVALUACIÓN SOCIOECONÓMICA'!#REF!</definedName>
    <definedName name="____sel6" localSheetId="3">'[2]EVALUACIÓN SOCIOECONÓMICA'!#REF!</definedName>
    <definedName name="____sel6">'[2]EVALUACIÓN SOCIOECONÓMICA'!#REF!</definedName>
    <definedName name="____sel7" localSheetId="2">'[2]EVALUACIÓN SOCIOECONÓMICA'!#REF!</definedName>
    <definedName name="____sel7" localSheetId="3">'[2]EVALUACIÓN SOCIOECONÓMICA'!#REF!</definedName>
    <definedName name="____sel7">'[2]EVALUACIÓN SOCIOECONÓMICA'!#REF!</definedName>
    <definedName name="____sel8" localSheetId="2">'[2]EVALUACIÓN SOCIOECONÓMICA'!#REF!</definedName>
    <definedName name="____sel8" localSheetId="3">'[2]EVALUACIÓN SOCIOECONÓMICA'!#REF!</definedName>
    <definedName name="____sel8">'[2]EVALUACIÓN SOCIOECONÓMICA'!#REF!</definedName>
    <definedName name="____sel9" localSheetId="2">'[2]EVALUACIÓN SOCIOECONÓMICA'!#REF!</definedName>
    <definedName name="____sel9" localSheetId="3">'[2]EVALUACIÓN SOCIOECONÓMICA'!#REF!</definedName>
    <definedName name="____sel9">'[2]EVALUACIÓN SOCIOECONÓMICA'!#REF!</definedName>
    <definedName name="____SRN96" localSheetId="2">#REF!</definedName>
    <definedName name="____SRN96" localSheetId="3">#REF!</definedName>
    <definedName name="____SRN96" localSheetId="1">#REF!</definedName>
    <definedName name="____SRN96">#REF!</definedName>
    <definedName name="____SRT11" localSheetId="2" hidden="1">{"Minpmon",#N/A,FALSE,"Monthinput"}</definedName>
    <definedName name="____SRT11" localSheetId="1" hidden="1">{"Minpmon",#N/A,FALSE,"Monthinput"}</definedName>
    <definedName name="____SRT11" hidden="1">{"Minpmon",#N/A,FALSE,"Monthinput"}</definedName>
    <definedName name="____tAB4" localSheetId="2">#REF!</definedName>
    <definedName name="____tAB4" localSheetId="3">#REF!</definedName>
    <definedName name="____tAB4" localSheetId="1">#REF!</definedName>
    <definedName name="____tAB4">#REF!</definedName>
    <definedName name="____tot2" localSheetId="2">'[2]EVALUACIÓN PRIVADA'!#REF!</definedName>
    <definedName name="____tot2" localSheetId="3">'[2]EVALUACIÓN PRIVADA'!#REF!</definedName>
    <definedName name="____tot2" localSheetId="1">'[2]EVALUACIÓN PRIVADA'!#REF!</definedName>
    <definedName name="____tot2">'[2]EVALUACIÓN PRIVADA'!#REF!</definedName>
    <definedName name="____tot3" localSheetId="2">'[2]EVALUACIÓN PRIVADA'!#REF!</definedName>
    <definedName name="____tot3" localSheetId="3">'[2]EVALUACIÓN PRIVADA'!#REF!</definedName>
    <definedName name="____tot3">'[2]EVALUACIÓN PRIVADA'!#REF!</definedName>
    <definedName name="____UES96" localSheetId="2">#REF!</definedName>
    <definedName name="____UES96" localSheetId="3">#REF!</definedName>
    <definedName name="____UES96" localSheetId="1">#REF!</definedName>
    <definedName name="____UES96">#REF!</definedName>
    <definedName name="___abs1" localSheetId="2">#REF!</definedName>
    <definedName name="___abs1" localSheetId="3">#REF!</definedName>
    <definedName name="___abs1" localSheetId="1">#REF!</definedName>
    <definedName name="___abs1">#REF!</definedName>
    <definedName name="___abs2" localSheetId="2">#REF!</definedName>
    <definedName name="___abs2" localSheetId="3">#REF!</definedName>
    <definedName name="___abs2" localSheetId="1">#REF!</definedName>
    <definedName name="___abs2">#REF!</definedName>
    <definedName name="___abs3" localSheetId="2">#REF!</definedName>
    <definedName name="___abs3" localSheetId="3">#REF!</definedName>
    <definedName name="___abs3" localSheetId="1">#REF!</definedName>
    <definedName name="___abs3">#REF!</definedName>
    <definedName name="___aen1" localSheetId="2">#REF!</definedName>
    <definedName name="___aen1" localSheetId="3">#REF!</definedName>
    <definedName name="___aen1" localSheetId="1">#REF!</definedName>
    <definedName name="___aen1">#REF!</definedName>
    <definedName name="___aen2" localSheetId="2">#REF!</definedName>
    <definedName name="___aen2" localSheetId="3">#REF!</definedName>
    <definedName name="___aen2" localSheetId="1">#REF!</definedName>
    <definedName name="___aen2">#REF!</definedName>
    <definedName name="___bem98" localSheetId="2">[5]Programa!#REF!</definedName>
    <definedName name="___bem98" localSheetId="3">[5]Programa!#REF!</definedName>
    <definedName name="___bem98">[5]Programa!#REF!</definedName>
    <definedName name="___BOP1" localSheetId="2">#REF!</definedName>
    <definedName name="___BOP1" localSheetId="3">#REF!</definedName>
    <definedName name="___BOP1" localSheetId="1">#REF!</definedName>
    <definedName name="___BOP1">#REF!</definedName>
    <definedName name="___BOP2" localSheetId="2">#REF!</definedName>
    <definedName name="___BOP2" localSheetId="3">#REF!</definedName>
    <definedName name="___BOP2" localSheetId="1">#REF!</definedName>
    <definedName name="___BOP2">#REF!</definedName>
    <definedName name="___cap2" localSheetId="2">'[2]EVALUACIÓN PRIVADA'!#REF!</definedName>
    <definedName name="___cap2" localSheetId="3">'[2]EVALUACIÓN PRIVADA'!#REF!</definedName>
    <definedName name="___cap2">'[2]EVALUACIÓN PRIVADA'!#REF!</definedName>
    <definedName name="___cap3" localSheetId="2">'[2]EVALUACIÓN PRIVADA'!#REF!</definedName>
    <definedName name="___cap3" localSheetId="3">'[2]EVALUACIÓN PRIVADA'!#REF!</definedName>
    <definedName name="___cap3">'[2]EVALUACIÓN PRIVADA'!#REF!</definedName>
    <definedName name="___cas2" localSheetId="2">'[2]EVALUACIÓN SOCIOECONÓMICA'!#REF!</definedName>
    <definedName name="___cas2" localSheetId="3">'[2]EVALUACIÓN SOCIOECONÓMICA'!#REF!</definedName>
    <definedName name="___cas2">'[2]EVALUACIÓN SOCIOECONÓMICA'!#REF!</definedName>
    <definedName name="___cas3" localSheetId="2">'[2]EVALUACIÓN SOCIOECONÓMICA'!#REF!</definedName>
    <definedName name="___cas3" localSheetId="3">'[2]EVALUACIÓN SOCIOECONÓMICA'!#REF!</definedName>
    <definedName name="___cas3">'[2]EVALUACIÓN SOCIOECONÓMICA'!#REF!</definedName>
    <definedName name="___CEL96" localSheetId="2">#REF!</definedName>
    <definedName name="___CEL96" localSheetId="3">#REF!</definedName>
    <definedName name="___CEL96" localSheetId="1">#REF!</definedName>
    <definedName name="___CEL96">#REF!</definedName>
    <definedName name="___cud21" localSheetId="2">#REF!</definedName>
    <definedName name="___cud21" localSheetId="3">#REF!</definedName>
    <definedName name="___cud21" localSheetId="1">#REF!</definedName>
    <definedName name="___cud21">#REF!</definedName>
    <definedName name="___dcc2000" localSheetId="2">#REF!</definedName>
    <definedName name="___dcc2000" localSheetId="3">#REF!</definedName>
    <definedName name="___dcc2000" localSheetId="1">#REF!</definedName>
    <definedName name="___dcc2000">#REF!</definedName>
    <definedName name="___dcc2001" localSheetId="2">#REF!</definedName>
    <definedName name="___dcc2001" localSheetId="3">#REF!</definedName>
    <definedName name="___dcc2001" localSheetId="1">#REF!</definedName>
    <definedName name="___dcc2001">#REF!</definedName>
    <definedName name="___dcc2002" localSheetId="2">#REF!</definedName>
    <definedName name="___dcc2002" localSheetId="3">#REF!</definedName>
    <definedName name="___dcc2002" localSheetId="1">#REF!</definedName>
    <definedName name="___dcc2002">#REF!</definedName>
    <definedName name="___dcc2003" localSheetId="2">#REF!</definedName>
    <definedName name="___dcc2003" localSheetId="3">#REF!</definedName>
    <definedName name="___dcc2003" localSheetId="1">#REF!</definedName>
    <definedName name="___dcc2003">#REF!</definedName>
    <definedName name="___dcc98" localSheetId="2">[5]Programa!#REF!</definedName>
    <definedName name="___dcc98" localSheetId="3">[5]Programa!#REF!</definedName>
    <definedName name="___dcc98">[5]Programa!#REF!</definedName>
    <definedName name="___dcc99" localSheetId="2">#REF!</definedName>
    <definedName name="___dcc99" localSheetId="3">#REF!</definedName>
    <definedName name="___dcc99" localSheetId="1">#REF!</definedName>
    <definedName name="___dcc99">#REF!</definedName>
    <definedName name="___DES2" localSheetId="2">'[2]EVALUACIÓN PRIVADA'!#REF!</definedName>
    <definedName name="___DES2" localSheetId="3">'[2]EVALUACIÓN PRIVADA'!#REF!</definedName>
    <definedName name="___DES2" localSheetId="1">'[2]EVALUACIÓN PRIVADA'!#REF!</definedName>
    <definedName name="___DES2">'[2]EVALUACIÓN PRIVADA'!#REF!</definedName>
    <definedName name="___DES3" localSheetId="2">'[2]EVALUACIÓN PRIVADA'!#REF!</definedName>
    <definedName name="___DES3" localSheetId="3">'[2]EVALUACIÓN PRIVADA'!#REF!</definedName>
    <definedName name="___DES3">'[2]EVALUACIÓN PRIVADA'!#REF!</definedName>
    <definedName name="___dic96" localSheetId="2">#REF!</definedName>
    <definedName name="___dic96" localSheetId="3">#REF!</definedName>
    <definedName name="___dic96" localSheetId="1">#REF!</definedName>
    <definedName name="___dic96">#REF!</definedName>
    <definedName name="___emi2000" localSheetId="2">#REF!</definedName>
    <definedName name="___emi2000" localSheetId="3">#REF!</definedName>
    <definedName name="___emi2000" localSheetId="1">#REF!</definedName>
    <definedName name="___emi2000">#REF!</definedName>
    <definedName name="___emi2001" localSheetId="2">#REF!</definedName>
    <definedName name="___emi2001" localSheetId="3">#REF!</definedName>
    <definedName name="___emi2001" localSheetId="1">#REF!</definedName>
    <definedName name="___emi2001">#REF!</definedName>
    <definedName name="___emi2002" localSheetId="2">#REF!</definedName>
    <definedName name="___emi2002" localSheetId="3">#REF!</definedName>
    <definedName name="___emi2002" localSheetId="1">#REF!</definedName>
    <definedName name="___emi2002">#REF!</definedName>
    <definedName name="___emi2003" localSheetId="2">#REF!</definedName>
    <definedName name="___emi2003" localSheetId="3">#REF!</definedName>
    <definedName name="___emi2003" localSheetId="1">#REF!</definedName>
    <definedName name="___emi2003">#REF!</definedName>
    <definedName name="___emi98" localSheetId="2">#REF!</definedName>
    <definedName name="___emi98" localSheetId="3">#REF!</definedName>
    <definedName name="___emi98" localSheetId="1">#REF!</definedName>
    <definedName name="___emi98">#REF!</definedName>
    <definedName name="___emi99" localSheetId="2">#REF!</definedName>
    <definedName name="___emi99" localSheetId="3">#REF!</definedName>
    <definedName name="___emi99" localSheetId="1">#REF!</definedName>
    <definedName name="___emi99">#REF!</definedName>
    <definedName name="___FIS96" localSheetId="2">#REF!</definedName>
    <definedName name="___FIS96" localSheetId="3">#REF!</definedName>
    <definedName name="___FIS96" localSheetId="1">#REF!</definedName>
    <definedName name="___FIS96">#REF!</definedName>
    <definedName name="___Ind12" localSheetId="2">'[2]ANÁLISIS DE SENSIBILIDAD'!#REF!</definedName>
    <definedName name="___Ind12" localSheetId="3">'[2]ANÁLISIS DE SENSIBILIDAD'!#REF!</definedName>
    <definedName name="___Ind12">'[2]ANÁLISIS DE SENSIBILIDAD'!#REF!</definedName>
    <definedName name="___Ind17" localSheetId="2">'[2]ANÁLISIS DE SENSIBILIDAD'!#REF!</definedName>
    <definedName name="___Ind17" localSheetId="3">'[2]ANÁLISIS DE SENSIBILIDAD'!#REF!</definedName>
    <definedName name="___Ind17">'[2]ANÁLISIS DE SENSIBILIDAD'!#REF!</definedName>
    <definedName name="___Ind18" localSheetId="2">'[2]ANÁLISIS DE SENSIBILIDAD'!#REF!</definedName>
    <definedName name="___Ind18" localSheetId="3">'[2]ANÁLISIS DE SENSIBILIDAD'!#REF!</definedName>
    <definedName name="___Ind18">'[2]ANÁLISIS DE SENSIBILIDAD'!#REF!</definedName>
    <definedName name="___Ind22" localSheetId="2">'[2]ANÁLISIS DE SENSIBILIDAD'!#REF!</definedName>
    <definedName name="___Ind22" localSheetId="3">'[2]ANÁLISIS DE SENSIBILIDAD'!#REF!</definedName>
    <definedName name="___Ind22">'[2]ANÁLISIS DE SENSIBILIDAD'!#REF!</definedName>
    <definedName name="___Ind27" localSheetId="2">'[2]ANÁLISIS DE SENSIBILIDAD'!#REF!</definedName>
    <definedName name="___Ind27" localSheetId="3">'[2]ANÁLISIS DE SENSIBILIDAD'!#REF!</definedName>
    <definedName name="___Ind27">'[2]ANÁLISIS DE SENSIBILIDAD'!#REF!</definedName>
    <definedName name="___Ind28" localSheetId="2">'[2]ANÁLISIS DE SENSIBILIDAD'!#REF!</definedName>
    <definedName name="___Ind28" localSheetId="3">'[2]ANÁLISIS DE SENSIBILIDAD'!#REF!</definedName>
    <definedName name="___Ind28">'[2]ANÁLISIS DE SENSIBILIDAD'!#REF!</definedName>
    <definedName name="___Ind32" localSheetId="2">'[2]ANÁLISIS DE SENSIBILIDAD'!#REF!</definedName>
    <definedName name="___Ind32" localSheetId="3">'[2]ANÁLISIS DE SENSIBILIDAD'!#REF!</definedName>
    <definedName name="___Ind32">'[2]ANÁLISIS DE SENSIBILIDAD'!#REF!</definedName>
    <definedName name="___Ind41" localSheetId="2">[2]INDICADORES!#REF!</definedName>
    <definedName name="___Ind41" localSheetId="3">[2]INDICADORES!#REF!</definedName>
    <definedName name="___Ind41">[2]INDICADORES!#REF!</definedName>
    <definedName name="___Ind42" localSheetId="2">[2]INDICADORES!#REF!</definedName>
    <definedName name="___Ind42" localSheetId="3">[2]INDICADORES!#REF!</definedName>
    <definedName name="___Ind42">[2]INDICADORES!#REF!</definedName>
    <definedName name="___Ind43" localSheetId="2">[2]INDICADORES!#REF!</definedName>
    <definedName name="___Ind43" localSheetId="3">[2]INDICADORES!#REF!</definedName>
    <definedName name="___Ind43">[2]INDICADORES!#REF!</definedName>
    <definedName name="___INE1" localSheetId="2">#REF!</definedName>
    <definedName name="___INE1" localSheetId="3">#REF!</definedName>
    <definedName name="___INE1" localSheetId="1">#REF!</definedName>
    <definedName name="___INE1">#REF!</definedName>
    <definedName name="___ipc2000" localSheetId="2">#REF!</definedName>
    <definedName name="___ipc2000" localSheetId="3">#REF!</definedName>
    <definedName name="___ipc2000" localSheetId="1">#REF!</definedName>
    <definedName name="___ipc2000">#REF!</definedName>
    <definedName name="___ipc2001" localSheetId="2">#REF!</definedName>
    <definedName name="___ipc2001" localSheetId="3">#REF!</definedName>
    <definedName name="___ipc2001" localSheetId="1">#REF!</definedName>
    <definedName name="___ipc2001">#REF!</definedName>
    <definedName name="___ipc2002" localSheetId="2">#REF!</definedName>
    <definedName name="___ipc2002" localSheetId="3">#REF!</definedName>
    <definedName name="___ipc2002" localSheetId="1">#REF!</definedName>
    <definedName name="___ipc2002">#REF!</definedName>
    <definedName name="___ipc2003" localSheetId="2">#REF!</definedName>
    <definedName name="___ipc2003" localSheetId="3">#REF!</definedName>
    <definedName name="___ipc2003" localSheetId="1">#REF!</definedName>
    <definedName name="___ipc2003">#REF!</definedName>
    <definedName name="___ipc98" localSheetId="2">#REF!</definedName>
    <definedName name="___ipc98" localSheetId="3">#REF!</definedName>
    <definedName name="___ipc98" localSheetId="1">#REF!</definedName>
    <definedName name="___ipc98">#REF!</definedName>
    <definedName name="___ipc99" localSheetId="2">#REF!</definedName>
    <definedName name="___ipc99" localSheetId="3">#REF!</definedName>
    <definedName name="___ipc99" localSheetId="1">#REF!</definedName>
    <definedName name="___ipc99">#REF!</definedName>
    <definedName name="___me98" localSheetId="2">[5]Programa!#REF!</definedName>
    <definedName name="___me98" localSheetId="3">[5]Programa!#REF!</definedName>
    <definedName name="___me98">[5]Programa!#REF!</definedName>
    <definedName name="___mk14" localSheetId="2">[6]NFPEntps!#REF!</definedName>
    <definedName name="___mk14" localSheetId="3">[6]NFPEntps!#REF!</definedName>
    <definedName name="___mk14">[6]NFPEntps!#REF!</definedName>
    <definedName name="___npp2000" localSheetId="2">#REF!</definedName>
    <definedName name="___npp2000" localSheetId="3">#REF!</definedName>
    <definedName name="___npp2000" localSheetId="1">#REF!</definedName>
    <definedName name="___npp2000">#REF!</definedName>
    <definedName name="___npp2001" localSheetId="2">#REF!</definedName>
    <definedName name="___npp2001" localSheetId="3">#REF!</definedName>
    <definedName name="___npp2001" localSheetId="1">#REF!</definedName>
    <definedName name="___npp2001">#REF!</definedName>
    <definedName name="___npp2002" localSheetId="2">#REF!</definedName>
    <definedName name="___npp2002" localSheetId="3">#REF!</definedName>
    <definedName name="___npp2002" localSheetId="1">#REF!</definedName>
    <definedName name="___npp2002">#REF!</definedName>
    <definedName name="___npp2003" localSheetId="2">#REF!</definedName>
    <definedName name="___npp2003" localSheetId="3">#REF!</definedName>
    <definedName name="___npp2003" localSheetId="1">#REF!</definedName>
    <definedName name="___npp2003">#REF!</definedName>
    <definedName name="___npp98" localSheetId="2">#REF!</definedName>
    <definedName name="___npp98" localSheetId="3">#REF!</definedName>
    <definedName name="___npp98" localSheetId="1">#REF!</definedName>
    <definedName name="___npp98">#REF!</definedName>
    <definedName name="___npp99" localSheetId="2">#REF!</definedName>
    <definedName name="___npp99" localSheetId="3">#REF!</definedName>
    <definedName name="___npp99" localSheetId="1">#REF!</definedName>
    <definedName name="___npp99">#REF!</definedName>
    <definedName name="___OUT1" localSheetId="2">#REF!</definedName>
    <definedName name="___OUT1" localSheetId="3">#REF!</definedName>
    <definedName name="___OUT1" localSheetId="1">#REF!</definedName>
    <definedName name="___OUT1">#REF!</definedName>
    <definedName name="___OUT2" localSheetId="2">'[4]Serv&amp;Trans'!#REF!</definedName>
    <definedName name="___OUT2" localSheetId="3">'[4]Serv&amp;Trans'!#REF!</definedName>
    <definedName name="___OUT2">'[4]Serv&amp;Trans'!#REF!</definedName>
    <definedName name="___OUT3" localSheetId="2">#REF!</definedName>
    <definedName name="___OUT3" localSheetId="3">#REF!</definedName>
    <definedName name="___OUT3" localSheetId="1">#REF!</definedName>
    <definedName name="___OUT3">#REF!</definedName>
    <definedName name="___OUT4" localSheetId="2">#REF!</definedName>
    <definedName name="___OUT4" localSheetId="3">#REF!</definedName>
    <definedName name="___OUT4" localSheetId="1">#REF!</definedName>
    <definedName name="___OUT4">#REF!</definedName>
    <definedName name="___OUT5" localSheetId="2">#REF!</definedName>
    <definedName name="___OUT5" localSheetId="3">#REF!</definedName>
    <definedName name="___OUT5" localSheetId="1">#REF!</definedName>
    <definedName name="___OUT5">#REF!</definedName>
    <definedName name="___OUT6" localSheetId="2">#REF!</definedName>
    <definedName name="___OUT6" localSheetId="3">#REF!</definedName>
    <definedName name="___OUT6" localSheetId="1">#REF!</definedName>
    <definedName name="___OUT6">#REF!</definedName>
    <definedName name="___OUT7" localSheetId="2">#REF!</definedName>
    <definedName name="___OUT7" localSheetId="3">#REF!</definedName>
    <definedName name="___OUT7" localSheetId="1">#REF!</definedName>
    <definedName name="___OUT7">#REF!</definedName>
    <definedName name="___pib2000" localSheetId="2">#REF!</definedName>
    <definedName name="___pib2000" localSheetId="3">#REF!</definedName>
    <definedName name="___pib2000" localSheetId="1">#REF!</definedName>
    <definedName name="___pib2000">#REF!</definedName>
    <definedName name="___pib2001" localSheetId="2">#REF!</definedName>
    <definedName name="___pib2001" localSheetId="3">#REF!</definedName>
    <definedName name="___pib2001" localSheetId="1">#REF!</definedName>
    <definedName name="___pib2001">#REF!</definedName>
    <definedName name="___pib2002" localSheetId="2">#REF!</definedName>
    <definedName name="___pib2002" localSheetId="3">#REF!</definedName>
    <definedName name="___pib2002" localSheetId="1">#REF!</definedName>
    <definedName name="___pib2002">#REF!</definedName>
    <definedName name="___pib2003" localSheetId="2">#REF!</definedName>
    <definedName name="___pib2003" localSheetId="3">#REF!</definedName>
    <definedName name="___pib2003" localSheetId="1">#REF!</definedName>
    <definedName name="___pib2003">#REF!</definedName>
    <definedName name="___pib98" localSheetId="2">[5]Programa!#REF!</definedName>
    <definedName name="___pib98" localSheetId="3">[5]Programa!#REF!</definedName>
    <definedName name="___pib98">[5]Programa!#REF!</definedName>
    <definedName name="___pib99" localSheetId="2">#REF!</definedName>
    <definedName name="___pib99" localSheetId="3">#REF!</definedName>
    <definedName name="___pib99" localSheetId="1">#REF!</definedName>
    <definedName name="___pib99">#REF!</definedName>
    <definedName name="___POR96" localSheetId="2">#REF!</definedName>
    <definedName name="___POR96" localSheetId="3">#REF!</definedName>
    <definedName name="___POR96" localSheetId="1">#REF!</definedName>
    <definedName name="___POR96">#REF!</definedName>
    <definedName name="___PRN96" localSheetId="2">#REF!</definedName>
    <definedName name="___PRN96" localSheetId="3">#REF!</definedName>
    <definedName name="___PRN96" localSheetId="1">#REF!</definedName>
    <definedName name="___PRN96">#REF!</definedName>
    <definedName name="___sel10" localSheetId="2">'[2]EVALUACIÓN SOCIOECONÓMICA'!#REF!</definedName>
    <definedName name="___sel10" localSheetId="3">'[2]EVALUACIÓN SOCIOECONÓMICA'!#REF!</definedName>
    <definedName name="___sel10">'[2]EVALUACIÓN SOCIOECONÓMICA'!#REF!</definedName>
    <definedName name="___sel11" localSheetId="2">'[2]EVALUACIÓN SOCIOECONÓMICA'!#REF!</definedName>
    <definedName name="___sel11" localSheetId="3">'[2]EVALUACIÓN SOCIOECONÓMICA'!#REF!</definedName>
    <definedName name="___sel11">'[2]EVALUACIÓN SOCIOECONÓMICA'!#REF!</definedName>
    <definedName name="___sel12" localSheetId="2">'[2]EVALUACIÓN PRIVADA'!#REF!</definedName>
    <definedName name="___sel12" localSheetId="3">'[2]EVALUACIÓN PRIVADA'!#REF!</definedName>
    <definedName name="___sel12">'[2]EVALUACIÓN PRIVADA'!#REF!</definedName>
    <definedName name="___sel13" localSheetId="2">'[2]EVALUACIÓN PRIVADA'!#REF!</definedName>
    <definedName name="___sel13" localSheetId="3">'[2]EVALUACIÓN PRIVADA'!#REF!</definedName>
    <definedName name="___sel13">'[2]EVALUACIÓN PRIVADA'!#REF!</definedName>
    <definedName name="___sel14" localSheetId="2">'[2]EVALUACIÓN PRIVADA'!#REF!</definedName>
    <definedName name="___sel14" localSheetId="3">'[2]EVALUACIÓN PRIVADA'!#REF!</definedName>
    <definedName name="___sel14">'[2]EVALUACIÓN PRIVADA'!#REF!</definedName>
    <definedName name="___sel16" localSheetId="2">'[2]EVALUACIÓN PRIVADA'!#REF!</definedName>
    <definedName name="___sel16" localSheetId="3">'[2]EVALUACIÓN PRIVADA'!#REF!</definedName>
    <definedName name="___sel16">'[2]EVALUACIÓN PRIVADA'!#REF!</definedName>
    <definedName name="___sel18" localSheetId="2">[2]FINANCIACIÓN!#REF!</definedName>
    <definedName name="___sel18" localSheetId="3">[2]FINANCIACIÓN!#REF!</definedName>
    <definedName name="___sel18">[2]FINANCIACIÓN!#REF!</definedName>
    <definedName name="___sel22" localSheetId="2">'[2]EVALUACIÓN PRIVADA'!#REF!</definedName>
    <definedName name="___sel22" localSheetId="3">'[2]EVALUACIÓN PRIVADA'!#REF!</definedName>
    <definedName name="___sel22">'[2]EVALUACIÓN PRIVADA'!#REF!</definedName>
    <definedName name="___sel23" localSheetId="2">'[2]EVALUACIÓN SOCIOECONÓMICA'!#REF!</definedName>
    <definedName name="___sel23" localSheetId="3">'[2]EVALUACIÓN SOCIOECONÓMICA'!#REF!</definedName>
    <definedName name="___sel23">'[2]EVALUACIÓN SOCIOECONÓMICA'!#REF!</definedName>
    <definedName name="___sel24" localSheetId="2">'[2]EVALUACIÓN SOCIOECONÓMICA'!#REF!</definedName>
    <definedName name="___sel24" localSheetId="3">'[2]EVALUACIÓN SOCIOECONÓMICA'!#REF!</definedName>
    <definedName name="___sel24">'[2]EVALUACIÓN SOCIOECONÓMICA'!#REF!</definedName>
    <definedName name="___sel31" localSheetId="2">'[2]EVALUACIÓN PRIVADA'!#REF!</definedName>
    <definedName name="___sel31" localSheetId="3">'[2]EVALUACIÓN PRIVADA'!#REF!</definedName>
    <definedName name="___sel31">'[2]EVALUACIÓN PRIVADA'!#REF!</definedName>
    <definedName name="___sel32" localSheetId="2">'[2]EVALUACIÓN PRIVADA'!#REF!</definedName>
    <definedName name="___sel32" localSheetId="3">'[2]EVALUACIÓN PRIVADA'!#REF!</definedName>
    <definedName name="___sel32">'[2]EVALUACIÓN PRIVADA'!#REF!</definedName>
    <definedName name="___sel33" localSheetId="2">'[2]EVALUACIÓN SOCIOECONÓMICA'!#REF!</definedName>
    <definedName name="___sel33" localSheetId="3">'[2]EVALUACIÓN SOCIOECONÓMICA'!#REF!</definedName>
    <definedName name="___sel33">'[2]EVALUACIÓN SOCIOECONÓMICA'!#REF!</definedName>
    <definedName name="___sel34" localSheetId="2">'[2]EVALUACIÓN SOCIOECONÓMICA'!#REF!</definedName>
    <definedName name="___sel34" localSheetId="3">'[2]EVALUACIÓN SOCIOECONÓMICA'!#REF!</definedName>
    <definedName name="___sel34">'[2]EVALUACIÓN SOCIOECONÓMICA'!#REF!</definedName>
    <definedName name="___sel5" localSheetId="2">[2]ALTERNATIVAS!#REF!</definedName>
    <definedName name="___sel5" localSheetId="3">[2]ALTERNATIVAS!#REF!</definedName>
    <definedName name="___sel5">[2]ALTERNATIVAS!#REF!</definedName>
    <definedName name="___sel6" localSheetId="2">'[2]EVALUACIÓN SOCIOECONÓMICA'!#REF!</definedName>
    <definedName name="___sel6" localSheetId="3">'[2]EVALUACIÓN SOCIOECONÓMICA'!#REF!</definedName>
    <definedName name="___sel6">'[2]EVALUACIÓN SOCIOECONÓMICA'!#REF!</definedName>
    <definedName name="___sel7" localSheetId="2">'[2]EVALUACIÓN SOCIOECONÓMICA'!#REF!</definedName>
    <definedName name="___sel7" localSheetId="3">'[2]EVALUACIÓN SOCIOECONÓMICA'!#REF!</definedName>
    <definedName name="___sel7">'[2]EVALUACIÓN SOCIOECONÓMICA'!#REF!</definedName>
    <definedName name="___sel8" localSheetId="2">'[2]EVALUACIÓN SOCIOECONÓMICA'!#REF!</definedName>
    <definedName name="___sel8" localSheetId="3">'[2]EVALUACIÓN SOCIOECONÓMICA'!#REF!</definedName>
    <definedName name="___sel8">'[2]EVALUACIÓN SOCIOECONÓMICA'!#REF!</definedName>
    <definedName name="___sel9" localSheetId="2">'[2]EVALUACIÓN SOCIOECONÓMICA'!#REF!</definedName>
    <definedName name="___sel9" localSheetId="3">'[2]EVALUACIÓN SOCIOECONÓMICA'!#REF!</definedName>
    <definedName name="___sel9">'[2]EVALUACIÓN SOCIOECONÓMICA'!#REF!</definedName>
    <definedName name="___SRN96" localSheetId="2">#REF!</definedName>
    <definedName name="___SRN96" localSheetId="3">#REF!</definedName>
    <definedName name="___SRN96" localSheetId="1">#REF!</definedName>
    <definedName name="___SRN96">#REF!</definedName>
    <definedName name="___SRT11" localSheetId="2" hidden="1">{"Minpmon",#N/A,FALSE,"Monthinput"}</definedName>
    <definedName name="___SRT11" localSheetId="1" hidden="1">{"Minpmon",#N/A,FALSE,"Monthinput"}</definedName>
    <definedName name="___SRT11" hidden="1">{"Minpmon",#N/A,FALSE,"Monthinput"}</definedName>
    <definedName name="___tAB4" localSheetId="2">#REF!</definedName>
    <definedName name="___tAB4" localSheetId="3">#REF!</definedName>
    <definedName name="___tAB4" localSheetId="1">#REF!</definedName>
    <definedName name="___tAB4">#REF!</definedName>
    <definedName name="___tot2" localSheetId="2">'[2]EVALUACIÓN PRIVADA'!#REF!</definedName>
    <definedName name="___tot2" localSheetId="3">'[2]EVALUACIÓN PRIVADA'!#REF!</definedName>
    <definedName name="___tot2" localSheetId="1">'[2]EVALUACIÓN PRIVADA'!#REF!</definedName>
    <definedName name="___tot2">'[2]EVALUACIÓN PRIVADA'!#REF!</definedName>
    <definedName name="___tot3" localSheetId="2">'[2]EVALUACIÓN PRIVADA'!#REF!</definedName>
    <definedName name="___tot3" localSheetId="3">'[2]EVALUACIÓN PRIVADA'!#REF!</definedName>
    <definedName name="___tot3">'[2]EVALUACIÓN PRIVADA'!#REF!</definedName>
    <definedName name="___UES96" localSheetId="2">#REF!</definedName>
    <definedName name="___UES96" localSheetId="3">#REF!</definedName>
    <definedName name="___UES96" localSheetId="1">#REF!</definedName>
    <definedName name="___UES96">#REF!</definedName>
    <definedName name="__1__123Graph_AFIG_D" localSheetId="2" hidden="1">#REF!</definedName>
    <definedName name="__1__123Graph_AFIG_D" localSheetId="3" hidden="1">#REF!</definedName>
    <definedName name="__1__123Graph_AFIG_D" localSheetId="1" hidden="1">#REF!</definedName>
    <definedName name="__1__123Graph_AFIG_D" hidden="1">#REF!</definedName>
    <definedName name="__123Graph_A" localSheetId="2" hidden="1">[7]SPNF!#REF!</definedName>
    <definedName name="__123Graph_A" localSheetId="3" hidden="1">[8]SPNF!#REF!</definedName>
    <definedName name="__123Graph_A" hidden="1">[8]SPNF!#REF!</definedName>
    <definedName name="__123Graph_B" localSheetId="2" hidden="1">'[9]Central Govt'!#REF!</definedName>
    <definedName name="__123Graph_B" localSheetId="3" hidden="1">'[9]Central Govt'!#REF!</definedName>
    <definedName name="__123Graph_B" hidden="1">'[9]Central Govt'!#REF!</definedName>
    <definedName name="__123Graph_C" localSheetId="2" hidden="1">[7]SPNF!#REF!</definedName>
    <definedName name="__123Graph_C" localSheetId="3" hidden="1">[8]SPNF!#REF!</definedName>
    <definedName name="__123Graph_C" hidden="1">[8]SPNF!#REF!</definedName>
    <definedName name="__123Graph_D" hidden="1">[10]FLUJO!$B$7937:$C$7937</definedName>
    <definedName name="__123Graph_E" localSheetId="2" hidden="1">[7]SPNF!#REF!</definedName>
    <definedName name="__123Graph_E" localSheetId="3" hidden="1">[8]SPNF!#REF!</definedName>
    <definedName name="__123Graph_E" localSheetId="1" hidden="1">[8]SPNF!#REF!</definedName>
    <definedName name="__123Graph_E" hidden="1">[8]SPNF!#REF!</definedName>
    <definedName name="__123Graph_F" localSheetId="2" hidden="1">[7]SPNF!#REF!</definedName>
    <definedName name="__123Graph_F" localSheetId="3" hidden="1">[8]SPNF!#REF!</definedName>
    <definedName name="__123Graph_F" localSheetId="1" hidden="1">[8]SPNF!#REF!</definedName>
    <definedName name="__123Graph_F" hidden="1">[8]SPNF!#REF!</definedName>
    <definedName name="__123Graph_X" hidden="1">[10]FLUJO!$B$7901:$C$7901</definedName>
    <definedName name="__2__123Graph_ATERMS_OF_TRADE" localSheetId="2" hidden="1">#REF!</definedName>
    <definedName name="__2__123Graph_ATERMS_OF_TRADE" localSheetId="3" hidden="1">#REF!</definedName>
    <definedName name="__2__123Graph_ATERMS_OF_TRADE" localSheetId="1" hidden="1">#REF!</definedName>
    <definedName name="__2__123Graph_ATERMS_OF_TRADE" hidden="1">#REF!</definedName>
    <definedName name="__3__123Graph_BTERMS_OF_TRADE" localSheetId="2" hidden="1">#REF!</definedName>
    <definedName name="__3__123Graph_BTERMS_OF_TRADE" localSheetId="3" hidden="1">#REF!</definedName>
    <definedName name="__3__123Graph_BTERMS_OF_TRADE" localSheetId="1" hidden="1">#REF!</definedName>
    <definedName name="__3__123Graph_BTERMS_OF_TRADE" hidden="1">#REF!</definedName>
    <definedName name="__4__123Graph_XFIG_D" localSheetId="2" hidden="1">#REF!</definedName>
    <definedName name="__4__123Graph_XFIG_D" localSheetId="3" hidden="1">#REF!</definedName>
    <definedName name="__4__123Graph_XFIG_D" localSheetId="1" hidden="1">#REF!</definedName>
    <definedName name="__4__123Graph_XFIG_D" hidden="1">#REF!</definedName>
    <definedName name="__5__123Graph_XTERMS_OF_TRADE" localSheetId="2" hidden="1">#REF!</definedName>
    <definedName name="__5__123Graph_XTERMS_OF_TRADE" localSheetId="3" hidden="1">#REF!</definedName>
    <definedName name="__5__123Graph_XTERMS_OF_TRADE" localSheetId="1" hidden="1">#REF!</definedName>
    <definedName name="__5__123Graph_XTERMS_OF_TRADE" hidden="1">#REF!</definedName>
    <definedName name="__abs1" localSheetId="2">#REF!</definedName>
    <definedName name="__abs1" localSheetId="3">#REF!</definedName>
    <definedName name="__abs1" localSheetId="1">#REF!</definedName>
    <definedName name="__abs1">#REF!</definedName>
    <definedName name="__abs2" localSheetId="2">#REF!</definedName>
    <definedName name="__abs2" localSheetId="3">#REF!</definedName>
    <definedName name="__abs2" localSheetId="1">#REF!</definedName>
    <definedName name="__abs2">#REF!</definedName>
    <definedName name="__abs3" localSheetId="2">#REF!</definedName>
    <definedName name="__abs3" localSheetId="3">#REF!</definedName>
    <definedName name="__abs3" localSheetId="1">#REF!</definedName>
    <definedName name="__abs3">#REF!</definedName>
    <definedName name="__aen1" localSheetId="2">#REF!</definedName>
    <definedName name="__aen1" localSheetId="3">#REF!</definedName>
    <definedName name="__aen1" localSheetId="1">#REF!</definedName>
    <definedName name="__aen1">#REF!</definedName>
    <definedName name="__aen2" localSheetId="2">#REF!</definedName>
    <definedName name="__aen2" localSheetId="3">#REF!</definedName>
    <definedName name="__aen2" localSheetId="1">#REF!</definedName>
    <definedName name="__aen2">#REF!</definedName>
    <definedName name="__bem98" localSheetId="2">[5]Programa!#REF!</definedName>
    <definedName name="__bem98" localSheetId="3">[5]Programa!#REF!</definedName>
    <definedName name="__bem98" localSheetId="1">[5]Programa!#REF!</definedName>
    <definedName name="__bem98">[5]Programa!#REF!</definedName>
    <definedName name="__BOP1" localSheetId="2">#REF!</definedName>
    <definedName name="__BOP1" localSheetId="3">#REF!</definedName>
    <definedName name="__BOP1" localSheetId="1">#REF!</definedName>
    <definedName name="__BOP1">#REF!</definedName>
    <definedName name="__BOP2" localSheetId="2">#REF!</definedName>
    <definedName name="__BOP2" localSheetId="3">#REF!</definedName>
    <definedName name="__BOP2" localSheetId="1">#REF!</definedName>
    <definedName name="__BOP2">#REF!</definedName>
    <definedName name="__cap2" localSheetId="2">'[2]EVALUACIÓN PRIVADA'!#REF!</definedName>
    <definedName name="__cap2" localSheetId="3">'[2]EVALUACIÓN PRIVADA'!#REF!</definedName>
    <definedName name="__cap2" localSheetId="1">'[2]EVALUACIÓN PRIVADA'!#REF!</definedName>
    <definedName name="__cap2">'[2]EVALUACIÓN PRIVADA'!#REF!</definedName>
    <definedName name="__cap3" localSheetId="2">'[2]EVALUACIÓN PRIVADA'!#REF!</definedName>
    <definedName name="__cap3" localSheetId="3">'[2]EVALUACIÓN PRIVADA'!#REF!</definedName>
    <definedName name="__cap3" localSheetId="1">'[2]EVALUACIÓN PRIVADA'!#REF!</definedName>
    <definedName name="__cap3">'[2]EVALUACIÓN PRIVADA'!#REF!</definedName>
    <definedName name="__cas2" localSheetId="2">'[2]EVALUACIÓN SOCIOECONÓMICA'!#REF!</definedName>
    <definedName name="__cas2" localSheetId="3">'[2]EVALUACIÓN SOCIOECONÓMICA'!#REF!</definedName>
    <definedName name="__cas2" localSheetId="1">'[2]EVALUACIÓN SOCIOECONÓMICA'!#REF!</definedName>
    <definedName name="__cas2">'[2]EVALUACIÓN SOCIOECONÓMICA'!#REF!</definedName>
    <definedName name="__cas3" localSheetId="2">'[2]EVALUACIÓN SOCIOECONÓMICA'!#REF!</definedName>
    <definedName name="__cas3" localSheetId="3">'[2]EVALUACIÓN SOCIOECONÓMICA'!#REF!</definedName>
    <definedName name="__cas3" localSheetId="1">'[2]EVALUACIÓN SOCIOECONÓMICA'!#REF!</definedName>
    <definedName name="__cas3">'[2]EVALUACIÓN SOCIOECONÓMICA'!#REF!</definedName>
    <definedName name="__CEL96" localSheetId="2">#REF!</definedName>
    <definedName name="__CEL96" localSheetId="3">#REF!</definedName>
    <definedName name="__CEL96" localSheetId="1">#REF!</definedName>
    <definedName name="__CEL96">#REF!</definedName>
    <definedName name="__cud21" localSheetId="2">#REF!</definedName>
    <definedName name="__cud21" localSheetId="3">#REF!</definedName>
    <definedName name="__cud21" localSheetId="1">#REF!</definedName>
    <definedName name="__cud21">#REF!</definedName>
    <definedName name="__dcc2000" localSheetId="2">#REF!</definedName>
    <definedName name="__dcc2000" localSheetId="3">#REF!</definedName>
    <definedName name="__dcc2000" localSheetId="1">#REF!</definedName>
    <definedName name="__dcc2000">#REF!</definedName>
    <definedName name="__dcc2001" localSheetId="2">#REF!</definedName>
    <definedName name="__dcc2001" localSheetId="3">#REF!</definedName>
    <definedName name="__dcc2001" localSheetId="1">#REF!</definedName>
    <definedName name="__dcc2001">#REF!</definedName>
    <definedName name="__dcc2002" localSheetId="2">#REF!</definedName>
    <definedName name="__dcc2002" localSheetId="3">#REF!</definedName>
    <definedName name="__dcc2002" localSheetId="1">#REF!</definedName>
    <definedName name="__dcc2002">#REF!</definedName>
    <definedName name="__dcc2003" localSheetId="2">#REF!</definedName>
    <definedName name="__dcc2003" localSheetId="3">#REF!</definedName>
    <definedName name="__dcc2003" localSheetId="1">#REF!</definedName>
    <definedName name="__dcc2003">#REF!</definedName>
    <definedName name="__dcc98" localSheetId="2">[5]Programa!#REF!</definedName>
    <definedName name="__dcc98" localSheetId="3">[5]Programa!#REF!</definedName>
    <definedName name="__dcc98" localSheetId="1">[5]Programa!#REF!</definedName>
    <definedName name="__dcc98">[5]Programa!#REF!</definedName>
    <definedName name="__dcc99" localSheetId="2">#REF!</definedName>
    <definedName name="__dcc99" localSheetId="3">#REF!</definedName>
    <definedName name="__dcc99" localSheetId="1">#REF!</definedName>
    <definedName name="__dcc99">#REF!</definedName>
    <definedName name="__DES2" localSheetId="2">'[2]EVALUACIÓN PRIVADA'!#REF!</definedName>
    <definedName name="__DES2" localSheetId="3">'[2]EVALUACIÓN PRIVADA'!#REF!</definedName>
    <definedName name="__DES2" localSheetId="1">'[2]EVALUACIÓN PRIVADA'!#REF!</definedName>
    <definedName name="__DES2">'[2]EVALUACIÓN PRIVADA'!#REF!</definedName>
    <definedName name="__DES3" localSheetId="2">'[2]EVALUACIÓN PRIVADA'!#REF!</definedName>
    <definedName name="__DES3" localSheetId="3">'[2]EVALUACIÓN PRIVADA'!#REF!</definedName>
    <definedName name="__DES3" localSheetId="1">'[2]EVALUACIÓN PRIVADA'!#REF!</definedName>
    <definedName name="__DES3">'[2]EVALUACIÓN PRIVADA'!#REF!</definedName>
    <definedName name="__dic96" localSheetId="2">#REF!</definedName>
    <definedName name="__dic96" localSheetId="3">#REF!</definedName>
    <definedName name="__dic96" localSheetId="1">#REF!</definedName>
    <definedName name="__dic96">#REF!</definedName>
    <definedName name="__emi2000" localSheetId="2">#REF!</definedName>
    <definedName name="__emi2000" localSheetId="3">#REF!</definedName>
    <definedName name="__emi2000" localSheetId="1">#REF!</definedName>
    <definedName name="__emi2000">#REF!</definedName>
    <definedName name="__emi2001" localSheetId="2">#REF!</definedName>
    <definedName name="__emi2001" localSheetId="3">#REF!</definedName>
    <definedName name="__emi2001" localSheetId="1">#REF!</definedName>
    <definedName name="__emi2001">#REF!</definedName>
    <definedName name="__emi2002" localSheetId="2">#REF!</definedName>
    <definedName name="__emi2002" localSheetId="3">#REF!</definedName>
    <definedName name="__emi2002" localSheetId="1">#REF!</definedName>
    <definedName name="__emi2002">#REF!</definedName>
    <definedName name="__emi2003" localSheetId="2">#REF!</definedName>
    <definedName name="__emi2003" localSheetId="3">#REF!</definedName>
    <definedName name="__emi2003" localSheetId="1">#REF!</definedName>
    <definedName name="__emi2003">#REF!</definedName>
    <definedName name="__emi98" localSheetId="2">#REF!</definedName>
    <definedName name="__emi98" localSheetId="3">#REF!</definedName>
    <definedName name="__emi98" localSheetId="1">#REF!</definedName>
    <definedName name="__emi98">#REF!</definedName>
    <definedName name="__emi99" localSheetId="2">#REF!</definedName>
    <definedName name="__emi99" localSheetId="3">#REF!</definedName>
    <definedName name="__emi99" localSheetId="1">#REF!</definedName>
    <definedName name="__emi99">#REF!</definedName>
    <definedName name="__FIS96" localSheetId="2">#REF!</definedName>
    <definedName name="__FIS96" localSheetId="3">#REF!</definedName>
    <definedName name="__FIS96" localSheetId="1">#REF!</definedName>
    <definedName name="__FIS96">#REF!</definedName>
    <definedName name="__Ind12" localSheetId="2">'[2]ANÁLISIS DE SENSIBILIDAD'!#REF!</definedName>
    <definedName name="__Ind12" localSheetId="3">'[2]ANÁLISIS DE SENSIBILIDAD'!#REF!</definedName>
    <definedName name="__Ind12" localSheetId="1">'[2]ANÁLISIS DE SENSIBILIDAD'!#REF!</definedName>
    <definedName name="__Ind12">'[2]ANÁLISIS DE SENSIBILIDAD'!#REF!</definedName>
    <definedName name="__Ind17" localSheetId="2">'[2]ANÁLISIS DE SENSIBILIDAD'!#REF!</definedName>
    <definedName name="__Ind17" localSheetId="3">'[2]ANÁLISIS DE SENSIBILIDAD'!#REF!</definedName>
    <definedName name="__Ind17" localSheetId="1">'[2]ANÁLISIS DE SENSIBILIDAD'!#REF!</definedName>
    <definedName name="__Ind17">'[2]ANÁLISIS DE SENSIBILIDAD'!#REF!</definedName>
    <definedName name="__Ind18" localSheetId="2">'[2]ANÁLISIS DE SENSIBILIDAD'!#REF!</definedName>
    <definedName name="__Ind18" localSheetId="3">'[2]ANÁLISIS DE SENSIBILIDAD'!#REF!</definedName>
    <definedName name="__Ind18" localSheetId="1">'[2]ANÁLISIS DE SENSIBILIDAD'!#REF!</definedName>
    <definedName name="__Ind18">'[2]ANÁLISIS DE SENSIBILIDAD'!#REF!</definedName>
    <definedName name="__Ind22" localSheetId="2">'[2]ANÁLISIS DE SENSIBILIDAD'!#REF!</definedName>
    <definedName name="__Ind22" localSheetId="3">'[2]ANÁLISIS DE SENSIBILIDAD'!#REF!</definedName>
    <definedName name="__Ind22" localSheetId="1">'[2]ANÁLISIS DE SENSIBILIDAD'!#REF!</definedName>
    <definedName name="__Ind22">'[2]ANÁLISIS DE SENSIBILIDAD'!#REF!</definedName>
    <definedName name="__Ind27" localSheetId="2">'[2]ANÁLISIS DE SENSIBILIDAD'!#REF!</definedName>
    <definedName name="__Ind27" localSheetId="3">'[2]ANÁLISIS DE SENSIBILIDAD'!#REF!</definedName>
    <definedName name="__Ind27" localSheetId="1">'[2]ANÁLISIS DE SENSIBILIDAD'!#REF!</definedName>
    <definedName name="__Ind27">'[2]ANÁLISIS DE SENSIBILIDAD'!#REF!</definedName>
    <definedName name="__Ind28" localSheetId="2">'[2]ANÁLISIS DE SENSIBILIDAD'!#REF!</definedName>
    <definedName name="__Ind28" localSheetId="3">'[2]ANÁLISIS DE SENSIBILIDAD'!#REF!</definedName>
    <definedName name="__Ind28" localSheetId="1">'[2]ANÁLISIS DE SENSIBILIDAD'!#REF!</definedName>
    <definedName name="__Ind28">'[2]ANÁLISIS DE SENSIBILIDAD'!#REF!</definedName>
    <definedName name="__Ind32" localSheetId="2">'[2]ANÁLISIS DE SENSIBILIDAD'!#REF!</definedName>
    <definedName name="__Ind32" localSheetId="3">'[2]ANÁLISIS DE SENSIBILIDAD'!#REF!</definedName>
    <definedName name="__Ind32" localSheetId="1">'[2]ANÁLISIS DE SENSIBILIDAD'!#REF!</definedName>
    <definedName name="__Ind32">'[2]ANÁLISIS DE SENSIBILIDAD'!#REF!</definedName>
    <definedName name="__Ind41" localSheetId="2">[2]INDICADORES!#REF!</definedName>
    <definedName name="__Ind41" localSheetId="3">[2]INDICADORES!#REF!</definedName>
    <definedName name="__Ind41" localSheetId="1">[2]INDICADORES!#REF!</definedName>
    <definedName name="__Ind41">[2]INDICADORES!#REF!</definedName>
    <definedName name="__Ind42" localSheetId="2">[2]INDICADORES!#REF!</definedName>
    <definedName name="__Ind42" localSheetId="3">[2]INDICADORES!#REF!</definedName>
    <definedName name="__Ind42" localSheetId="1">[2]INDICADORES!#REF!</definedName>
    <definedName name="__Ind42">[2]INDICADORES!#REF!</definedName>
    <definedName name="__Ind43" localSheetId="2">[2]INDICADORES!#REF!</definedName>
    <definedName name="__Ind43" localSheetId="3">[2]INDICADORES!#REF!</definedName>
    <definedName name="__Ind43" localSheetId="1">[2]INDICADORES!#REF!</definedName>
    <definedName name="__Ind43">[2]INDICADORES!#REF!</definedName>
    <definedName name="__INE1" localSheetId="2">#REF!</definedName>
    <definedName name="__INE1" localSheetId="3">#REF!</definedName>
    <definedName name="__INE1" localSheetId="1">#REF!</definedName>
    <definedName name="__INE1">#REF!</definedName>
    <definedName name="__ipc2000" localSheetId="2">#REF!</definedName>
    <definedName name="__ipc2000" localSheetId="3">#REF!</definedName>
    <definedName name="__ipc2000" localSheetId="1">#REF!</definedName>
    <definedName name="__ipc2000">#REF!</definedName>
    <definedName name="__ipc2001" localSheetId="2">#REF!</definedName>
    <definedName name="__ipc2001" localSheetId="3">#REF!</definedName>
    <definedName name="__ipc2001" localSheetId="1">#REF!</definedName>
    <definedName name="__ipc2001">#REF!</definedName>
    <definedName name="__ipc2002" localSheetId="2">#REF!</definedName>
    <definedName name="__ipc2002" localSheetId="3">#REF!</definedName>
    <definedName name="__ipc2002" localSheetId="1">#REF!</definedName>
    <definedName name="__ipc2002">#REF!</definedName>
    <definedName name="__ipc2003" localSheetId="2">#REF!</definedName>
    <definedName name="__ipc2003" localSheetId="3">#REF!</definedName>
    <definedName name="__ipc2003" localSheetId="1">#REF!</definedName>
    <definedName name="__ipc2003">#REF!</definedName>
    <definedName name="__ipc98" localSheetId="2">#REF!</definedName>
    <definedName name="__ipc98" localSheetId="3">#REF!</definedName>
    <definedName name="__ipc98" localSheetId="1">#REF!</definedName>
    <definedName name="__ipc98">#REF!</definedName>
    <definedName name="__ipc99" localSheetId="2">#REF!</definedName>
    <definedName name="__ipc99" localSheetId="3">#REF!</definedName>
    <definedName name="__ipc99" localSheetId="1">#REF!</definedName>
    <definedName name="__ipc99">#REF!</definedName>
    <definedName name="__me98" localSheetId="2">[5]Programa!#REF!</definedName>
    <definedName name="__me98" localSheetId="3">[5]Programa!#REF!</definedName>
    <definedName name="__me98" localSheetId="1">[5]Programa!#REF!</definedName>
    <definedName name="__me98">[5]Programa!#REF!</definedName>
    <definedName name="__mk14" localSheetId="2">[6]NFPEntps!#REF!</definedName>
    <definedName name="__mk14" localSheetId="3">[6]NFPEntps!#REF!</definedName>
    <definedName name="__mk14" localSheetId="1">[6]NFPEntps!#REF!</definedName>
    <definedName name="__mk14">[6]NFPEntps!#REF!</definedName>
    <definedName name="__npp2000" localSheetId="2">#REF!</definedName>
    <definedName name="__npp2000" localSheetId="3">#REF!</definedName>
    <definedName name="__npp2000" localSheetId="1">#REF!</definedName>
    <definedName name="__npp2000">#REF!</definedName>
    <definedName name="__npp2001" localSheetId="2">#REF!</definedName>
    <definedName name="__npp2001" localSheetId="3">#REF!</definedName>
    <definedName name="__npp2001" localSheetId="1">#REF!</definedName>
    <definedName name="__npp2001">#REF!</definedName>
    <definedName name="__npp2002" localSheetId="2">#REF!</definedName>
    <definedName name="__npp2002" localSheetId="3">#REF!</definedName>
    <definedName name="__npp2002" localSheetId="1">#REF!</definedName>
    <definedName name="__npp2002">#REF!</definedName>
    <definedName name="__npp2003" localSheetId="2">#REF!</definedName>
    <definedName name="__npp2003" localSheetId="3">#REF!</definedName>
    <definedName name="__npp2003" localSheetId="1">#REF!</definedName>
    <definedName name="__npp2003">#REF!</definedName>
    <definedName name="__npp98" localSheetId="2">#REF!</definedName>
    <definedName name="__npp98" localSheetId="3">#REF!</definedName>
    <definedName name="__npp98" localSheetId="1">#REF!</definedName>
    <definedName name="__npp98">#REF!</definedName>
    <definedName name="__npp99" localSheetId="2">#REF!</definedName>
    <definedName name="__npp99" localSheetId="3">#REF!</definedName>
    <definedName name="__npp99" localSheetId="1">#REF!</definedName>
    <definedName name="__npp99">#REF!</definedName>
    <definedName name="__OUT1" localSheetId="2">#REF!</definedName>
    <definedName name="__OUT1" localSheetId="3">#REF!</definedName>
    <definedName name="__OUT1" localSheetId="1">#REF!</definedName>
    <definedName name="__OUT1">#REF!</definedName>
    <definedName name="__OUT2" localSheetId="2">'[4]Serv&amp;Trans'!#REF!</definedName>
    <definedName name="__OUT2" localSheetId="3">'[4]Serv&amp;Trans'!#REF!</definedName>
    <definedName name="__OUT2" localSheetId="1">'[4]Serv&amp;Trans'!#REF!</definedName>
    <definedName name="__OUT2">'[4]Serv&amp;Trans'!#REF!</definedName>
    <definedName name="__OUT3" localSheetId="2">#REF!</definedName>
    <definedName name="__OUT3" localSheetId="3">#REF!</definedName>
    <definedName name="__OUT3" localSheetId="1">#REF!</definedName>
    <definedName name="__OUT3">#REF!</definedName>
    <definedName name="__OUT4" localSheetId="2">#REF!</definedName>
    <definedName name="__OUT4" localSheetId="3">#REF!</definedName>
    <definedName name="__OUT4" localSheetId="1">#REF!</definedName>
    <definedName name="__OUT4">#REF!</definedName>
    <definedName name="__OUT5" localSheetId="2">#REF!</definedName>
    <definedName name="__OUT5" localSheetId="3">#REF!</definedName>
    <definedName name="__OUT5" localSheetId="1">#REF!</definedName>
    <definedName name="__OUT5">#REF!</definedName>
    <definedName name="__OUT6" localSheetId="2">#REF!</definedName>
    <definedName name="__OUT6" localSheetId="3">#REF!</definedName>
    <definedName name="__OUT6" localSheetId="1">#REF!</definedName>
    <definedName name="__OUT6">#REF!</definedName>
    <definedName name="__OUT7" localSheetId="2">#REF!</definedName>
    <definedName name="__OUT7" localSheetId="3">#REF!</definedName>
    <definedName name="__OUT7" localSheetId="1">#REF!</definedName>
    <definedName name="__OUT7">#REF!</definedName>
    <definedName name="__pib2000" localSheetId="2">#REF!</definedName>
    <definedName name="__pib2000" localSheetId="3">#REF!</definedName>
    <definedName name="__pib2000" localSheetId="1">#REF!</definedName>
    <definedName name="__pib2000">#REF!</definedName>
    <definedName name="__pib2001" localSheetId="2">#REF!</definedName>
    <definedName name="__pib2001" localSheetId="3">#REF!</definedName>
    <definedName name="__pib2001" localSheetId="1">#REF!</definedName>
    <definedName name="__pib2001">#REF!</definedName>
    <definedName name="__pib2002" localSheetId="2">#REF!</definedName>
    <definedName name="__pib2002" localSheetId="3">#REF!</definedName>
    <definedName name="__pib2002" localSheetId="1">#REF!</definedName>
    <definedName name="__pib2002">#REF!</definedName>
    <definedName name="__pib2003" localSheetId="2">#REF!</definedName>
    <definedName name="__pib2003" localSheetId="3">#REF!</definedName>
    <definedName name="__pib2003" localSheetId="1">#REF!</definedName>
    <definedName name="__pib2003">#REF!</definedName>
    <definedName name="__pib98" localSheetId="2">[5]Programa!#REF!</definedName>
    <definedName name="__pib98" localSheetId="3">[5]Programa!#REF!</definedName>
    <definedName name="__pib98" localSheetId="1">[5]Programa!#REF!</definedName>
    <definedName name="__pib98">[5]Programa!#REF!</definedName>
    <definedName name="__pib99" localSheetId="2">#REF!</definedName>
    <definedName name="__pib99" localSheetId="3">#REF!</definedName>
    <definedName name="__pib99" localSheetId="1">#REF!</definedName>
    <definedName name="__pib99">#REF!</definedName>
    <definedName name="__POR96" localSheetId="2">#REF!</definedName>
    <definedName name="__POR96" localSheetId="3">#REF!</definedName>
    <definedName name="__POR96" localSheetId="1">#REF!</definedName>
    <definedName name="__POR96">#REF!</definedName>
    <definedName name="__PRN96" localSheetId="2">#REF!</definedName>
    <definedName name="__PRN96" localSheetId="3">#REF!</definedName>
    <definedName name="__PRN96" localSheetId="1">#REF!</definedName>
    <definedName name="__PRN96">#REF!</definedName>
    <definedName name="__sel10" localSheetId="2">'[2]EVALUACIÓN SOCIOECONÓMICA'!#REF!</definedName>
    <definedName name="__sel10" localSheetId="3">'[2]EVALUACIÓN SOCIOECONÓMICA'!#REF!</definedName>
    <definedName name="__sel10" localSheetId="1">'[2]EVALUACIÓN SOCIOECONÓMICA'!#REF!</definedName>
    <definedName name="__sel10">'[2]EVALUACIÓN SOCIOECONÓMICA'!#REF!</definedName>
    <definedName name="__sel11" localSheetId="2">'[2]EVALUACIÓN SOCIOECONÓMICA'!#REF!</definedName>
    <definedName name="__sel11" localSheetId="3">'[2]EVALUACIÓN SOCIOECONÓMICA'!#REF!</definedName>
    <definedName name="__sel11" localSheetId="1">'[2]EVALUACIÓN SOCIOECONÓMICA'!#REF!</definedName>
    <definedName name="__sel11">'[2]EVALUACIÓN SOCIOECONÓMICA'!#REF!</definedName>
    <definedName name="__sel12" localSheetId="2">'[2]EVALUACIÓN PRIVADA'!#REF!</definedName>
    <definedName name="__sel12" localSheetId="3">'[2]EVALUACIÓN PRIVADA'!#REF!</definedName>
    <definedName name="__sel12" localSheetId="1">'[2]EVALUACIÓN PRIVADA'!#REF!</definedName>
    <definedName name="__sel12">'[2]EVALUACIÓN PRIVADA'!#REF!</definedName>
    <definedName name="__sel13" localSheetId="2">'[2]EVALUACIÓN PRIVADA'!#REF!</definedName>
    <definedName name="__sel13" localSheetId="3">'[2]EVALUACIÓN PRIVADA'!#REF!</definedName>
    <definedName name="__sel13" localSheetId="1">'[2]EVALUACIÓN PRIVADA'!#REF!</definedName>
    <definedName name="__sel13">'[2]EVALUACIÓN PRIVADA'!#REF!</definedName>
    <definedName name="__sel14" localSheetId="2">'[2]EVALUACIÓN PRIVADA'!#REF!</definedName>
    <definedName name="__sel14" localSheetId="3">'[2]EVALUACIÓN PRIVADA'!#REF!</definedName>
    <definedName name="__sel14" localSheetId="1">'[2]EVALUACIÓN PRIVADA'!#REF!</definedName>
    <definedName name="__sel14">'[2]EVALUACIÓN PRIVADA'!#REF!</definedName>
    <definedName name="__sel16" localSheetId="2">'[2]EVALUACIÓN PRIVADA'!#REF!</definedName>
    <definedName name="__sel16" localSheetId="3">'[2]EVALUACIÓN PRIVADA'!#REF!</definedName>
    <definedName name="__sel16" localSheetId="1">'[2]EVALUACIÓN PRIVADA'!#REF!</definedName>
    <definedName name="__sel16">'[2]EVALUACIÓN PRIVADA'!#REF!</definedName>
    <definedName name="__sel18" localSheetId="2">[2]FINANCIACIÓN!#REF!</definedName>
    <definedName name="__sel18" localSheetId="3">[2]FINANCIACIÓN!#REF!</definedName>
    <definedName name="__sel18" localSheetId="1">[2]FINANCIACIÓN!#REF!</definedName>
    <definedName name="__sel18">[2]FINANCIACIÓN!#REF!</definedName>
    <definedName name="__sel22" localSheetId="2">'[2]EVALUACIÓN PRIVADA'!#REF!</definedName>
    <definedName name="__sel22" localSheetId="3">'[2]EVALUACIÓN PRIVADA'!#REF!</definedName>
    <definedName name="__sel22" localSheetId="1">'[2]EVALUACIÓN PRIVADA'!#REF!</definedName>
    <definedName name="__sel22">'[2]EVALUACIÓN PRIVADA'!#REF!</definedName>
    <definedName name="__sel23" localSheetId="2">'[2]EVALUACIÓN SOCIOECONÓMICA'!#REF!</definedName>
    <definedName name="__sel23" localSheetId="3">'[2]EVALUACIÓN SOCIOECONÓMICA'!#REF!</definedName>
    <definedName name="__sel23" localSheetId="1">'[2]EVALUACIÓN SOCIOECONÓMICA'!#REF!</definedName>
    <definedName name="__sel23">'[2]EVALUACIÓN SOCIOECONÓMICA'!#REF!</definedName>
    <definedName name="__sel24" localSheetId="2">'[2]EVALUACIÓN SOCIOECONÓMICA'!#REF!</definedName>
    <definedName name="__sel24" localSheetId="3">'[2]EVALUACIÓN SOCIOECONÓMICA'!#REF!</definedName>
    <definedName name="__sel24" localSheetId="1">'[2]EVALUACIÓN SOCIOECONÓMICA'!#REF!</definedName>
    <definedName name="__sel24">'[2]EVALUACIÓN SOCIOECONÓMICA'!#REF!</definedName>
    <definedName name="__sel31" localSheetId="2">'[2]EVALUACIÓN PRIVADA'!#REF!</definedName>
    <definedName name="__sel31" localSheetId="3">'[2]EVALUACIÓN PRIVADA'!#REF!</definedName>
    <definedName name="__sel31" localSheetId="1">'[2]EVALUACIÓN PRIVADA'!#REF!</definedName>
    <definedName name="__sel31">'[2]EVALUACIÓN PRIVADA'!#REF!</definedName>
    <definedName name="__sel32" localSheetId="2">'[2]EVALUACIÓN PRIVADA'!#REF!</definedName>
    <definedName name="__sel32" localSheetId="3">'[2]EVALUACIÓN PRIVADA'!#REF!</definedName>
    <definedName name="__sel32" localSheetId="1">'[2]EVALUACIÓN PRIVADA'!#REF!</definedName>
    <definedName name="__sel32">'[2]EVALUACIÓN PRIVADA'!#REF!</definedName>
    <definedName name="__sel33" localSheetId="2">'[2]EVALUACIÓN SOCIOECONÓMICA'!#REF!</definedName>
    <definedName name="__sel33" localSheetId="3">'[2]EVALUACIÓN SOCIOECONÓMICA'!#REF!</definedName>
    <definedName name="__sel33" localSheetId="1">'[2]EVALUACIÓN SOCIOECONÓMICA'!#REF!</definedName>
    <definedName name="__sel33">'[2]EVALUACIÓN SOCIOECONÓMICA'!#REF!</definedName>
    <definedName name="__sel34" localSheetId="2">'[2]EVALUACIÓN SOCIOECONÓMICA'!#REF!</definedName>
    <definedName name="__sel34" localSheetId="3">'[2]EVALUACIÓN SOCIOECONÓMICA'!#REF!</definedName>
    <definedName name="__sel34" localSheetId="1">'[2]EVALUACIÓN SOCIOECONÓMICA'!#REF!</definedName>
    <definedName name="__sel34">'[2]EVALUACIÓN SOCIOECONÓMICA'!#REF!</definedName>
    <definedName name="__sel5" localSheetId="2">[2]ALTERNATIVAS!#REF!</definedName>
    <definedName name="__sel5" localSheetId="3">[2]ALTERNATIVAS!#REF!</definedName>
    <definedName name="__sel5" localSheetId="1">[2]ALTERNATIVAS!#REF!</definedName>
    <definedName name="__sel5">[2]ALTERNATIVAS!#REF!</definedName>
    <definedName name="__sel6" localSheetId="2">'[2]EVALUACIÓN SOCIOECONÓMICA'!#REF!</definedName>
    <definedName name="__sel6" localSheetId="3">'[2]EVALUACIÓN SOCIOECONÓMICA'!#REF!</definedName>
    <definedName name="__sel6" localSheetId="1">'[2]EVALUACIÓN SOCIOECONÓMICA'!#REF!</definedName>
    <definedName name="__sel6">'[2]EVALUACIÓN SOCIOECONÓMICA'!#REF!</definedName>
    <definedName name="__sel7" localSheetId="2">'[2]EVALUACIÓN SOCIOECONÓMICA'!#REF!</definedName>
    <definedName name="__sel7" localSheetId="3">'[2]EVALUACIÓN SOCIOECONÓMICA'!#REF!</definedName>
    <definedName name="__sel7" localSheetId="1">'[2]EVALUACIÓN SOCIOECONÓMICA'!#REF!</definedName>
    <definedName name="__sel7">'[2]EVALUACIÓN SOCIOECONÓMICA'!#REF!</definedName>
    <definedName name="__sel8" localSheetId="2">'[2]EVALUACIÓN SOCIOECONÓMICA'!#REF!</definedName>
    <definedName name="__sel8" localSheetId="3">'[2]EVALUACIÓN SOCIOECONÓMICA'!#REF!</definedName>
    <definedName name="__sel8" localSheetId="1">'[2]EVALUACIÓN SOCIOECONÓMICA'!#REF!</definedName>
    <definedName name="__sel8">'[2]EVALUACIÓN SOCIOECONÓMICA'!#REF!</definedName>
    <definedName name="__sel9" localSheetId="2">'[2]EVALUACIÓN SOCIOECONÓMICA'!#REF!</definedName>
    <definedName name="__sel9" localSheetId="3">'[2]EVALUACIÓN SOCIOECONÓMICA'!#REF!</definedName>
    <definedName name="__sel9" localSheetId="1">'[2]EVALUACIÓN SOCIOECONÓMICA'!#REF!</definedName>
    <definedName name="__sel9">'[2]EVALUACIÓN SOCIOECONÓMICA'!#REF!</definedName>
    <definedName name="__SRN96" localSheetId="2">#REF!</definedName>
    <definedName name="__SRN96" localSheetId="3">#REF!</definedName>
    <definedName name="__SRN96" localSheetId="1">#REF!</definedName>
    <definedName name="__SRN96">#REF!</definedName>
    <definedName name="__SRT11" localSheetId="2" hidden="1">{"Minpmon",#N/A,FALSE,"Monthinput"}</definedName>
    <definedName name="__SRT11" localSheetId="1" hidden="1">{"Minpmon",#N/A,FALSE,"Monthinput"}</definedName>
    <definedName name="__SRT11" hidden="1">{"Minpmon",#N/A,FALSE,"Monthinput"}</definedName>
    <definedName name="__tAB4" localSheetId="2">#REF!</definedName>
    <definedName name="__tAB4" localSheetId="3">#REF!</definedName>
    <definedName name="__tAB4" localSheetId="1">#REF!</definedName>
    <definedName name="__tAB4">#REF!</definedName>
    <definedName name="__tot2" localSheetId="2">'[2]EVALUACIÓN PRIVADA'!#REF!</definedName>
    <definedName name="__tot2" localSheetId="3">'[2]EVALUACIÓN PRIVADA'!#REF!</definedName>
    <definedName name="__tot2" localSheetId="1">'[2]EVALUACIÓN PRIVADA'!#REF!</definedName>
    <definedName name="__tot2">'[2]EVALUACIÓN PRIVADA'!#REF!</definedName>
    <definedName name="__tot3" localSheetId="2">'[2]EVALUACIÓN PRIVADA'!#REF!</definedName>
    <definedName name="__tot3" localSheetId="3">'[2]EVALUACIÓN PRIVADA'!#REF!</definedName>
    <definedName name="__tot3" localSheetId="1">'[2]EVALUACIÓN PRIVADA'!#REF!</definedName>
    <definedName name="__tot3">'[2]EVALUACIÓN PRIVADA'!#REF!</definedName>
    <definedName name="__UES96" localSheetId="2">#REF!</definedName>
    <definedName name="__UES96" localSheetId="3">#REF!</definedName>
    <definedName name="__UES96" localSheetId="1">#REF!</definedName>
    <definedName name="__UES96">#REF!</definedName>
    <definedName name="_1___123Graph_AFIG_D" localSheetId="2" hidden="1">#REF!</definedName>
    <definedName name="_1___123Graph_AFIG_D" localSheetId="3" hidden="1">#REF!</definedName>
    <definedName name="_1___123Graph_AFIG_D" localSheetId="1" hidden="1">#REF!</definedName>
    <definedName name="_1___123Graph_AFIG_D" hidden="1">#REF!</definedName>
    <definedName name="_1__123Graph_AFIG_D" localSheetId="2" hidden="1">#REF!</definedName>
    <definedName name="_1__123Graph_AFIG_D" localSheetId="3" hidden="1">#REF!</definedName>
    <definedName name="_1__123Graph_AFIG_D" localSheetId="1" hidden="1">#REF!</definedName>
    <definedName name="_1__123Graph_AFIG_D" hidden="1">#REF!</definedName>
    <definedName name="_2__123Graph_ATERMS_OF_TRADE" localSheetId="2" hidden="1">#REF!</definedName>
    <definedName name="_2__123Graph_ATERMS_OF_TRADE" localSheetId="3" hidden="1">#REF!</definedName>
    <definedName name="_2__123Graph_ATERMS_OF_TRADE" localSheetId="1" hidden="1">#REF!</definedName>
    <definedName name="_2__123Graph_ATERMS_OF_TRADE" hidden="1">#REF!</definedName>
    <definedName name="_3__123Graph_BTERMS_OF_TRADE" localSheetId="2" hidden="1">#REF!</definedName>
    <definedName name="_3__123Graph_BTERMS_OF_TRADE" localSheetId="3" hidden="1">#REF!</definedName>
    <definedName name="_3__123Graph_BTERMS_OF_TRADE" localSheetId="1" hidden="1">#REF!</definedName>
    <definedName name="_3__123Graph_BTERMS_OF_TRADE" hidden="1">#REF!</definedName>
    <definedName name="_4__123Graph_XFIG_D" localSheetId="2" hidden="1">#REF!</definedName>
    <definedName name="_4__123Graph_XFIG_D" localSheetId="3" hidden="1">#REF!</definedName>
    <definedName name="_4__123Graph_XFIG_D" localSheetId="1" hidden="1">#REF!</definedName>
    <definedName name="_4__123Graph_XFIG_D" hidden="1">#REF!</definedName>
    <definedName name="_5__123Graph_XTERMS_OF_TRADE" localSheetId="2" hidden="1">#REF!</definedName>
    <definedName name="_5__123Graph_XTERMS_OF_TRADE" localSheetId="3" hidden="1">#REF!</definedName>
    <definedName name="_5__123Graph_XTERMS_OF_TRADE" localSheetId="1" hidden="1">#REF!</definedName>
    <definedName name="_5__123Graph_XTERMS_OF_TRADE" hidden="1">#REF!</definedName>
    <definedName name="_abs1" localSheetId="2">#REF!</definedName>
    <definedName name="_abs1" localSheetId="3">#REF!</definedName>
    <definedName name="_abs1" localSheetId="1">#REF!</definedName>
    <definedName name="_abs1">#REF!</definedName>
    <definedName name="_abs2" localSheetId="2">#REF!</definedName>
    <definedName name="_abs2" localSheetId="3">#REF!</definedName>
    <definedName name="_abs2" localSheetId="1">#REF!</definedName>
    <definedName name="_abs2">#REF!</definedName>
    <definedName name="_abs3" localSheetId="2">#REF!</definedName>
    <definedName name="_abs3" localSheetId="3">#REF!</definedName>
    <definedName name="_abs3" localSheetId="1">#REF!</definedName>
    <definedName name="_abs3">#REF!</definedName>
    <definedName name="_aen1" localSheetId="2">#REF!</definedName>
    <definedName name="_aen1" localSheetId="3">#REF!</definedName>
    <definedName name="_aen1" localSheetId="1">#REF!</definedName>
    <definedName name="_aen1">#REF!</definedName>
    <definedName name="_aen2" localSheetId="2">#REF!</definedName>
    <definedName name="_aen2" localSheetId="3">#REF!</definedName>
    <definedName name="_aen2" localSheetId="1">#REF!</definedName>
    <definedName name="_aen2">#REF!</definedName>
    <definedName name="_ast2" localSheetId="2">'[2]EVALUACIÓN SOCIOECONÓMICA'!#REF!</definedName>
    <definedName name="_ast2" localSheetId="3">'[2]EVALUACIÓN SOCIOECONÓMICA'!#REF!</definedName>
    <definedName name="_ast2">'[2]EVALUACIÓN SOCIOECONÓMICA'!#REF!</definedName>
    <definedName name="_bem98" localSheetId="2">[11]Programa!#REF!</definedName>
    <definedName name="_bem98" localSheetId="3">[12]Programa!#REF!</definedName>
    <definedName name="_bem98">[12]Programa!#REF!</definedName>
    <definedName name="_BOP1" localSheetId="2">#REF!</definedName>
    <definedName name="_BOP1" localSheetId="3">#REF!</definedName>
    <definedName name="_BOP1" localSheetId="1">#REF!</definedName>
    <definedName name="_BOP1">#REF!</definedName>
    <definedName name="_BOP2" localSheetId="2">#REF!</definedName>
    <definedName name="_BOP2" localSheetId="3">#REF!</definedName>
    <definedName name="_BOP2" localSheetId="1">#REF!</definedName>
    <definedName name="_BOP2">#REF!</definedName>
    <definedName name="_cap2" localSheetId="2">'[2]EVALUACIÓN PRIVADA'!#REF!</definedName>
    <definedName name="_cap2" localSheetId="3">'[2]EVALUACIÓN PRIVADA'!#REF!</definedName>
    <definedName name="_cap2">'[2]EVALUACIÓN PRIVADA'!#REF!</definedName>
    <definedName name="_cap3" localSheetId="2">'[2]EVALUACIÓN PRIVADA'!#REF!</definedName>
    <definedName name="_cap3" localSheetId="3">'[2]EVALUACIÓN PRIVADA'!#REF!</definedName>
    <definedName name="_cap3">'[2]EVALUACIÓN PRIVADA'!#REF!</definedName>
    <definedName name="_cas2" localSheetId="2">'[2]EVALUACIÓN SOCIOECONÓMICA'!#REF!</definedName>
    <definedName name="_cas2" localSheetId="3">'[2]EVALUACIÓN SOCIOECONÓMICA'!#REF!</definedName>
    <definedName name="_cas2" localSheetId="1">'[2]EVALUACIÓN SOCIOECONÓMICA'!#REF!</definedName>
    <definedName name="_cas2">'[2]EVALUACIÓN SOCIOECONÓMICA'!#REF!</definedName>
    <definedName name="_cas3" localSheetId="2">'[2]EVALUACIÓN SOCIOECONÓMICA'!#REF!</definedName>
    <definedName name="_cas3" localSheetId="3">'[2]EVALUACIÓN SOCIOECONÓMICA'!#REF!</definedName>
    <definedName name="_cas3" localSheetId="1">'[2]EVALUACIÓN SOCIOECONÓMICA'!#REF!</definedName>
    <definedName name="_cas3">'[2]EVALUACIÓN SOCIOECONÓMICA'!#REF!</definedName>
    <definedName name="_CEL96" localSheetId="2">#REF!</definedName>
    <definedName name="_CEL96" localSheetId="3">#REF!</definedName>
    <definedName name="_CEL96" localSheetId="1">#REF!</definedName>
    <definedName name="_CEL96">#REF!</definedName>
    <definedName name="_cud21" localSheetId="2">#REF!</definedName>
    <definedName name="_cud21" localSheetId="3">#REF!</definedName>
    <definedName name="_cud21" localSheetId="1">#REF!</definedName>
    <definedName name="_cud21">#REF!</definedName>
    <definedName name="_dcc2000" localSheetId="2">#REF!</definedName>
    <definedName name="_dcc2000" localSheetId="3">#REF!</definedName>
    <definedName name="_dcc2000" localSheetId="1">#REF!</definedName>
    <definedName name="_dcc2000">#REF!</definedName>
    <definedName name="_dcc2001" localSheetId="2">#REF!</definedName>
    <definedName name="_dcc2001" localSheetId="3">#REF!</definedName>
    <definedName name="_dcc2001" localSheetId="1">#REF!</definedName>
    <definedName name="_dcc2001">#REF!</definedName>
    <definedName name="_dcc2002" localSheetId="2">#REF!</definedName>
    <definedName name="_dcc2002" localSheetId="3">#REF!</definedName>
    <definedName name="_dcc2002" localSheetId="1">#REF!</definedName>
    <definedName name="_dcc2002">#REF!</definedName>
    <definedName name="_dcc2003" localSheetId="2">#REF!</definedName>
    <definedName name="_dcc2003" localSheetId="3">#REF!</definedName>
    <definedName name="_dcc2003" localSheetId="1">#REF!</definedName>
    <definedName name="_dcc2003">#REF!</definedName>
    <definedName name="_dcc98" localSheetId="2">[11]Programa!#REF!</definedName>
    <definedName name="_dcc98" localSheetId="3">[12]Programa!#REF!</definedName>
    <definedName name="_dcc98">[12]Programa!#REF!</definedName>
    <definedName name="_dcc99" localSheetId="2">#REF!</definedName>
    <definedName name="_dcc99" localSheetId="3">#REF!</definedName>
    <definedName name="_dcc99" localSheetId="1">#REF!</definedName>
    <definedName name="_dcc99">#REF!</definedName>
    <definedName name="_DES2" localSheetId="2">'[2]EVALUACIÓN PRIVADA'!#REF!</definedName>
    <definedName name="_DES2" localSheetId="3">'[2]EVALUACIÓN PRIVADA'!#REF!</definedName>
    <definedName name="_DES2" localSheetId="1">'[2]EVALUACIÓN PRIVADA'!#REF!</definedName>
    <definedName name="_DES2">'[2]EVALUACIÓN PRIVADA'!#REF!</definedName>
    <definedName name="_DES3" localSheetId="2">'[2]EVALUACIÓN PRIVADA'!#REF!</definedName>
    <definedName name="_DES3" localSheetId="3">'[2]EVALUACIÓN PRIVADA'!#REF!</definedName>
    <definedName name="_DES3">'[2]EVALUACIÓN PRIVADA'!#REF!</definedName>
    <definedName name="_dic96" localSheetId="2">#REF!</definedName>
    <definedName name="_dic96" localSheetId="3">#REF!</definedName>
    <definedName name="_dic96" localSheetId="1">#REF!</definedName>
    <definedName name="_dic96">#REF!</definedName>
    <definedName name="_emi2000" localSheetId="2">#REF!</definedName>
    <definedName name="_emi2000" localSheetId="3">#REF!</definedName>
    <definedName name="_emi2000" localSheetId="1">#REF!</definedName>
    <definedName name="_emi2000">#REF!</definedName>
    <definedName name="_emi2001" localSheetId="2">#REF!</definedName>
    <definedName name="_emi2001" localSheetId="3">#REF!</definedName>
    <definedName name="_emi2001" localSheetId="1">#REF!</definedName>
    <definedName name="_emi2001">#REF!</definedName>
    <definedName name="_emi2002" localSheetId="2">#REF!</definedName>
    <definedName name="_emi2002" localSheetId="3">#REF!</definedName>
    <definedName name="_emi2002" localSheetId="1">#REF!</definedName>
    <definedName name="_emi2002">#REF!</definedName>
    <definedName name="_emi2003" localSheetId="2">#REF!</definedName>
    <definedName name="_emi2003" localSheetId="3">#REF!</definedName>
    <definedName name="_emi2003" localSheetId="1">#REF!</definedName>
    <definedName name="_emi2003">#REF!</definedName>
    <definedName name="_emi98" localSheetId="2">#REF!</definedName>
    <definedName name="_emi98" localSheetId="3">#REF!</definedName>
    <definedName name="_emi98" localSheetId="1">#REF!</definedName>
    <definedName name="_emi98">#REF!</definedName>
    <definedName name="_emi99" localSheetId="2">#REF!</definedName>
    <definedName name="_emi99" localSheetId="3">#REF!</definedName>
    <definedName name="_emi99" localSheetId="1">#REF!</definedName>
    <definedName name="_emi99">#REF!</definedName>
    <definedName name="_emo2004" localSheetId="2">#REF!</definedName>
    <definedName name="_emo2004" localSheetId="3">#REF!</definedName>
    <definedName name="_emo2004" localSheetId="1">#REF!</definedName>
    <definedName name="_emo2004">#REF!</definedName>
    <definedName name="_Fill" localSheetId="2" hidden="1">#REF!</definedName>
    <definedName name="_Fill" localSheetId="3" hidden="1">#REF!</definedName>
    <definedName name="_Fill" localSheetId="1" hidden="1">#REF!</definedName>
    <definedName name="_Fill" hidden="1">#REF!</definedName>
    <definedName name="_xlnm._FilterDatabase" localSheetId="2" hidden="1">'Dépenses de Subventions 2425'!$A$5:$W$179</definedName>
    <definedName name="_xlnm._FilterDatabase" localSheetId="1" hidden="1">Section_Article!$A$2:$K$999</definedName>
    <definedName name="_xlnm._FilterDatabase" hidden="1">[13]C!$P$428:$T$428</definedName>
    <definedName name="_FIS96" localSheetId="2">#REF!</definedName>
    <definedName name="_FIS96" localSheetId="3">#REF!</definedName>
    <definedName name="_FIS96" localSheetId="1">#REF!</definedName>
    <definedName name="_FIS96">#REF!</definedName>
    <definedName name="_Ind12" localSheetId="2">'[2]ANÁLISIS DE SENSIBILIDAD'!#REF!</definedName>
    <definedName name="_Ind12" localSheetId="3">'[2]ANÁLISIS DE SENSIBILIDAD'!#REF!</definedName>
    <definedName name="_Ind12" localSheetId="1">'[2]ANÁLISIS DE SENSIBILIDAD'!#REF!</definedName>
    <definedName name="_Ind12">'[2]ANÁLISIS DE SENSIBILIDAD'!#REF!</definedName>
    <definedName name="_Ind17" localSheetId="2">'[2]ANÁLISIS DE SENSIBILIDAD'!#REF!</definedName>
    <definedName name="_Ind17" localSheetId="3">'[2]ANÁLISIS DE SENSIBILIDAD'!#REF!</definedName>
    <definedName name="_Ind17" localSheetId="1">'[2]ANÁLISIS DE SENSIBILIDAD'!#REF!</definedName>
    <definedName name="_Ind17">'[2]ANÁLISIS DE SENSIBILIDAD'!#REF!</definedName>
    <definedName name="_Ind18" localSheetId="2">'[2]ANÁLISIS DE SENSIBILIDAD'!#REF!</definedName>
    <definedName name="_Ind18" localSheetId="3">'[2]ANÁLISIS DE SENSIBILIDAD'!#REF!</definedName>
    <definedName name="_Ind18" localSheetId="1">'[2]ANÁLISIS DE SENSIBILIDAD'!#REF!</definedName>
    <definedName name="_Ind18">'[2]ANÁLISIS DE SENSIBILIDAD'!#REF!</definedName>
    <definedName name="_Ind22" localSheetId="2">'[2]ANÁLISIS DE SENSIBILIDAD'!#REF!</definedName>
    <definedName name="_Ind22" localSheetId="3">'[2]ANÁLISIS DE SENSIBILIDAD'!#REF!</definedName>
    <definedName name="_Ind22" localSheetId="1">'[2]ANÁLISIS DE SENSIBILIDAD'!#REF!</definedName>
    <definedName name="_Ind22">'[2]ANÁLISIS DE SENSIBILIDAD'!#REF!</definedName>
    <definedName name="_Ind27" localSheetId="2">'[2]ANÁLISIS DE SENSIBILIDAD'!#REF!</definedName>
    <definedName name="_Ind27" localSheetId="3">'[2]ANÁLISIS DE SENSIBILIDAD'!#REF!</definedName>
    <definedName name="_Ind27" localSheetId="1">'[2]ANÁLISIS DE SENSIBILIDAD'!#REF!</definedName>
    <definedName name="_Ind27">'[2]ANÁLISIS DE SENSIBILIDAD'!#REF!</definedName>
    <definedName name="_Ind28" localSheetId="2">'[2]ANÁLISIS DE SENSIBILIDAD'!#REF!</definedName>
    <definedName name="_Ind28" localSheetId="3">'[2]ANÁLISIS DE SENSIBILIDAD'!#REF!</definedName>
    <definedName name="_Ind28" localSheetId="1">'[2]ANÁLISIS DE SENSIBILIDAD'!#REF!</definedName>
    <definedName name="_Ind28">'[2]ANÁLISIS DE SENSIBILIDAD'!#REF!</definedName>
    <definedName name="_Ind32" localSheetId="2">'[2]ANÁLISIS DE SENSIBILIDAD'!#REF!</definedName>
    <definedName name="_Ind32" localSheetId="3">'[2]ANÁLISIS DE SENSIBILIDAD'!#REF!</definedName>
    <definedName name="_Ind32" localSheetId="1">'[2]ANÁLISIS DE SENSIBILIDAD'!#REF!</definedName>
    <definedName name="_Ind32">'[2]ANÁLISIS DE SENSIBILIDAD'!#REF!</definedName>
    <definedName name="_Ind41" localSheetId="2">[2]INDICADORES!#REF!</definedName>
    <definedName name="_Ind41" localSheetId="3">[2]INDICADORES!#REF!</definedName>
    <definedName name="_Ind41" localSheetId="1">[2]INDICADORES!#REF!</definedName>
    <definedName name="_Ind41">[2]INDICADORES!#REF!</definedName>
    <definedName name="_Ind42" localSheetId="2">[2]INDICADORES!#REF!</definedName>
    <definedName name="_Ind42" localSheetId="3">[2]INDICADORES!#REF!</definedName>
    <definedName name="_Ind42" localSheetId="1">[2]INDICADORES!#REF!</definedName>
    <definedName name="_Ind42">[2]INDICADORES!#REF!</definedName>
    <definedName name="_Ind43" localSheetId="2">[2]INDICADORES!#REF!</definedName>
    <definedName name="_Ind43" localSheetId="3">[2]INDICADORES!#REF!</definedName>
    <definedName name="_Ind43" localSheetId="1">[2]INDICADORES!#REF!</definedName>
    <definedName name="_Ind43">[2]INDICADORES!#REF!</definedName>
    <definedName name="_INE1" localSheetId="2">#REF!</definedName>
    <definedName name="_INE1" localSheetId="3">#REF!</definedName>
    <definedName name="_INE1" localSheetId="1">#REF!</definedName>
    <definedName name="_INE1">#REF!</definedName>
    <definedName name="_ipc2000" localSheetId="2">#REF!</definedName>
    <definedName name="_ipc2000" localSheetId="3">#REF!</definedName>
    <definedName name="_ipc2000" localSheetId="1">#REF!</definedName>
    <definedName name="_ipc2000">#REF!</definedName>
    <definedName name="_ipc2001" localSheetId="2">#REF!</definedName>
    <definedName name="_ipc2001" localSheetId="3">#REF!</definedName>
    <definedName name="_ipc2001" localSheetId="1">#REF!</definedName>
    <definedName name="_ipc2001">#REF!</definedName>
    <definedName name="_ipc2002" localSheetId="2">#REF!</definedName>
    <definedName name="_ipc2002" localSheetId="3">#REF!</definedName>
    <definedName name="_ipc2002" localSheetId="1">#REF!</definedName>
    <definedName name="_ipc2002">#REF!</definedName>
    <definedName name="_ipc2003" localSheetId="2">#REF!</definedName>
    <definedName name="_ipc2003" localSheetId="3">#REF!</definedName>
    <definedName name="_ipc2003" localSheetId="1">#REF!</definedName>
    <definedName name="_ipc2003">#REF!</definedName>
    <definedName name="_ipc98" localSheetId="2">#REF!</definedName>
    <definedName name="_ipc98" localSheetId="3">#REF!</definedName>
    <definedName name="_ipc98" localSheetId="1">#REF!</definedName>
    <definedName name="_ipc98">#REF!</definedName>
    <definedName name="_ipc99" localSheetId="2">#REF!</definedName>
    <definedName name="_ipc99" localSheetId="3">#REF!</definedName>
    <definedName name="_ipc99" localSheetId="1">#REF!</definedName>
    <definedName name="_ipc99">#REF!</definedName>
    <definedName name="_me98" localSheetId="2">[11]Programa!#REF!</definedName>
    <definedName name="_me98" localSheetId="3">[12]Programa!#REF!</definedName>
    <definedName name="_me98">[12]Programa!#REF!</definedName>
    <definedName name="_mk14" localSheetId="2">[14]NFPEntps!#REF!</definedName>
    <definedName name="_mk14" localSheetId="3">[15]NFPEntps!#REF!</definedName>
    <definedName name="_mk14">[15]NFPEntps!#REF!</definedName>
    <definedName name="_npp2000" localSheetId="2">#REF!</definedName>
    <definedName name="_npp2000" localSheetId="3">#REF!</definedName>
    <definedName name="_npp2000" localSheetId="1">#REF!</definedName>
    <definedName name="_npp2000">#REF!</definedName>
    <definedName name="_npp2001" localSheetId="2">#REF!</definedName>
    <definedName name="_npp2001" localSheetId="3">#REF!</definedName>
    <definedName name="_npp2001" localSheetId="1">#REF!</definedName>
    <definedName name="_npp2001">#REF!</definedName>
    <definedName name="_npp2002" localSheetId="2">#REF!</definedName>
    <definedName name="_npp2002" localSheetId="3">#REF!</definedName>
    <definedName name="_npp2002" localSheetId="1">#REF!</definedName>
    <definedName name="_npp2002">#REF!</definedName>
    <definedName name="_npp2003" localSheetId="2">#REF!</definedName>
    <definedName name="_npp2003" localSheetId="3">#REF!</definedName>
    <definedName name="_npp2003" localSheetId="1">#REF!</definedName>
    <definedName name="_npp2003">#REF!</definedName>
    <definedName name="_npp98" localSheetId="2">#REF!</definedName>
    <definedName name="_npp98" localSheetId="3">#REF!</definedName>
    <definedName name="_npp98" localSheetId="1">#REF!</definedName>
    <definedName name="_npp98">#REF!</definedName>
    <definedName name="_npp99" localSheetId="2">#REF!</definedName>
    <definedName name="_npp99" localSheetId="3">#REF!</definedName>
    <definedName name="_npp99" localSheetId="1">#REF!</definedName>
    <definedName name="_npp99">#REF!</definedName>
    <definedName name="_Order1" hidden="1">255</definedName>
    <definedName name="_OUT1" localSheetId="2">#REF!</definedName>
    <definedName name="_OUT1" localSheetId="3">#REF!</definedName>
    <definedName name="_OUT1" localSheetId="1">#REF!</definedName>
    <definedName name="_OUT1">#REF!</definedName>
    <definedName name="_OUT2" localSheetId="2">'[4]Serv&amp;Trans'!#REF!</definedName>
    <definedName name="_OUT2" localSheetId="3">'[4]Serv&amp;Trans'!#REF!</definedName>
    <definedName name="_OUT2" localSheetId="1">'[4]Serv&amp;Trans'!#REF!</definedName>
    <definedName name="_OUT2">'[4]Serv&amp;Trans'!#REF!</definedName>
    <definedName name="_OUT3" localSheetId="2">#REF!</definedName>
    <definedName name="_OUT3" localSheetId="3">#REF!</definedName>
    <definedName name="_OUT3" localSheetId="1">#REF!</definedName>
    <definedName name="_OUT3">#REF!</definedName>
    <definedName name="_OUT4" localSheetId="2">#REF!</definedName>
    <definedName name="_OUT4" localSheetId="3">#REF!</definedName>
    <definedName name="_OUT4" localSheetId="1">#REF!</definedName>
    <definedName name="_OUT4">#REF!</definedName>
    <definedName name="_OUT5" localSheetId="2">#REF!</definedName>
    <definedName name="_OUT5" localSheetId="3">#REF!</definedName>
    <definedName name="_OUT5" localSheetId="1">#REF!</definedName>
    <definedName name="_OUT5">#REF!</definedName>
    <definedName name="_OUT6" localSheetId="2">#REF!</definedName>
    <definedName name="_OUT6" localSheetId="3">#REF!</definedName>
    <definedName name="_OUT6" localSheetId="1">#REF!</definedName>
    <definedName name="_OUT6">#REF!</definedName>
    <definedName name="_OUT7" localSheetId="2">#REF!</definedName>
    <definedName name="_OUT7" localSheetId="3">#REF!</definedName>
    <definedName name="_OUT7" localSheetId="1">#REF!</definedName>
    <definedName name="_OUT7">#REF!</definedName>
    <definedName name="_Parse_Out" localSheetId="2" hidden="1">#REF!</definedName>
    <definedName name="_Parse_Out" localSheetId="3" hidden="1">#REF!</definedName>
    <definedName name="_Parse_Out" localSheetId="1" hidden="1">#REF!</definedName>
    <definedName name="_Parse_Out" hidden="1">#REF!</definedName>
    <definedName name="_pib2000" localSheetId="2">#REF!</definedName>
    <definedName name="_pib2000" localSheetId="3">#REF!</definedName>
    <definedName name="_pib2000" localSheetId="1">#REF!</definedName>
    <definedName name="_pib2000">#REF!</definedName>
    <definedName name="_pib2001" localSheetId="2">#REF!</definedName>
    <definedName name="_pib2001" localSheetId="3">#REF!</definedName>
    <definedName name="_pib2001" localSheetId="1">#REF!</definedName>
    <definedName name="_pib2001">#REF!</definedName>
    <definedName name="_pib2002" localSheetId="2">#REF!</definedName>
    <definedName name="_pib2002" localSheetId="3">#REF!</definedName>
    <definedName name="_pib2002" localSheetId="1">#REF!</definedName>
    <definedName name="_pib2002">#REF!</definedName>
    <definedName name="_pib2003" localSheetId="2">#REF!</definedName>
    <definedName name="_pib2003" localSheetId="3">#REF!</definedName>
    <definedName name="_pib2003" localSheetId="1">#REF!</definedName>
    <definedName name="_pib2003">#REF!</definedName>
    <definedName name="_pib98" localSheetId="2">[11]Programa!#REF!</definedName>
    <definedName name="_pib98" localSheetId="3">[12]Programa!#REF!</definedName>
    <definedName name="_pib98">[12]Programa!#REF!</definedName>
    <definedName name="_pib99" localSheetId="2">#REF!</definedName>
    <definedName name="_pib99" localSheetId="3">#REF!</definedName>
    <definedName name="_pib99" localSheetId="1">#REF!</definedName>
    <definedName name="_pib99">#REF!</definedName>
    <definedName name="_POR96" localSheetId="2">#REF!</definedName>
    <definedName name="_POR96" localSheetId="3">#REF!</definedName>
    <definedName name="_POR96" localSheetId="1">#REF!</definedName>
    <definedName name="_POR96">#REF!</definedName>
    <definedName name="_PRN96" localSheetId="2">#REF!</definedName>
    <definedName name="_PRN96" localSheetId="3">#REF!</definedName>
    <definedName name="_PRN96" localSheetId="1">#REF!</definedName>
    <definedName name="_PRN96">#REF!</definedName>
    <definedName name="_Regression_Int" hidden="1">1</definedName>
    <definedName name="_Regression_Out" hidden="1">[13]C!$AK$18:$AK$18</definedName>
    <definedName name="_Regression_X" hidden="1">[13]C!$AK$11:$AU$11</definedName>
    <definedName name="_Regression_Y" hidden="1">[13]C!$AK$10:$AU$10</definedName>
    <definedName name="_sel10" localSheetId="2">'[2]EVALUACIÓN SOCIOECONÓMICA'!#REF!</definedName>
    <definedName name="_sel10" localSheetId="3">'[2]EVALUACIÓN SOCIOECONÓMICA'!#REF!</definedName>
    <definedName name="_sel10" localSheetId="1">'[2]EVALUACIÓN SOCIOECONÓMICA'!#REF!</definedName>
    <definedName name="_sel10">'[2]EVALUACIÓN SOCIOECONÓMICA'!#REF!</definedName>
    <definedName name="_sel11" localSheetId="2">'[2]EVALUACIÓN SOCIOECONÓMICA'!#REF!</definedName>
    <definedName name="_sel11" localSheetId="3">'[2]EVALUACIÓN SOCIOECONÓMICA'!#REF!</definedName>
    <definedName name="_sel11" localSheetId="1">'[2]EVALUACIÓN SOCIOECONÓMICA'!#REF!</definedName>
    <definedName name="_sel11">'[2]EVALUACIÓN SOCIOECONÓMICA'!#REF!</definedName>
    <definedName name="_sel12" localSheetId="2">'[2]EVALUACIÓN PRIVADA'!#REF!</definedName>
    <definedName name="_sel12" localSheetId="3">'[2]EVALUACIÓN PRIVADA'!#REF!</definedName>
    <definedName name="_sel12" localSheetId="1">'[2]EVALUACIÓN PRIVADA'!#REF!</definedName>
    <definedName name="_sel12">'[2]EVALUACIÓN PRIVADA'!#REF!</definedName>
    <definedName name="_sel13" localSheetId="2">'[2]EVALUACIÓN PRIVADA'!#REF!</definedName>
    <definedName name="_sel13" localSheetId="3">'[2]EVALUACIÓN PRIVADA'!#REF!</definedName>
    <definedName name="_sel13" localSheetId="1">'[2]EVALUACIÓN PRIVADA'!#REF!</definedName>
    <definedName name="_sel13">'[2]EVALUACIÓN PRIVADA'!#REF!</definedName>
    <definedName name="_sel14" localSheetId="2">'[2]EVALUACIÓN PRIVADA'!#REF!</definedName>
    <definedName name="_sel14" localSheetId="3">'[2]EVALUACIÓN PRIVADA'!#REF!</definedName>
    <definedName name="_sel14" localSheetId="1">'[2]EVALUACIÓN PRIVADA'!#REF!</definedName>
    <definedName name="_sel14">'[2]EVALUACIÓN PRIVADA'!#REF!</definedName>
    <definedName name="_sel16" localSheetId="2">'[2]EVALUACIÓN PRIVADA'!#REF!</definedName>
    <definedName name="_sel16" localSheetId="3">'[2]EVALUACIÓN PRIVADA'!#REF!</definedName>
    <definedName name="_sel16" localSheetId="1">'[2]EVALUACIÓN PRIVADA'!#REF!</definedName>
    <definedName name="_sel16">'[2]EVALUACIÓN PRIVADA'!#REF!</definedName>
    <definedName name="_sel18" localSheetId="2">[2]FINANCIACIÓN!#REF!</definedName>
    <definedName name="_sel18" localSheetId="3">[2]FINANCIACIÓN!#REF!</definedName>
    <definedName name="_sel18" localSheetId="1">[2]FINANCIACIÓN!#REF!</definedName>
    <definedName name="_sel18">[2]FINANCIACIÓN!#REF!</definedName>
    <definedName name="_sel22" localSheetId="2">'[2]EVALUACIÓN PRIVADA'!#REF!</definedName>
    <definedName name="_sel22" localSheetId="3">'[2]EVALUACIÓN PRIVADA'!#REF!</definedName>
    <definedName name="_sel22" localSheetId="1">'[2]EVALUACIÓN PRIVADA'!#REF!</definedName>
    <definedName name="_sel22">'[2]EVALUACIÓN PRIVADA'!#REF!</definedName>
    <definedName name="_sel23" localSheetId="2">'[2]EVALUACIÓN SOCIOECONÓMICA'!#REF!</definedName>
    <definedName name="_sel23" localSheetId="3">'[2]EVALUACIÓN SOCIOECONÓMICA'!#REF!</definedName>
    <definedName name="_sel23" localSheetId="1">'[2]EVALUACIÓN SOCIOECONÓMICA'!#REF!</definedName>
    <definedName name="_sel23">'[2]EVALUACIÓN SOCIOECONÓMICA'!#REF!</definedName>
    <definedName name="_sel24" localSheetId="2">'[2]EVALUACIÓN SOCIOECONÓMICA'!#REF!</definedName>
    <definedName name="_sel24" localSheetId="3">'[2]EVALUACIÓN SOCIOECONÓMICA'!#REF!</definedName>
    <definedName name="_sel24" localSheetId="1">'[2]EVALUACIÓN SOCIOECONÓMICA'!#REF!</definedName>
    <definedName name="_sel24">'[2]EVALUACIÓN SOCIOECONÓMICA'!#REF!</definedName>
    <definedName name="_sel31" localSheetId="2">'[2]EVALUACIÓN PRIVADA'!#REF!</definedName>
    <definedName name="_sel31" localSheetId="3">'[2]EVALUACIÓN PRIVADA'!#REF!</definedName>
    <definedName name="_sel31" localSheetId="1">'[2]EVALUACIÓN PRIVADA'!#REF!</definedName>
    <definedName name="_sel31">'[2]EVALUACIÓN PRIVADA'!#REF!</definedName>
    <definedName name="_sel32" localSheetId="2">'[2]EVALUACIÓN PRIVADA'!#REF!</definedName>
    <definedName name="_sel32" localSheetId="3">'[2]EVALUACIÓN PRIVADA'!#REF!</definedName>
    <definedName name="_sel32" localSheetId="1">'[2]EVALUACIÓN PRIVADA'!#REF!</definedName>
    <definedName name="_sel32">'[2]EVALUACIÓN PRIVADA'!#REF!</definedName>
    <definedName name="_sel33" localSheetId="2">'[2]EVALUACIÓN SOCIOECONÓMICA'!#REF!</definedName>
    <definedName name="_sel33" localSheetId="3">'[2]EVALUACIÓN SOCIOECONÓMICA'!#REF!</definedName>
    <definedName name="_sel33" localSheetId="1">'[2]EVALUACIÓN SOCIOECONÓMICA'!#REF!</definedName>
    <definedName name="_sel33">'[2]EVALUACIÓN SOCIOECONÓMICA'!#REF!</definedName>
    <definedName name="_sel34" localSheetId="2">'[2]EVALUACIÓN SOCIOECONÓMICA'!#REF!</definedName>
    <definedName name="_sel34" localSheetId="3">'[2]EVALUACIÓN SOCIOECONÓMICA'!#REF!</definedName>
    <definedName name="_sel34" localSheetId="1">'[2]EVALUACIÓN SOCIOECONÓMICA'!#REF!</definedName>
    <definedName name="_sel34">'[2]EVALUACIÓN SOCIOECONÓMICA'!#REF!</definedName>
    <definedName name="_sel5" localSheetId="2">[2]ALTERNATIVAS!#REF!</definedName>
    <definedName name="_sel5" localSheetId="3">[2]ALTERNATIVAS!#REF!</definedName>
    <definedName name="_sel5" localSheetId="1">[2]ALTERNATIVAS!#REF!</definedName>
    <definedName name="_sel5">[2]ALTERNATIVAS!#REF!</definedName>
    <definedName name="_sel6" localSheetId="2">'[2]EVALUACIÓN SOCIOECONÓMICA'!#REF!</definedName>
    <definedName name="_sel6" localSheetId="3">'[2]EVALUACIÓN SOCIOECONÓMICA'!#REF!</definedName>
    <definedName name="_sel6" localSheetId="1">'[2]EVALUACIÓN SOCIOECONÓMICA'!#REF!</definedName>
    <definedName name="_sel6">'[2]EVALUACIÓN SOCIOECONÓMICA'!#REF!</definedName>
    <definedName name="_sel7" localSheetId="2">'[2]EVALUACIÓN SOCIOECONÓMICA'!#REF!</definedName>
    <definedName name="_sel7" localSheetId="3">'[2]EVALUACIÓN SOCIOECONÓMICA'!#REF!</definedName>
    <definedName name="_sel7" localSheetId="1">'[2]EVALUACIÓN SOCIOECONÓMICA'!#REF!</definedName>
    <definedName name="_sel7">'[2]EVALUACIÓN SOCIOECONÓMICA'!#REF!</definedName>
    <definedName name="_sel8" localSheetId="2">'[2]EVALUACIÓN SOCIOECONÓMICA'!#REF!</definedName>
    <definedName name="_sel8" localSheetId="3">'[2]EVALUACIÓN SOCIOECONÓMICA'!#REF!</definedName>
    <definedName name="_sel8" localSheetId="1">'[2]EVALUACIÓN SOCIOECONÓMICA'!#REF!</definedName>
    <definedName name="_sel8">'[2]EVALUACIÓN SOCIOECONÓMICA'!#REF!</definedName>
    <definedName name="_sel9" localSheetId="2">'[2]EVALUACIÓN SOCIOECONÓMICA'!#REF!</definedName>
    <definedName name="_sel9" localSheetId="3">'[2]EVALUACIÓN SOCIOECONÓMICA'!#REF!</definedName>
    <definedName name="_sel9" localSheetId="1">'[2]EVALUACIÓN SOCIOECONÓMICA'!#REF!</definedName>
    <definedName name="_sel9">'[2]EVALUACIÓN SOCIOECONÓMICA'!#REF!</definedName>
    <definedName name="_SRN96" localSheetId="2">#REF!</definedName>
    <definedName name="_SRN96" localSheetId="3">#REF!</definedName>
    <definedName name="_SRN96" localSheetId="1">#REF!</definedName>
    <definedName name="_SRN96">#REF!</definedName>
    <definedName name="_SRT11" localSheetId="2" hidden="1">{"Minpmon",#N/A,FALSE,"Monthinput"}</definedName>
    <definedName name="_SRT11" localSheetId="1" hidden="1">{"Minpmon",#N/A,FALSE,"Monthinput"}</definedName>
    <definedName name="_SRT11" hidden="1">{"Minpmon",#N/A,FALSE,"Monthinput"}</definedName>
    <definedName name="_tAB4" localSheetId="2">#REF!</definedName>
    <definedName name="_tAB4" localSheetId="3">#REF!</definedName>
    <definedName name="_tAB4" localSheetId="1">#REF!</definedName>
    <definedName name="_tAB4">#REF!</definedName>
    <definedName name="_tot2" localSheetId="2">'[2]EVALUACIÓN PRIVADA'!#REF!</definedName>
    <definedName name="_tot2" localSheetId="3">'[2]EVALUACIÓN PRIVADA'!#REF!</definedName>
    <definedName name="_tot2" localSheetId="1">'[2]EVALUACIÓN PRIVADA'!#REF!</definedName>
    <definedName name="_tot2">'[2]EVALUACIÓN PRIVADA'!#REF!</definedName>
    <definedName name="_tot3" localSheetId="2">'[2]EVALUACIÓN PRIVADA'!#REF!</definedName>
    <definedName name="_tot3" localSheetId="3">'[2]EVALUACIÓN PRIVADA'!#REF!</definedName>
    <definedName name="_tot3">'[2]EVALUACIÓN PRIVADA'!#REF!</definedName>
    <definedName name="_UES96" localSheetId="2">#REF!</definedName>
    <definedName name="_UES96" localSheetId="3">#REF!</definedName>
    <definedName name="_UES96" localSheetId="1">#REF!</definedName>
    <definedName name="_UES96">#REF!</definedName>
    <definedName name="_xlcn.WorksheetConnection_Annexes_Emargement.xlsxChapitre1" hidden="1">[16]!Chapitre[#Data]</definedName>
    <definedName name="_xlcn.WorksheetConnection_Annexes_Emargement.xlsxEmargement1" hidden="1">[16]!Emargement[#Data]</definedName>
    <definedName name="_xlcn.WorksheetConnection_Annexes_Emargement.xlsxMinistere1" hidden="1">[16]!Ministere[#Data]</definedName>
    <definedName name="_xlcn.WorksheetConnection_Annexes_Emargement.xlsxPouvoir1" hidden="1">[16]!Pouvoir[#Data]</definedName>
    <definedName name="_xlcn.WorksheetConnection_Annexes_Emargement.xlsxSecteur1" hidden="1">[16]!Secteur[#Data]</definedName>
    <definedName name="_xlcn.WorksheetConnection_Annexes_Emargement.xlsxSection1" hidden="1">[16]!Section[#Data]</definedName>
    <definedName name="_xlcn.WorksheetConnection_PIP.xlsxCHAPITRE1" hidden="1">[17]!CHAPITRE[#Data]</definedName>
    <definedName name="_xlcn.WorksheetConnection_PIP.xlsxFONCT1" hidden="1">[17]!FONCT[#Data]</definedName>
    <definedName name="_xlcn.WorksheetConnection_PIP.xlsxINSTANCE1" hidden="1">[17]!INSTANCE[#Data]</definedName>
    <definedName name="_xlcn.WorksheetConnection_PIP.xlsxLOCALISATION1" hidden="1">[17]!LOCALISATION[#Data]</definedName>
    <definedName name="_xlcn.WorksheetConnection_PIP.xlsxMINISTERE1" hidden="1">[17]!MINISTERE[#Data]</definedName>
    <definedName name="_xlcn.WorksheetConnection_PIP.xlsxPOUVOIR1" hidden="1">[17]!POUVOIR[#Data]</definedName>
    <definedName name="_xlcn.WorksheetConnection_PIP.xlsxPROGRAMME1" hidden="1">[17]!PROGRAMME[#Data]</definedName>
    <definedName name="_xlcn.WorksheetConnection_PIP.xlsxPROJET1" hidden="1">[17]!PROJET[#Data]</definedName>
    <definedName name="_xlcn.WorksheetConnection_PIP.xlsxREFONDATION1" hidden="1">[17]!REFONDATION[#Data]</definedName>
    <definedName name="_xlcn.WorksheetConnection_PIP.xlsxSDRP1" hidden="1">[17]!SDRP[#Data]</definedName>
    <definedName name="_xlcn.WorksheetConnection_PIP.xlsxSECTEUR1" hidden="1">[17]!SECTEUR[#Data]</definedName>
    <definedName name="_xlcn.WorksheetConnection_PIP.xlsxSECTION1" hidden="1">[17]!SECTION[#Data]</definedName>
    <definedName name="_xlcn.WorksheetConnection_PIP.xlsxTYPE1" hidden="1">[17]!TYPE[#Data]</definedName>
    <definedName name="a" localSheetId="2">#REF!</definedName>
    <definedName name="a" localSheetId="3">#REF!</definedName>
    <definedName name="a" localSheetId="1">#REF!</definedName>
    <definedName name="a">#REF!</definedName>
    <definedName name="A_impresión_IM" localSheetId="2">#REF!</definedName>
    <definedName name="A_impresión_IM" localSheetId="3">#REF!</definedName>
    <definedName name="A_impresión_IM" localSheetId="1">#REF!</definedName>
    <definedName name="A_impresión_IM">#REF!</definedName>
    <definedName name="A_MPCE" localSheetId="2">#REF!</definedName>
    <definedName name="A_MPCE" localSheetId="3">#REF!</definedName>
    <definedName name="A_MPCE" localSheetId="1">#REF!</definedName>
    <definedName name="A_MPCE">#REF!</definedName>
    <definedName name="AA" localSheetId="2">#REF!</definedName>
    <definedName name="AA" localSheetId="3">#REF!</definedName>
    <definedName name="AA" localSheetId="1">#REF!</definedName>
    <definedName name="AA">#REF!</definedName>
    <definedName name="AA__Contents_and_file_description" localSheetId="2">#REF!</definedName>
    <definedName name="AA__Contents_and_file_description" localSheetId="3">#REF!</definedName>
    <definedName name="AA__Contents_and_file_description" localSheetId="1">#REF!</definedName>
    <definedName name="AA__Contents_and_file_description">#REF!</definedName>
    <definedName name="aaa" localSheetId="2" hidden="1">{"Riqfin97",#N/A,FALSE,"Tran";"Riqfinpro",#N/A,FALSE,"Tran"}</definedName>
    <definedName name="aaa" localSheetId="1" hidden="1">{"Riqfin97",#N/A,FALSE,"Tran";"Riqfinpro",#N/A,FALSE,"Tran"}</definedName>
    <definedName name="aaa" hidden="1">{"Riqfin97",#N/A,FALSE,"Tran";"Riqfinpro",#N/A,FALSE,"Tran"}</definedName>
    <definedName name="aaaaaaaaaa" localSheetId="2" hidden="1">{"Riqfin97",#N/A,FALSE,"Tran";"Riqfinpro",#N/A,FALSE,"Tran"}</definedName>
    <definedName name="aaaaaaaaaa" localSheetId="1" hidden="1">{"Riqfin97",#N/A,FALSE,"Tran";"Riqfinpro",#N/A,FALSE,"Tran"}</definedName>
    <definedName name="aaaaaaaaaa" hidden="1">{"Riqfin97",#N/A,FALSE,"Tran";"Riqfinpro",#N/A,FALSE,"Tran"}</definedName>
    <definedName name="aaaaaaaaaaaaaaaaaaaaaaaaaaaaaaaaaaaa" localSheetId="3">#REF!</definedName>
    <definedName name="aaaaaaaaaaaaaaaaaaaaaaaaaaaaaaaaaaaa" localSheetId="1">#REF!</definedName>
    <definedName name="aaaaaaaaaaaaaaaaaaaaaaaaaaaaaaaaaaaa">#REF!</definedName>
    <definedName name="ab" localSheetId="3">#REF!</definedName>
    <definedName name="ab">#REF!</definedName>
    <definedName name="abr" localSheetId="2">[11]Programa!#REF!</definedName>
    <definedName name="abr" localSheetId="3">[12]Programa!#REF!</definedName>
    <definedName name="abr">[12]Programa!#REF!</definedName>
    <definedName name="Accumulated_flows" localSheetId="2">[18]Program!#REF!</definedName>
    <definedName name="Accumulated_flows" localSheetId="3">[18]Program!#REF!</definedName>
    <definedName name="Accumulated_flows">[18]Program!#REF!</definedName>
    <definedName name="ACPAZ96" localSheetId="2">#REF!</definedName>
    <definedName name="ACPAZ96" localSheetId="3">#REF!</definedName>
    <definedName name="ACPAZ96" localSheetId="1">#REF!</definedName>
    <definedName name="ACPAZ96">#REF!</definedName>
    <definedName name="ACTIVATE" localSheetId="2">#REF!</definedName>
    <definedName name="ACTIVATE" localSheetId="3">#REF!</definedName>
    <definedName name="ACTIVATE" localSheetId="1">#REF!</definedName>
    <definedName name="ACTIVATE">#REF!</definedName>
    <definedName name="ActualNumberOfPayments" localSheetId="2">#N/A</definedName>
    <definedName name="ActualNumberOfPayments" localSheetId="1">#N/A</definedName>
    <definedName name="ActualNumberOfPayments">#N/A</definedName>
    <definedName name="ad" localSheetId="2" hidden="1">{"Riqfin97",#N/A,FALSE,"Tran";"Riqfinpro",#N/A,FALSE,"Tran"}</definedName>
    <definedName name="ad" localSheetId="1" hidden="1">{"Riqfin97",#N/A,FALSE,"Tran";"Riqfinpro",#N/A,FALSE,"Tran"}</definedName>
    <definedName name="ad" hidden="1">{"Riqfin97",#N/A,FALSE,"Tran";"Riqfinpro",#N/A,FALSE,"Tran"}</definedName>
    <definedName name="af" localSheetId="2" hidden="1">{"Tab1",#N/A,FALSE,"P";"Tab2",#N/A,FALSE,"P"}</definedName>
    <definedName name="af" localSheetId="1" hidden="1">{"Tab1",#N/A,FALSE,"P";"Tab2",#N/A,FALSE,"P"}</definedName>
    <definedName name="af" hidden="1">{"Tab1",#N/A,FALSE,"P";"Tab2",#N/A,FALSE,"P"}</definedName>
    <definedName name="afc">OFFSET('[19]PROGR&amp;PROJETS_21-22'!$AA$7,0,0,COUNTA('[19]PROGR&amp;PROJETS_21-22'!$O:$O)+165,1)</definedName>
    <definedName name="ag" localSheetId="2" hidden="1">{"Tab1",#N/A,FALSE,"P";"Tab2",#N/A,FALSE,"P"}</definedName>
    <definedName name="ag" localSheetId="1" hidden="1">{"Tab1",#N/A,FALSE,"P";"Tab2",#N/A,FALSE,"P"}</definedName>
    <definedName name="ag" hidden="1">{"Tab1",#N/A,FALSE,"P";"Tab2",#N/A,FALSE,"P"}</definedName>
    <definedName name="ah" localSheetId="2" hidden="1">{"Riqfin97",#N/A,FALSE,"Tran";"Riqfinpro",#N/A,FALSE,"Tran"}</definedName>
    <definedName name="ah" localSheetId="1" hidden="1">{"Riqfin97",#N/A,FALSE,"Tran";"Riqfinpro",#N/A,FALSE,"Tran"}</definedName>
    <definedName name="ah" hidden="1">{"Riqfin97",#N/A,FALSE,"Tran";"Riqfinpro",#N/A,FALSE,"Tran"}</definedName>
    <definedName name="ahme2000" localSheetId="2">#REF!</definedName>
    <definedName name="ahme2000" localSheetId="3">#REF!</definedName>
    <definedName name="ahme2000" localSheetId="1">#REF!</definedName>
    <definedName name="ahme2000">#REF!</definedName>
    <definedName name="ahme2001" localSheetId="2">#REF!</definedName>
    <definedName name="ahme2001" localSheetId="3">#REF!</definedName>
    <definedName name="ahme2001" localSheetId="1">#REF!</definedName>
    <definedName name="ahme2001">#REF!</definedName>
    <definedName name="ahme2002" localSheetId="2">#REF!</definedName>
    <definedName name="ahme2002" localSheetId="3">#REF!</definedName>
    <definedName name="ahme2002" localSheetId="1">#REF!</definedName>
    <definedName name="ahme2002">#REF!</definedName>
    <definedName name="ahme2003" localSheetId="2">#REF!</definedName>
    <definedName name="ahme2003" localSheetId="3">#REF!</definedName>
    <definedName name="ahme2003" localSheetId="1">#REF!</definedName>
    <definedName name="ahme2003">#REF!</definedName>
    <definedName name="ahme98" localSheetId="2">[11]Programa!#REF!</definedName>
    <definedName name="ahme98" localSheetId="3">[12]Programa!#REF!</definedName>
    <definedName name="ahme98">[12]Programa!#REF!</definedName>
    <definedName name="ahme98s" localSheetId="2">#REF!</definedName>
    <definedName name="ahme98s" localSheetId="3">#REF!</definedName>
    <definedName name="ahme98s" localSheetId="1">#REF!</definedName>
    <definedName name="ahme98s">#REF!</definedName>
    <definedName name="ahme99" localSheetId="2">#REF!</definedName>
    <definedName name="ahme99" localSheetId="3">#REF!</definedName>
    <definedName name="ahme99" localSheetId="1">#REF!</definedName>
    <definedName name="ahme99">#REF!</definedName>
    <definedName name="ahome" localSheetId="2">#REF!</definedName>
    <definedName name="ahome" localSheetId="3">#REF!</definedName>
    <definedName name="ahome" localSheetId="1">#REF!</definedName>
    <definedName name="ahome">#REF!</definedName>
    <definedName name="ahome98" localSheetId="2">[11]Programa!#REF!</definedName>
    <definedName name="ahome98" localSheetId="3">[12]Programa!#REF!</definedName>
    <definedName name="ahome98">[12]Programa!#REF!</definedName>
    <definedName name="ahome98j" localSheetId="2">[11]Programa!#REF!</definedName>
    <definedName name="ahome98j" localSheetId="3">[12]Programa!#REF!</definedName>
    <definedName name="ahome98j">[12]Programa!#REF!</definedName>
    <definedName name="ahorro" localSheetId="2">#REF!</definedName>
    <definedName name="ahorro" localSheetId="3">#REF!</definedName>
    <definedName name="ahorro" localSheetId="1">#REF!</definedName>
    <definedName name="ahorro">#REF!</definedName>
    <definedName name="ahorro2000" localSheetId="2">#REF!</definedName>
    <definedName name="ahorro2000" localSheetId="3">#REF!</definedName>
    <definedName name="ahorro2000" localSheetId="1">#REF!</definedName>
    <definedName name="ahorro2000">#REF!</definedName>
    <definedName name="ahorro2001" localSheetId="2">#REF!</definedName>
    <definedName name="ahorro2001" localSheetId="3">#REF!</definedName>
    <definedName name="ahorro2001" localSheetId="1">#REF!</definedName>
    <definedName name="ahorro2001">#REF!</definedName>
    <definedName name="ahorro2002" localSheetId="2">#REF!</definedName>
    <definedName name="ahorro2002" localSheetId="3">#REF!</definedName>
    <definedName name="ahorro2002" localSheetId="1">#REF!</definedName>
    <definedName name="ahorro2002">#REF!</definedName>
    <definedName name="ahorro2003" localSheetId="2">#REF!</definedName>
    <definedName name="ahorro2003" localSheetId="3">#REF!</definedName>
    <definedName name="ahorro2003" localSheetId="1">#REF!</definedName>
    <definedName name="ahorro2003">#REF!</definedName>
    <definedName name="ahorro98" localSheetId="2">[11]Programa!#REF!</definedName>
    <definedName name="ahorro98" localSheetId="3">[12]Programa!#REF!</definedName>
    <definedName name="ahorro98">[12]Programa!#REF!</definedName>
    <definedName name="ahorro98j" localSheetId="2">[11]Programa!#REF!</definedName>
    <definedName name="ahorro98j" localSheetId="3">[12]Programa!#REF!</definedName>
    <definedName name="ahorro98j">[12]Programa!#REF!</definedName>
    <definedName name="ahorro98s" localSheetId="2">#REF!</definedName>
    <definedName name="ahorro98s" localSheetId="3">#REF!</definedName>
    <definedName name="ahorro98s" localSheetId="1">#REF!</definedName>
    <definedName name="ahorro98s">#REF!</definedName>
    <definedName name="ahorro99" localSheetId="2">#REF!</definedName>
    <definedName name="ahorro99" localSheetId="3">#REF!</definedName>
    <definedName name="ahorro99" localSheetId="1">#REF!</definedName>
    <definedName name="ahorro99">#REF!</definedName>
    <definedName name="aj" localSheetId="2" hidden="1">{"Riqfin97",#N/A,FALSE,"Tran";"Riqfinpro",#N/A,FALSE,"Tran"}</definedName>
    <definedName name="aj" localSheetId="1" hidden="1">{"Riqfin97",#N/A,FALSE,"Tran";"Riqfinpro",#N/A,FALSE,"Tran"}</definedName>
    <definedName name="aj" hidden="1">{"Riqfin97",#N/A,FALSE,"Tran";"Riqfinpro",#N/A,FALSE,"Tran"}</definedName>
    <definedName name="AJUST" localSheetId="2">#REF!</definedName>
    <definedName name="AJUST" localSheetId="3">#REF!</definedName>
    <definedName name="AJUST" localSheetId="1">#REF!</definedName>
    <definedName name="AJUST">#REF!</definedName>
    <definedName name="ajust0" localSheetId="2">#REF!</definedName>
    <definedName name="ajust0" localSheetId="3">#REF!</definedName>
    <definedName name="ajust0" localSheetId="1">#REF!</definedName>
    <definedName name="ajust0">#REF!</definedName>
    <definedName name="ajust1" localSheetId="2">#REF!</definedName>
    <definedName name="ajust1" localSheetId="3">#REF!</definedName>
    <definedName name="ajust1" localSheetId="1">#REF!</definedName>
    <definedName name="ajust1">#REF!</definedName>
    <definedName name="ajustsal" localSheetId="2">#REF!</definedName>
    <definedName name="ajustsal" localSheetId="3">#REF!</definedName>
    <definedName name="ajustsal" localSheetId="1">#REF!</definedName>
    <definedName name="ajustsal">#REF!</definedName>
    <definedName name="ajustsal_1" localSheetId="2">#REF!</definedName>
    <definedName name="ajustsal_1" localSheetId="3">#REF!</definedName>
    <definedName name="ajustsal_1" localSheetId="1">#REF!</definedName>
    <definedName name="ajustsal_1">#REF!</definedName>
    <definedName name="al" localSheetId="2" hidden="1">{"Riqfin97",#N/A,FALSE,"Tran";"Riqfinpro",#N/A,FALSE,"Tran"}</definedName>
    <definedName name="al" localSheetId="1" hidden="1">{"Riqfin97",#N/A,FALSE,"Tran";"Riqfinpro",#N/A,FALSE,"Tran"}</definedName>
    <definedName name="al" hidden="1">{"Riqfin97",#N/A,FALSE,"Tran";"Riqfinpro",#N/A,FALSE,"Tran"}</definedName>
    <definedName name="ALINEA" localSheetId="3">#REF!</definedName>
    <definedName name="ALINEA" localSheetId="1">Section_Article!$D$4:$D$993</definedName>
    <definedName name="ALINEA">#REF!</definedName>
    <definedName name="alkor" localSheetId="2">[2]ALTERNATIVAS!#REF!</definedName>
    <definedName name="alkor" localSheetId="3">[2]ALTERNATIVAS!#REF!</definedName>
    <definedName name="alkor" localSheetId="1">[2]ALTERNATIVAS!#REF!</definedName>
    <definedName name="alkor">[2]ALTERNATIVAS!#REF!</definedName>
    <definedName name="all" localSheetId="2">#REF!</definedName>
    <definedName name="all" localSheetId="3">#REF!</definedName>
    <definedName name="all" localSheetId="1">#REF!</definedName>
    <definedName name="all">#REF!</definedName>
    <definedName name="alternativa" localSheetId="2">[2]ALTERNATIVAS!#REF!</definedName>
    <definedName name="alternativa" localSheetId="3">[2]ALTERNATIVAS!#REF!</definedName>
    <definedName name="alternativa" localSheetId="1">[2]ALTERNATIVAS!#REF!</definedName>
    <definedName name="alternativa">[2]ALTERNATIVAS!#REF!</definedName>
    <definedName name="AlternativaSeleccionada" localSheetId="2">'[2]ANÁLISIS DE SENSIBILIDAD'!#REF!</definedName>
    <definedName name="AlternativaSeleccionada" localSheetId="3">'[2]ANÁLISIS DE SENSIBILIDAD'!#REF!</definedName>
    <definedName name="AlternativaSeleccionada">'[2]ANÁLISIS DE SENSIBILIDAD'!#REF!</definedName>
    <definedName name="amortext" localSheetId="2">#REF!</definedName>
    <definedName name="amortext" localSheetId="3">#REF!</definedName>
    <definedName name="amortext" localSheetId="1">#REF!</definedName>
    <definedName name="amortext">#REF!</definedName>
    <definedName name="amortint" localSheetId="2">#REF!</definedName>
    <definedName name="amortint" localSheetId="3">#REF!</definedName>
    <definedName name="amortint" localSheetId="1">#REF!</definedName>
    <definedName name="amortint">#REF!</definedName>
    <definedName name="ANDA96" localSheetId="2">#REF!</definedName>
    <definedName name="ANDA96" localSheetId="3">#REF!</definedName>
    <definedName name="ANDA96" localSheetId="1">#REF!</definedName>
    <definedName name="ANDA96">#REF!</definedName>
    <definedName name="AÑO_1999" localSheetId="2">#REF!</definedName>
    <definedName name="AÑO_1999" localSheetId="3">#REF!</definedName>
    <definedName name="AÑO_1999" localSheetId="1">#REF!</definedName>
    <definedName name="AÑO_1999">#REF!</definedName>
    <definedName name="años2" localSheetId="2">'[2]EVALUACIÓN PRIVADA'!#REF!</definedName>
    <definedName name="años2" localSheetId="3">'[2]EVALUACIÓN PRIVADA'!#REF!</definedName>
    <definedName name="años2">'[2]EVALUACIÓN PRIVADA'!#REF!</definedName>
    <definedName name="años3" localSheetId="2">'[2]EVALUACIÓN PRIVADA'!#REF!</definedName>
    <definedName name="años3" localSheetId="3">'[2]EVALUACIÓN PRIVADA'!#REF!</definedName>
    <definedName name="años3">'[2]EVALUACIÓN PRIVADA'!#REF!</definedName>
    <definedName name="ANTECEDENTES" localSheetId="2">[2]PREPARACION!#REF!</definedName>
    <definedName name="ANTECEDENTES" localSheetId="3">[2]PREPARACION!#REF!</definedName>
    <definedName name="ANTECEDENTES" localSheetId="1">[2]PREPARACION!#REF!</definedName>
    <definedName name="ANTECEDENTES">[2]PREPARACION!#REF!</definedName>
    <definedName name="ANTEL96" localSheetId="2">#REF!</definedName>
    <definedName name="ANTEL96" localSheetId="3">#REF!</definedName>
    <definedName name="ANTEL96" localSheetId="1">#REF!</definedName>
    <definedName name="ANTEL96">#REF!</definedName>
    <definedName name="ANTERIEUR" localSheetId="2">[20]mensuel_section_alinea!#REF!</definedName>
    <definedName name="ANTERIEUR" localSheetId="3">[20]mensuel_section_alinea!#REF!</definedName>
    <definedName name="ANTERIEUR" localSheetId="1">Section_Article!#REF!</definedName>
    <definedName name="ANTERIEUR">[20]mensuel_section_alinea!#REF!</definedName>
    <definedName name="AOUT" localSheetId="3">#REF!</definedName>
    <definedName name="AOUT" localSheetId="1">Section_Article!#REF!</definedName>
    <definedName name="AOUT">#REF!</definedName>
    <definedName name="ARCHIVES">'[21]NOUVEAUX-PROGRAMMES 2012-2013_'!$F$1004</definedName>
    <definedName name="areor" localSheetId="2">#REF!</definedName>
    <definedName name="areor" localSheetId="3">#REF!</definedName>
    <definedName name="areor" localSheetId="1">#REF!</definedName>
    <definedName name="areor">#REF!</definedName>
    <definedName name="as" localSheetId="2" hidden="1">{"Minpmon",#N/A,FALSE,"Monthinput"}</definedName>
    <definedName name="as" localSheetId="1" hidden="1">{"Minpmon",#N/A,FALSE,"Monthinput"}</definedName>
    <definedName name="as" hidden="1">{"Minpmon",#N/A,FALSE,"Monthinput"}</definedName>
    <definedName name="aug" localSheetId="2">[22]section_article!#REF!</definedName>
    <definedName name="aug" localSheetId="3">[23]section_article!#REF!</definedName>
    <definedName name="aug">[23]section_article!#REF!</definedName>
    <definedName name="AUTOMECA1" localSheetId="2">#N/A</definedName>
    <definedName name="AUTOMECA1" localSheetId="1">#N/A</definedName>
    <definedName name="AUTOMECA1">#N/A</definedName>
    <definedName name="Autres" localSheetId="2" hidden="1">{"Riqfin97",#N/A,FALSE,"Tran";"Riqfinpro",#N/A,FALSE,"Tran"}</definedName>
    <definedName name="Autres" localSheetId="1" hidden="1">{"Riqfin97",#N/A,FALSE,"Tran";"Riqfinpro",#N/A,FALSE,"Tran"}</definedName>
    <definedName name="Autres" hidden="1">{"Riqfin97",#N/A,FALSE,"Tran";"Riqfinpro",#N/A,FALSE,"Tran"}</definedName>
    <definedName name="AVRIL" localSheetId="3">#REF!</definedName>
    <definedName name="AVRIL" localSheetId="1">Section_Article!#REF!</definedName>
    <definedName name="AVRIL">#REF!</definedName>
    <definedName name="b" localSheetId="2">#REF!</definedName>
    <definedName name="b" localSheetId="3">#REF!</definedName>
    <definedName name="b" localSheetId="1">#REF!</definedName>
    <definedName name="b">#REF!</definedName>
    <definedName name="B_MEF" localSheetId="2">#REF!</definedName>
    <definedName name="B_MEF" localSheetId="3">#REF!</definedName>
    <definedName name="B_MEF" localSheetId="1">#REF!</definedName>
    <definedName name="B_MEF">#REF!</definedName>
    <definedName name="B_S" localSheetId="2">#REF!</definedName>
    <definedName name="B_S" localSheetId="3">#REF!</definedName>
    <definedName name="B_S" localSheetId="1">#REF!</definedName>
    <definedName name="B_S">#REF!</definedName>
    <definedName name="bancos" localSheetId="2">#REF!</definedName>
    <definedName name="bancos" localSheetId="3">#REF!</definedName>
    <definedName name="bancos" localSheetId="1">#REF!</definedName>
    <definedName name="bancos">#REF!</definedName>
    <definedName name="BANCOS_COMERCIALES" localSheetId="2">#REF!</definedName>
    <definedName name="BANCOS_COMERCIALES" localSheetId="3">#REF!</definedName>
    <definedName name="BANCOS_COMERCIALES" localSheetId="1">#REF!</definedName>
    <definedName name="BANCOS_COMERCIALES">#REF!</definedName>
    <definedName name="Bank_soundness" localSheetId="2">#REF!</definedName>
    <definedName name="Bank_soundness" localSheetId="3">#REF!</definedName>
    <definedName name="Bank_soundness" localSheetId="1">#REF!</definedName>
    <definedName name="Bank_soundness">#REF!</definedName>
    <definedName name="BaseYear" localSheetId="2">#REF!</definedName>
    <definedName name="BaseYear" localSheetId="3">#REF!</definedName>
    <definedName name="BaseYear" localSheetId="1">#REF!</definedName>
    <definedName name="BaseYear">#REF!</definedName>
    <definedName name="Basic_Data" localSheetId="2">#REF!</definedName>
    <definedName name="Basic_Data" localSheetId="3">#REF!</definedName>
    <definedName name="Basic_Data" localSheetId="1">#REF!</definedName>
    <definedName name="Basic_Data">#REF!</definedName>
    <definedName name="bb" localSheetId="2" hidden="1">{"Riqfin97",#N/A,FALSE,"Tran";"Riqfinpro",#N/A,FALSE,"Tran"}</definedName>
    <definedName name="bb" localSheetId="1" hidden="1">{"Riqfin97",#N/A,FALSE,"Tran";"Riqfinpro",#N/A,FALSE,"Tran"}</definedName>
    <definedName name="bb" hidden="1">{"Riqfin97",#N/A,FALSE,"Tran";"Riqfinpro",#N/A,FALSE,"Tran"}</definedName>
    <definedName name="BB__Data_Exports_from_Real__Sector_File" localSheetId="2">#REF!</definedName>
    <definedName name="BB__Data_Exports_from_Real__Sector_File" localSheetId="3">#REF!</definedName>
    <definedName name="BB__Data_Exports_from_Real__Sector_File" localSheetId="1">#REF!</definedName>
    <definedName name="BB__Data_Exports_from_Real__Sector_File">#REF!</definedName>
    <definedName name="BB__Data_Imports_from_BOP_File" localSheetId="2">#REF!</definedName>
    <definedName name="BB__Data_Imports_from_BOP_File" localSheetId="3">#REF!</definedName>
    <definedName name="BB__Data_Imports_from_BOP_File" localSheetId="1">#REF!</definedName>
    <definedName name="BB__Data_Imports_from_BOP_File">#REF!</definedName>
    <definedName name="BB__Data_Imports_from_Fiscal_File" localSheetId="2">#REF!</definedName>
    <definedName name="BB__Data_Imports_from_Fiscal_File" localSheetId="3">#REF!</definedName>
    <definedName name="BB__Data_Imports_from_Fiscal_File" localSheetId="1">#REF!</definedName>
    <definedName name="BB__Data_Imports_from_Fiscal_File">#REF!</definedName>
    <definedName name="BB__Data_Imports_from_Monetary_File" localSheetId="2">#REF!</definedName>
    <definedName name="BB__Data_Imports_from_Monetary_File" localSheetId="3">#REF!</definedName>
    <definedName name="BB__Data_Imports_from_Monetary_File" localSheetId="1">#REF!</definedName>
    <definedName name="BB__Data_Imports_from_Monetary_File">#REF!</definedName>
    <definedName name="BB__Data_inputs_for_projections" localSheetId="2">#REF!</definedName>
    <definedName name="BB__Data_inputs_for_projections" localSheetId="3">#REF!</definedName>
    <definedName name="BB__Data_inputs_for_projections" localSheetId="1">#REF!</definedName>
    <definedName name="BB__Data_inputs_for_projections">#REF!</definedName>
    <definedName name="bbbb" localSheetId="2" hidden="1">{"Minpmon",#N/A,FALSE,"Monthinput"}</definedName>
    <definedName name="bbbb" localSheetId="1" hidden="1">{"Minpmon",#N/A,FALSE,"Monthinput"}</definedName>
    <definedName name="bbbb" hidden="1">{"Minpmon",#N/A,FALSE,"Monthinput"}</definedName>
    <definedName name="bbbbbbbbbbbbb" localSheetId="2" hidden="1">{"Tab1",#N/A,FALSE,"P";"Tab2",#N/A,FALSE,"P"}</definedName>
    <definedName name="bbbbbbbbbbbbb" localSheetId="1" hidden="1">{"Tab1",#N/A,FALSE,"P";"Tab2",#N/A,FALSE,"P"}</definedName>
    <definedName name="bbbbbbbbbbbbb" hidden="1">{"Tab1",#N/A,FALSE,"P";"Tab2",#N/A,FALSE,"P"}</definedName>
    <definedName name="BCA">#N/A</definedName>
    <definedName name="BCA_GDP">#N/A</definedName>
    <definedName name="bcaeinicial2" localSheetId="2">'[2]EVALUACIÓN PRIVADA'!#REF!</definedName>
    <definedName name="bcaeinicial2" localSheetId="3">'[2]EVALUACIÓN PRIVADA'!#REF!</definedName>
    <definedName name="bcaeinicial2" localSheetId="1">'[2]EVALUACIÓN PRIVADA'!#REF!</definedName>
    <definedName name="bcaeinicial2">'[2]EVALUACIÓN PRIVADA'!#REF!</definedName>
    <definedName name="bcaeinicial3" localSheetId="2">'[2]EVALUACIÓN PRIVADA'!#REF!</definedName>
    <definedName name="bcaeinicial3" localSheetId="3">'[2]EVALUACIÓN PRIVADA'!#REF!</definedName>
    <definedName name="bcaeinicial3" localSheetId="1">'[2]EVALUACIÓN PRIVADA'!#REF!</definedName>
    <definedName name="bcaeinicial3">'[2]EVALUACIÓN PRIVADA'!#REF!</definedName>
    <definedName name="bcaminicial2" localSheetId="2">'[2]EVALUACIÓN PRIVADA'!#REF!</definedName>
    <definedName name="bcaminicial2" localSheetId="3">'[2]EVALUACIÓN PRIVADA'!#REF!</definedName>
    <definedName name="bcaminicial2" localSheetId="1">'[2]EVALUACIÓN PRIVADA'!#REF!</definedName>
    <definedName name="bcaminicial2">'[2]EVALUACIÓN PRIVADA'!#REF!</definedName>
    <definedName name="bcaminicial3" localSheetId="2">'[2]EVALUACIÓN PRIVADA'!#REF!</definedName>
    <definedName name="bcaminicial3" localSheetId="3">'[2]EVALUACIÓN PRIVADA'!#REF!</definedName>
    <definedName name="bcaminicial3" localSheetId="1">'[2]EVALUACIÓN PRIVADA'!#REF!</definedName>
    <definedName name="bcaminicial3">'[2]EVALUACIÓN PRIVADA'!#REF!</definedName>
    <definedName name="bcos" localSheetId="2">#REF!</definedName>
    <definedName name="bcos" localSheetId="3">#REF!</definedName>
    <definedName name="bcos" localSheetId="1">#REF!</definedName>
    <definedName name="bcos">#REF!</definedName>
    <definedName name="BE">#N/A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m" localSheetId="2">[11]Programa!#REF!</definedName>
    <definedName name="bem" localSheetId="3">[12]Programa!#REF!</definedName>
    <definedName name="bem" localSheetId="1">[12]Programa!#REF!</definedName>
    <definedName name="bem">[12]Programa!#REF!</definedName>
    <definedName name="BENE" localSheetId="2">[24]Liste!#REF!</definedName>
    <definedName name="BENE" localSheetId="3">[24]Liste!#REF!</definedName>
    <definedName name="BENE">[24]Liste!#REF!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 localSheetId="2">#REF!</definedName>
    <definedName name="bf" localSheetId="3">#REF!</definedName>
    <definedName name="bf" localSheetId="1">#REF!</definedName>
    <definedName name="bf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2">#N/A</definedName>
    <definedName name="BFLD_DF">#N/A</definedName>
    <definedName name="BFLG">#N/A</definedName>
    <definedName name="BFLG_D">#N/A</definedName>
    <definedName name="BFLG_DF">#N/A</definedName>
    <definedName name="BFRA">#N/A</definedName>
    <definedName name="BI">#N/A</definedName>
    <definedName name="bil">OFFSET('[19]PROGR&amp;PROJETS_21-22'!$AD$7,0,0,COUNTA('[19]PROGR&amp;PROJETS_21-22'!$O:$O)+165,1)</definedName>
    <definedName name="BK">#N/A</definedName>
    <definedName name="BKF">#N/A</definedName>
    <definedName name="BMG" localSheetId="2">[25]Q6!$E$28:$AH$28</definedName>
    <definedName name="BMG">[26]Q6!$E$28:$AH$28</definedName>
    <definedName name="BMII">#N/A</definedName>
    <definedName name="BMIIB">#N/A</definedName>
    <definedName name="BMIIG">#N/A</definedName>
    <definedName name="BOP" localSheetId="2">#REF!</definedName>
    <definedName name="BOP" localSheetId="3">#REF!</definedName>
    <definedName name="BOP" localSheetId="1">#REF!</definedName>
    <definedName name="BOP">#REF!</definedName>
    <definedName name="BOP_Q96" localSheetId="2">#REF!</definedName>
    <definedName name="BOP_Q96" localSheetId="3">#REF!</definedName>
    <definedName name="BOP_Q96" localSheetId="1">#REF!</definedName>
    <definedName name="BOP_Q96">#REF!</definedName>
    <definedName name="BOP_Q97" localSheetId="2">#REF!</definedName>
    <definedName name="BOP_Q97" localSheetId="3">#REF!</definedName>
    <definedName name="BOP_Q97" localSheetId="1">#REF!</definedName>
    <definedName name="BOP_Q97">#REF!</definedName>
    <definedName name="BOP_SUM" localSheetId="2">#REF!</definedName>
    <definedName name="BOP_SUM" localSheetId="3">#REF!</definedName>
    <definedName name="BOP_SUM" localSheetId="1">#REF!</definedName>
    <definedName name="BOP_SUM">#REF!</definedName>
    <definedName name="BRH" localSheetId="3">#N/A</definedName>
    <definedName name="BRH">#N/A</definedName>
    <definedName name="BXG" localSheetId="2">[25]Q6!$E$26:$AH$26</definedName>
    <definedName name="BXG">[26]Q6!$E$26:$AH$26</definedName>
    <definedName name="C_MARNDR" localSheetId="2">#REF!</definedName>
    <definedName name="C_MARNDR" localSheetId="3">#REF!</definedName>
    <definedName name="C_MARNDR" localSheetId="1">#REF!</definedName>
    <definedName name="C_MARNDR">#REF!</definedName>
    <definedName name="caep2" localSheetId="2">'[2]EVALUACIÓN PRIVADA'!#REF!</definedName>
    <definedName name="caep2" localSheetId="3">'[2]EVALUACIÓN PRIVADA'!#REF!</definedName>
    <definedName name="caep2" localSheetId="1">'[2]EVALUACIÓN PRIVADA'!#REF!</definedName>
    <definedName name="caep2">'[2]EVALUACIÓN PRIVADA'!#REF!</definedName>
    <definedName name="caep3" localSheetId="2">'[2]EVALUACIÓN PRIVADA'!#REF!</definedName>
    <definedName name="caep3" localSheetId="3">'[2]EVALUACIÓN PRIVADA'!#REF!</definedName>
    <definedName name="caep3" localSheetId="1">'[2]EVALUACIÓN PRIVADA'!#REF!</definedName>
    <definedName name="caep3">'[2]EVALUACIÓN PRIVADA'!#REF!</definedName>
    <definedName name="caes2" localSheetId="2">'[2]EVALUACIÓN SOCIOECONÓMICA'!#REF!</definedName>
    <definedName name="caes2" localSheetId="3">'[2]EVALUACIÓN SOCIOECONÓMICA'!#REF!</definedName>
    <definedName name="caes2" localSheetId="1">'[2]EVALUACIÓN SOCIOECONÓMICA'!#REF!</definedName>
    <definedName name="caes2">'[2]EVALUACIÓN SOCIOECONÓMICA'!#REF!</definedName>
    <definedName name="caes3" localSheetId="2">'[2]EVALUACIÓN SOCIOECONÓMICA'!#REF!</definedName>
    <definedName name="caes3" localSheetId="3">'[2]EVALUACIÓN SOCIOECONÓMICA'!#REF!</definedName>
    <definedName name="caes3" localSheetId="1">'[2]EVALUACIÓN SOCIOECONÓMICA'!#REF!</definedName>
    <definedName name="caes3">'[2]EVALUACIÓN SOCIOECONÓMICA'!#REF!</definedName>
    <definedName name="CAJA" localSheetId="2">#REF!</definedName>
    <definedName name="CAJA" localSheetId="3">#REF!</definedName>
    <definedName name="CAJA" localSheetId="1">#REF!</definedName>
    <definedName name="CAJA">#REF!</definedName>
    <definedName name="calcNGS_NGDP">#N/A</definedName>
    <definedName name="CAT" localSheetId="2">#REF!</definedName>
    <definedName name="CAT" localSheetId="3">#REF!</definedName>
    <definedName name="CAT" localSheetId="1">#REF!</definedName>
    <definedName name="CAT">#REF!</definedName>
    <definedName name="categorie" localSheetId="1">OFFSET([27]Code!$A$2,0,0,COUNTA([27]Code!$A:$A)-1,1)</definedName>
    <definedName name="categorie">OFFSET([28]Code!$A$2,0,0,COUNTA([28]Code!$A:$A)-1,1)</definedName>
    <definedName name="categoriedesc" localSheetId="1">OFFSET([27]Code!$A$2,0,0,COUNTA([27]Code!$A:$A)-1,2)</definedName>
    <definedName name="categoriedesc">OFFSET([28]Code!$A$2,0,0,COUNTA([28]Code!$A:$A)-1,2)</definedName>
    <definedName name="cc" localSheetId="2" hidden="1">{"Riqfin97",#N/A,FALSE,"Tran";"Riqfinpro",#N/A,FALSE,"Tran"}</definedName>
    <definedName name="cc" localSheetId="1" hidden="1">{"Riqfin97",#N/A,FALSE,"Tran";"Riqfinpro",#N/A,FALSE,"Tran"}</definedName>
    <definedName name="cc" hidden="1">{"Riqfin97",#N/A,FALSE,"Tran";"Riqfinpro",#N/A,FALSE,"Tran"}</definedName>
    <definedName name="CC_1" localSheetId="2">#REF!</definedName>
    <definedName name="CC_1" localSheetId="3">#REF!</definedName>
    <definedName name="CC_1" localSheetId="1">#REF!</definedName>
    <definedName name="CC_1">#REF!</definedName>
    <definedName name="CC_1__CPI_data" localSheetId="2">#REF!</definedName>
    <definedName name="CC_1__CPI_data" localSheetId="3">#REF!</definedName>
    <definedName name="CC_1__CPI_data" localSheetId="1">#REF!</definedName>
    <definedName name="CC_1__CPI_data">#REF!</definedName>
    <definedName name="CC_1__GDP_by_Final_Demand_Component" localSheetId="2">#REF!</definedName>
    <definedName name="CC_1__GDP_by_Final_Demand_Component" localSheetId="3">#REF!</definedName>
    <definedName name="CC_1__GDP_by_Final_Demand_Component" localSheetId="1">#REF!</definedName>
    <definedName name="CC_1__GDP_by_Final_Demand_Component">#REF!</definedName>
    <definedName name="CC_1__Gross_Domestic_Investment" localSheetId="2">#REF!</definedName>
    <definedName name="CC_1__Gross_Domestic_Investment" localSheetId="3">#REF!</definedName>
    <definedName name="CC_1__Gross_Domestic_Investment" localSheetId="1">#REF!</definedName>
    <definedName name="CC_1__Gross_Domestic_Investment">#REF!</definedName>
    <definedName name="CC_1__National_Income_at_current_prices" localSheetId="2">#REF!</definedName>
    <definedName name="CC_1__National_Income_at_current_prices" localSheetId="3">#REF!</definedName>
    <definedName name="CC_1__National_Income_at_current_prices" localSheetId="1">#REF!</definedName>
    <definedName name="CC_1__National_Income_at_current_prices">#REF!</definedName>
    <definedName name="CC_1__Real_GDP_by_Sector" localSheetId="2">#REF!</definedName>
    <definedName name="CC_1__Real_GDP_by_Sector" localSheetId="3">#REF!</definedName>
    <definedName name="CC_1__Real_GDP_by_Sector" localSheetId="1">#REF!</definedName>
    <definedName name="CC_1__Real_GDP_by_Sector">#REF!</definedName>
    <definedName name="CC_1__Selected_Wage_Indicators" localSheetId="2">#REF!</definedName>
    <definedName name="CC_1__Selected_Wage_Indicators" localSheetId="3">#REF!</definedName>
    <definedName name="CC_1__Selected_Wage_Indicators" localSheetId="1">#REF!</definedName>
    <definedName name="CC_1__Selected_Wage_Indicators">#REF!</definedName>
    <definedName name="CC_1__Statistics_Agriculture" localSheetId="2">#REF!</definedName>
    <definedName name="CC_1__Statistics_Agriculture" localSheetId="3">#REF!</definedName>
    <definedName name="CC_1__Statistics_Agriculture" localSheetId="1">#REF!</definedName>
    <definedName name="CC_1__Statistics_Agriculture">#REF!</definedName>
    <definedName name="CC_1__Statistics_Manufacturing_Production" localSheetId="2">#REF!</definedName>
    <definedName name="CC_1__Statistics_Manufacturing_Production" localSheetId="3">#REF!</definedName>
    <definedName name="CC_1__Statistics_Manufacturing_Production" localSheetId="1">#REF!</definedName>
    <definedName name="CC_1__Statistics_Manufacturing_Production">#REF!</definedName>
    <definedName name="CC_2" localSheetId="2">#REF!</definedName>
    <definedName name="CC_2" localSheetId="3">#REF!</definedName>
    <definedName name="CC_2" localSheetId="1">#REF!</definedName>
    <definedName name="CC_2">#REF!</definedName>
    <definedName name="ccbccr" localSheetId="2">#REF!</definedName>
    <definedName name="ccbccr" localSheetId="3">#REF!</definedName>
    <definedName name="ccbccr" localSheetId="1">#REF!</definedName>
    <definedName name="ccbccr">#REF!</definedName>
    <definedName name="ccc" localSheetId="2">#N/A</definedName>
    <definedName name="ccc">#N/A</definedName>
    <definedName name="cccc" localSheetId="2">#N/A</definedName>
    <definedName name="cccc">#N/A</definedName>
    <definedName name="ccccc" localSheetId="2" hidden="1">{"Minpmon",#N/A,FALSE,"Monthinput"}</definedName>
    <definedName name="ccccc" localSheetId="1" hidden="1">{"Minpmon",#N/A,FALSE,"Monthinput"}</definedName>
    <definedName name="ccccc" hidden="1">{"Minpmon",#N/A,FALSE,"Monthinput"}</definedName>
    <definedName name="cccccccccccccc" localSheetId="2" hidden="1">{"Tab1",#N/A,FALSE,"P";"Tab2",#N/A,FALSE,"P"}</definedName>
    <definedName name="cccccccccccccc" localSheetId="1" hidden="1">{"Tab1",#N/A,FALSE,"P";"Tab2",#N/A,FALSE,"P"}</definedName>
    <definedName name="cccccccccccccc" hidden="1">{"Tab1",#N/A,FALSE,"P";"Tab2",#N/A,FALSE,"P"}</definedName>
    <definedName name="ccccccccccccccccccccccc" localSheetId="2" hidden="1">{"Minpmon",#N/A,FALSE,"Monthinput"}</definedName>
    <definedName name="ccccccccccccccccccccccc" localSheetId="1" hidden="1">{"Minpmon",#N/A,FALSE,"Monthinput"}</definedName>
    <definedName name="ccccccccccccccccccccccc" hidden="1">{"Minpmon",#N/A,FALSE,"Monthinput"}</definedName>
    <definedName name="cccm" localSheetId="2" hidden="1">{"Riqfin97",#N/A,FALSE,"Tran";"Riqfinpro",#N/A,FALSE,"Tran"}</definedName>
    <definedName name="cccm" localSheetId="1" hidden="1">{"Riqfin97",#N/A,FALSE,"Tran";"Riqfinpro",#N/A,FALSE,"Tran"}</definedName>
    <definedName name="cccm" hidden="1">{"Riqfin97",#N/A,FALSE,"Tran";"Riqfinpro",#N/A,FALSE,"Tran"}</definedName>
    <definedName name="ccme" localSheetId="2">#REF!</definedName>
    <definedName name="ccme" localSheetId="3">#REF!</definedName>
    <definedName name="ccme" localSheetId="1">#REF!</definedName>
    <definedName name="ccme">#REF!</definedName>
    <definedName name="ccme2000" localSheetId="2">#REF!</definedName>
    <definedName name="ccme2000" localSheetId="3">#REF!</definedName>
    <definedName name="ccme2000" localSheetId="1">#REF!</definedName>
    <definedName name="ccme2000">#REF!</definedName>
    <definedName name="ccme2001" localSheetId="2">#REF!</definedName>
    <definedName name="ccme2001" localSheetId="3">#REF!</definedName>
    <definedName name="ccme2001" localSheetId="1">#REF!</definedName>
    <definedName name="ccme2001">#REF!</definedName>
    <definedName name="ccme2002" localSheetId="2">#REF!</definedName>
    <definedName name="ccme2002" localSheetId="3">#REF!</definedName>
    <definedName name="ccme2002" localSheetId="1">#REF!</definedName>
    <definedName name="ccme2002">#REF!</definedName>
    <definedName name="ccme2003" localSheetId="2">#REF!</definedName>
    <definedName name="ccme2003" localSheetId="3">#REF!</definedName>
    <definedName name="ccme2003" localSheetId="1">#REF!</definedName>
    <definedName name="ccme2003">#REF!</definedName>
    <definedName name="ccme98" localSheetId="2">[11]Programa!#REF!</definedName>
    <definedName name="ccme98" localSheetId="3">[12]Programa!#REF!</definedName>
    <definedName name="ccme98">[12]Programa!#REF!</definedName>
    <definedName name="ccme98j" localSheetId="2">[11]Programa!#REF!</definedName>
    <definedName name="ccme98j" localSheetId="3">[12]Programa!#REF!</definedName>
    <definedName name="ccme98j">[12]Programa!#REF!</definedName>
    <definedName name="ccme98s" localSheetId="2">#REF!</definedName>
    <definedName name="ccme98s" localSheetId="3">#REF!</definedName>
    <definedName name="ccme98s" localSheetId="1">#REF!</definedName>
    <definedName name="ccme98s">#REF!</definedName>
    <definedName name="ccme99" localSheetId="2">#REF!</definedName>
    <definedName name="ccme99" localSheetId="3">#REF!</definedName>
    <definedName name="ccme99" localSheetId="1">#REF!</definedName>
    <definedName name="ccme99">#REF!</definedName>
    <definedName name="CCode">[29]Codes!$A$2</definedName>
    <definedName name="cde" localSheetId="2" hidden="1">{"Riqfin97",#N/A,FALSE,"Tran";"Riqfinpro",#N/A,FALSE,"Tran"}</definedName>
    <definedName name="cde" localSheetId="1" hidden="1">{"Riqfin97",#N/A,FALSE,"Tran";"Riqfinpro",#N/A,FALSE,"Tran"}</definedName>
    <definedName name="cde" hidden="1">{"Riqfin97",#N/A,FALSE,"Tran";"Riqfinpro",#N/A,FALSE,"Tran"}</definedName>
    <definedName name="celda0" localSheetId="2">[2]PREPARACION!#REF!</definedName>
    <definedName name="celda0" localSheetId="3">[2]PREPARACION!#REF!</definedName>
    <definedName name="celda0">[2]PREPARACION!#REF!</definedName>
    <definedName name="celda10" localSheetId="2">'[2]EVALUACIÓN SOCIOECONÓMICA'!#REF!</definedName>
    <definedName name="celda10" localSheetId="3">'[2]EVALUACIÓN SOCIOECONÓMICA'!#REF!</definedName>
    <definedName name="celda10">'[2]EVALUACIÓN SOCIOECONÓMICA'!#REF!</definedName>
    <definedName name="celda10a" localSheetId="2">'[2]EVALUACIÓN SOCIOECONÓMICA'!#REF!</definedName>
    <definedName name="celda10a" localSheetId="3">'[2]EVALUACIÓN SOCIOECONÓMICA'!#REF!</definedName>
    <definedName name="celda10a" localSheetId="1">'[2]EVALUACIÓN SOCIOECONÓMICA'!#REF!</definedName>
    <definedName name="celda10a">'[2]EVALUACIÓN SOCIOECONÓMICA'!#REF!</definedName>
    <definedName name="celda11" localSheetId="2">'[2]EVALUACIÓN SOCIOECONÓMICA'!#REF!</definedName>
    <definedName name="celda11" localSheetId="3">'[2]EVALUACIÓN SOCIOECONÓMICA'!#REF!</definedName>
    <definedName name="celda11" localSheetId="1">'[2]EVALUACIÓN SOCIOECONÓMICA'!#REF!</definedName>
    <definedName name="celda11">'[2]EVALUACIÓN SOCIOECONÓMICA'!#REF!</definedName>
    <definedName name="celda11a" localSheetId="2">'[2]EVALUACIÓN SOCIOECONÓMICA'!#REF!</definedName>
    <definedName name="celda11a" localSheetId="3">'[2]EVALUACIÓN SOCIOECONÓMICA'!#REF!</definedName>
    <definedName name="celda11a" localSheetId="1">'[2]EVALUACIÓN SOCIOECONÓMICA'!#REF!</definedName>
    <definedName name="celda11a">'[2]EVALUACIÓN SOCIOECONÓMICA'!#REF!</definedName>
    <definedName name="celda12" localSheetId="2">'[2]EVALUACIÓN PRIVADA'!#REF!</definedName>
    <definedName name="celda12" localSheetId="3">'[2]EVALUACIÓN PRIVADA'!#REF!</definedName>
    <definedName name="celda12" localSheetId="1">'[2]EVALUACIÓN PRIVADA'!#REF!</definedName>
    <definedName name="celda12">'[2]EVALUACIÓN PRIVADA'!#REF!</definedName>
    <definedName name="celda12a" localSheetId="2">'[2]EVALUACIÓN PRIVADA'!#REF!</definedName>
    <definedName name="celda12a" localSheetId="3">'[2]EVALUACIÓN PRIVADA'!#REF!</definedName>
    <definedName name="celda12a" localSheetId="1">'[2]EVALUACIÓN PRIVADA'!#REF!</definedName>
    <definedName name="celda12a">'[2]EVALUACIÓN PRIVADA'!#REF!</definedName>
    <definedName name="celda13" localSheetId="2">'[2]EVALUACIÓN PRIVADA'!#REF!</definedName>
    <definedName name="celda13" localSheetId="3">'[2]EVALUACIÓN PRIVADA'!#REF!</definedName>
    <definedName name="celda13" localSheetId="1">'[2]EVALUACIÓN PRIVADA'!#REF!</definedName>
    <definedName name="celda13">'[2]EVALUACIÓN PRIVADA'!#REF!</definedName>
    <definedName name="celda13a" localSheetId="2">'[2]EVALUACIÓN PRIVADA'!#REF!</definedName>
    <definedName name="celda13a" localSheetId="3">'[2]EVALUACIÓN PRIVADA'!#REF!</definedName>
    <definedName name="celda13a" localSheetId="1">'[2]EVALUACIÓN PRIVADA'!#REF!</definedName>
    <definedName name="celda13a">'[2]EVALUACIÓN PRIVADA'!#REF!</definedName>
    <definedName name="celda14" localSheetId="2">'[2]EVALUACIÓN PRIVADA'!#REF!</definedName>
    <definedName name="celda14" localSheetId="3">'[2]EVALUACIÓN PRIVADA'!#REF!</definedName>
    <definedName name="celda14" localSheetId="1">'[2]EVALUACIÓN PRIVADA'!#REF!</definedName>
    <definedName name="celda14">'[2]EVALUACIÓN PRIVADA'!#REF!</definedName>
    <definedName name="celda14a" localSheetId="2">'[2]EVALUACIÓN PRIVADA'!#REF!</definedName>
    <definedName name="celda14a" localSheetId="3">'[2]EVALUACIÓN PRIVADA'!#REF!</definedName>
    <definedName name="celda14a" localSheetId="1">'[2]EVALUACIÓN PRIVADA'!#REF!</definedName>
    <definedName name="celda14a">'[2]EVALUACIÓN PRIVADA'!#REF!</definedName>
    <definedName name="celda15" localSheetId="2">'[2]EVALUACIÓN PRIVADA'!#REF!</definedName>
    <definedName name="celda15" localSheetId="3">'[2]EVALUACIÓN PRIVADA'!#REF!</definedName>
    <definedName name="celda15" localSheetId="1">'[2]EVALUACIÓN PRIVADA'!#REF!</definedName>
    <definedName name="celda15">'[2]EVALUACIÓN PRIVADA'!#REF!</definedName>
    <definedName name="celda16" localSheetId="2">'[2]EVALUACIÓN PRIVADA'!#REF!</definedName>
    <definedName name="celda16" localSheetId="3">'[2]EVALUACIÓN PRIVADA'!#REF!</definedName>
    <definedName name="celda16" localSheetId="1">'[2]EVALUACIÓN PRIVADA'!#REF!</definedName>
    <definedName name="celda16">'[2]EVALUACIÓN PRIVADA'!#REF!</definedName>
    <definedName name="celda16a" localSheetId="2">'[2]EVALUACIÓN PRIVADA'!#REF!</definedName>
    <definedName name="celda16a" localSheetId="3">'[2]EVALUACIÓN PRIVADA'!#REF!</definedName>
    <definedName name="celda16a" localSheetId="1">'[2]EVALUACIÓN PRIVADA'!#REF!</definedName>
    <definedName name="celda16a">'[2]EVALUACIÓN PRIVADA'!#REF!</definedName>
    <definedName name="celda18" localSheetId="2">[2]FINANCIACIÓN!#REF!</definedName>
    <definedName name="celda18" localSheetId="3">[2]FINANCIACIÓN!#REF!</definedName>
    <definedName name="celda18" localSheetId="1">[2]FINANCIACIÓN!#REF!</definedName>
    <definedName name="celda18">[2]FINANCIACIÓN!#REF!</definedName>
    <definedName name="celda18b" localSheetId="2">[2]FINANCIACIÓN!#REF!</definedName>
    <definedName name="celda18b" localSheetId="3">[2]FINANCIACIÓN!#REF!</definedName>
    <definedName name="celda18b" localSheetId="1">[2]FINANCIACIÓN!#REF!</definedName>
    <definedName name="celda18b">[2]FINANCIACIÓN!#REF!</definedName>
    <definedName name="celda19" localSheetId="2">[2]PREPARACION!#REF!</definedName>
    <definedName name="celda19" localSheetId="3">[2]PREPARACION!#REF!</definedName>
    <definedName name="celda19" localSheetId="1">[2]PREPARACION!#REF!</definedName>
    <definedName name="celda19">[2]PREPARACION!#REF!</definedName>
    <definedName name="celda20" localSheetId="2">[2]ALTERNATIVAS!#REF!</definedName>
    <definedName name="celda20" localSheetId="3">[2]ALTERNATIVAS!#REF!</definedName>
    <definedName name="celda20" localSheetId="1">[2]ALTERNATIVAS!#REF!</definedName>
    <definedName name="celda20">[2]ALTERNATIVAS!#REF!</definedName>
    <definedName name="celda21c" localSheetId="2">'[2]EVALUACIÓN PRIVADA'!#REF!</definedName>
    <definedName name="celda21c" localSheetId="3">'[2]EVALUACIÓN PRIVADA'!#REF!</definedName>
    <definedName name="celda21c" localSheetId="1">'[2]EVALUACIÓN PRIVADA'!#REF!</definedName>
    <definedName name="celda21c">'[2]EVALUACIÓN PRIVADA'!#REF!</definedName>
    <definedName name="celda22" localSheetId="2">'[2]EVALUACIÓN PRIVADA'!#REF!</definedName>
    <definedName name="celda22" localSheetId="3">'[2]EVALUACIÓN PRIVADA'!#REF!</definedName>
    <definedName name="celda22" localSheetId="1">'[2]EVALUACIÓN PRIVADA'!#REF!</definedName>
    <definedName name="celda22">'[2]EVALUACIÓN PRIVADA'!#REF!</definedName>
    <definedName name="celda22a" localSheetId="2">'[2]EVALUACIÓN PRIVADA'!#REF!</definedName>
    <definedName name="celda22a" localSheetId="3">'[2]EVALUACIÓN PRIVADA'!#REF!</definedName>
    <definedName name="celda22a" localSheetId="1">'[2]EVALUACIÓN PRIVADA'!#REF!</definedName>
    <definedName name="celda22a">'[2]EVALUACIÓN PRIVADA'!#REF!</definedName>
    <definedName name="celda22b" localSheetId="2">'[2]EVALUACIÓN PRIVADA'!#REF!</definedName>
    <definedName name="celda22b" localSheetId="3">'[2]EVALUACIÓN PRIVADA'!#REF!</definedName>
    <definedName name="celda22b" localSheetId="1">'[2]EVALUACIÓN PRIVADA'!#REF!</definedName>
    <definedName name="celda22b">'[2]EVALUACIÓN PRIVADA'!#REF!</definedName>
    <definedName name="celda22c" localSheetId="2">'[2]EVALUACIÓN PRIVADA'!#REF!</definedName>
    <definedName name="celda22c" localSheetId="3">'[2]EVALUACIÓN PRIVADA'!#REF!</definedName>
    <definedName name="celda22c" localSheetId="1">'[2]EVALUACIÓN PRIVADA'!#REF!</definedName>
    <definedName name="celda22c">'[2]EVALUACIÓN PRIVADA'!#REF!</definedName>
    <definedName name="celda22d" localSheetId="2">'[2]EVALUACIÓN PRIVADA'!#REF!</definedName>
    <definedName name="celda22d" localSheetId="3">'[2]EVALUACIÓN PRIVADA'!#REF!</definedName>
    <definedName name="celda22d" localSheetId="1">'[2]EVALUACIÓN PRIVADA'!#REF!</definedName>
    <definedName name="celda22d">'[2]EVALUACIÓN PRIVADA'!#REF!</definedName>
    <definedName name="celda22e" localSheetId="2">'[2]EVALUACIÓN PRIVADA'!#REF!</definedName>
    <definedName name="celda22e" localSheetId="3">'[2]EVALUACIÓN PRIVADA'!#REF!</definedName>
    <definedName name="celda22e" localSheetId="1">'[2]EVALUACIÓN PRIVADA'!#REF!</definedName>
    <definedName name="celda22e">'[2]EVALUACIÓN PRIVADA'!#REF!</definedName>
    <definedName name="celda22f" localSheetId="2">'[2]EVALUACIÓN PRIVADA'!#REF!</definedName>
    <definedName name="celda22f" localSheetId="3">'[2]EVALUACIÓN PRIVADA'!#REF!</definedName>
    <definedName name="celda22f" localSheetId="1">'[2]EVALUACIÓN PRIVADA'!#REF!</definedName>
    <definedName name="celda22f">'[2]EVALUACIÓN PRIVADA'!#REF!</definedName>
    <definedName name="celda22g" localSheetId="2">'[2]EVALUACIÓN PRIVADA'!#REF!</definedName>
    <definedName name="celda22g" localSheetId="3">'[2]EVALUACIÓN PRIVADA'!#REF!</definedName>
    <definedName name="celda22g" localSheetId="1">'[2]EVALUACIÓN PRIVADA'!#REF!</definedName>
    <definedName name="celda22g">'[2]EVALUACIÓN PRIVADA'!#REF!</definedName>
    <definedName name="celda22h" localSheetId="2">'[2]EVALUACIÓN PRIVADA'!#REF!</definedName>
    <definedName name="celda22h" localSheetId="3">'[2]EVALUACIÓN PRIVADA'!#REF!</definedName>
    <definedName name="celda22h" localSheetId="1">'[2]EVALUACIÓN PRIVADA'!#REF!</definedName>
    <definedName name="celda22h">'[2]EVALUACIÓN PRIVADA'!#REF!</definedName>
    <definedName name="celda22i" localSheetId="2">'[2]EVALUACIÓN PRIVADA'!#REF!</definedName>
    <definedName name="celda22i" localSheetId="3">'[2]EVALUACIÓN PRIVADA'!#REF!</definedName>
    <definedName name="celda22i" localSheetId="1">'[2]EVALUACIÓN PRIVADA'!#REF!</definedName>
    <definedName name="celda22i">'[2]EVALUACIÓN PRIVADA'!#REF!</definedName>
    <definedName name="celda22j" localSheetId="2">'[2]EVALUACIÓN PRIVADA'!#REF!</definedName>
    <definedName name="celda22j" localSheetId="3">'[2]EVALUACIÓN PRIVADA'!#REF!</definedName>
    <definedName name="celda22j" localSheetId="1">'[2]EVALUACIÓN PRIVADA'!#REF!</definedName>
    <definedName name="celda22j">'[2]EVALUACIÓN PRIVADA'!#REF!</definedName>
    <definedName name="celda23" localSheetId="2">'[2]EVALUACIÓN SOCIOECONÓMICA'!#REF!</definedName>
    <definedName name="celda23" localSheetId="3">'[2]EVALUACIÓN SOCIOECONÓMICA'!#REF!</definedName>
    <definedName name="celda23" localSheetId="1">'[2]EVALUACIÓN SOCIOECONÓMICA'!#REF!</definedName>
    <definedName name="celda23">'[2]EVALUACIÓN SOCIOECONÓMICA'!#REF!</definedName>
    <definedName name="celda23a" localSheetId="2">'[2]EVALUACIÓN SOCIOECONÓMICA'!#REF!</definedName>
    <definedName name="celda23a" localSheetId="3">'[2]EVALUACIÓN SOCIOECONÓMICA'!#REF!</definedName>
    <definedName name="celda23a" localSheetId="1">'[2]EVALUACIÓN SOCIOECONÓMICA'!#REF!</definedName>
    <definedName name="celda23a">'[2]EVALUACIÓN SOCIOECONÓMICA'!#REF!</definedName>
    <definedName name="celda23b" localSheetId="2">'[2]EVALUACIÓN SOCIOECONÓMICA'!#REF!</definedName>
    <definedName name="celda23b" localSheetId="3">'[2]EVALUACIÓN SOCIOECONÓMICA'!#REF!</definedName>
    <definedName name="celda23b" localSheetId="1">'[2]EVALUACIÓN SOCIOECONÓMICA'!#REF!</definedName>
    <definedName name="celda23b">'[2]EVALUACIÓN SOCIOECONÓMICA'!#REF!</definedName>
    <definedName name="celda23c" localSheetId="2">'[2]EVALUACIÓN SOCIOECONÓMICA'!#REF!</definedName>
    <definedName name="celda23c" localSheetId="3">'[2]EVALUACIÓN SOCIOECONÓMICA'!#REF!</definedName>
    <definedName name="celda23c" localSheetId="1">'[2]EVALUACIÓN SOCIOECONÓMICA'!#REF!</definedName>
    <definedName name="celda23c">'[2]EVALUACIÓN SOCIOECONÓMICA'!#REF!</definedName>
    <definedName name="celda24" localSheetId="2">'[2]EVALUACIÓN SOCIOECONÓMICA'!#REF!</definedName>
    <definedName name="celda24" localSheetId="3">'[2]EVALUACIÓN SOCIOECONÓMICA'!#REF!</definedName>
    <definedName name="celda24" localSheetId="1">'[2]EVALUACIÓN SOCIOECONÓMICA'!#REF!</definedName>
    <definedName name="celda24">'[2]EVALUACIÓN SOCIOECONÓMICA'!#REF!</definedName>
    <definedName name="celda24a" localSheetId="2">'[2]EVALUACIÓN SOCIOECONÓMICA'!#REF!</definedName>
    <definedName name="celda24a" localSheetId="3">'[2]EVALUACIÓN SOCIOECONÓMICA'!#REF!</definedName>
    <definedName name="celda24a" localSheetId="1">'[2]EVALUACIÓN SOCIOECONÓMICA'!#REF!</definedName>
    <definedName name="celda24a">'[2]EVALUACIÓN SOCIOECONÓMICA'!#REF!</definedName>
    <definedName name="celda24b" localSheetId="2">'[2]EVALUACIÓN SOCIOECONÓMICA'!#REF!</definedName>
    <definedName name="celda24b" localSheetId="3">'[2]EVALUACIÓN SOCIOECONÓMICA'!#REF!</definedName>
    <definedName name="celda24b" localSheetId="1">'[2]EVALUACIÓN SOCIOECONÓMICA'!#REF!</definedName>
    <definedName name="celda24b">'[2]EVALUACIÓN SOCIOECONÓMICA'!#REF!</definedName>
    <definedName name="celda24c" localSheetId="2">'[2]EVALUACIÓN SOCIOECONÓMICA'!#REF!</definedName>
    <definedName name="celda24c" localSheetId="3">'[2]EVALUACIÓN SOCIOECONÓMICA'!#REF!</definedName>
    <definedName name="celda24c" localSheetId="1">'[2]EVALUACIÓN SOCIOECONÓMICA'!#REF!</definedName>
    <definedName name="celda24c">'[2]EVALUACIÓN SOCIOECONÓMICA'!#REF!</definedName>
    <definedName name="celda24d" localSheetId="2">'[2]EVALUACIÓN SOCIOECONÓMICA'!#REF!</definedName>
    <definedName name="celda24d" localSheetId="3">'[2]EVALUACIÓN SOCIOECONÓMICA'!#REF!</definedName>
    <definedName name="celda24d" localSheetId="1">'[2]EVALUACIÓN SOCIOECONÓMICA'!#REF!</definedName>
    <definedName name="celda24d">'[2]EVALUACIÓN SOCIOECONÓMICA'!#REF!</definedName>
    <definedName name="celda24e" localSheetId="2">'[2]EVALUACIÓN SOCIOECONÓMICA'!#REF!</definedName>
    <definedName name="celda24e" localSheetId="3">'[2]EVALUACIÓN SOCIOECONÓMICA'!#REF!</definedName>
    <definedName name="celda24e" localSheetId="1">'[2]EVALUACIÓN SOCIOECONÓMICA'!#REF!</definedName>
    <definedName name="celda24e">'[2]EVALUACIÓN SOCIOECONÓMICA'!#REF!</definedName>
    <definedName name="celda24f" localSheetId="2">'[2]EVALUACIÓN SOCIOECONÓMICA'!#REF!</definedName>
    <definedName name="celda24f" localSheetId="3">'[2]EVALUACIÓN SOCIOECONÓMICA'!#REF!</definedName>
    <definedName name="celda24f" localSheetId="1">'[2]EVALUACIÓN SOCIOECONÓMICA'!#REF!</definedName>
    <definedName name="celda24f">'[2]EVALUACIÓN SOCIOECONÓMICA'!#REF!</definedName>
    <definedName name="celda24g" localSheetId="2">'[2]EVALUACIÓN SOCIOECONÓMICA'!#REF!</definedName>
    <definedName name="celda24g" localSheetId="3">'[2]EVALUACIÓN SOCIOECONÓMICA'!#REF!</definedName>
    <definedName name="celda24g" localSheetId="1">'[2]EVALUACIÓN SOCIOECONÓMICA'!#REF!</definedName>
    <definedName name="celda24g">'[2]EVALUACIÓN SOCIOECONÓMICA'!#REF!</definedName>
    <definedName name="celda24h" localSheetId="2">'[2]EVALUACIÓN SOCIOECONÓMICA'!#REF!</definedName>
    <definedName name="celda24h" localSheetId="3">'[2]EVALUACIÓN SOCIOECONÓMICA'!#REF!</definedName>
    <definedName name="celda24h" localSheetId="1">'[2]EVALUACIÓN SOCIOECONÓMICA'!#REF!</definedName>
    <definedName name="celda24h">'[2]EVALUACIÓN SOCIOECONÓMICA'!#REF!</definedName>
    <definedName name="celda25" localSheetId="2">'[2]EVALUACIÓN SOCIOECONÓMICA'!#REF!</definedName>
    <definedName name="celda25" localSheetId="3">'[2]EVALUACIÓN SOCIOECONÓMICA'!#REF!</definedName>
    <definedName name="celda25" localSheetId="1">'[2]EVALUACIÓN SOCIOECONÓMICA'!#REF!</definedName>
    <definedName name="celda25">'[2]EVALUACIÓN SOCIOECONÓMICA'!#REF!</definedName>
    <definedName name="celda26" localSheetId="2">'[2]EVALUACIÓN SOCIOECONÓMICA'!#REF!</definedName>
    <definedName name="celda26" localSheetId="3">'[2]EVALUACIÓN SOCIOECONÓMICA'!#REF!</definedName>
    <definedName name="celda26" localSheetId="1">'[2]EVALUACIÓN SOCIOECONÓMICA'!#REF!</definedName>
    <definedName name="celda26">'[2]EVALUACIÓN SOCIOECONÓMICA'!#REF!</definedName>
    <definedName name="celda27" localSheetId="2">'[2]EVALUACIÓN SOCIOECONÓMICA'!#REF!</definedName>
    <definedName name="celda27" localSheetId="3">'[2]EVALUACIÓN SOCIOECONÓMICA'!#REF!</definedName>
    <definedName name="celda27" localSheetId="1">'[2]EVALUACIÓN SOCIOECONÓMICA'!#REF!</definedName>
    <definedName name="celda27">'[2]EVALUACIÓN SOCIOECONÓMICA'!#REF!</definedName>
    <definedName name="celda28" localSheetId="2">'[2]EVALUACIÓN SOCIOECONÓMICA'!#REF!</definedName>
    <definedName name="celda28" localSheetId="3">'[2]EVALUACIÓN SOCIOECONÓMICA'!#REF!</definedName>
    <definedName name="celda28" localSheetId="1">'[2]EVALUACIÓN SOCIOECONÓMICA'!#REF!</definedName>
    <definedName name="celda28">'[2]EVALUACIÓN SOCIOECONÓMICA'!#REF!</definedName>
    <definedName name="celda29" localSheetId="2">'[2]EVALUACIÓN PRIVADA'!#REF!</definedName>
    <definedName name="celda29" localSheetId="3">'[2]EVALUACIÓN PRIVADA'!#REF!</definedName>
    <definedName name="celda29" localSheetId="1">'[2]EVALUACIÓN PRIVADA'!#REF!</definedName>
    <definedName name="celda29">'[2]EVALUACIÓN PRIVADA'!#REF!</definedName>
    <definedName name="celda2h" localSheetId="2">'[2]EVALUACIÓN PRIVADA'!#REF!</definedName>
    <definedName name="celda2h" localSheetId="3">'[2]EVALUACIÓN PRIVADA'!#REF!</definedName>
    <definedName name="celda2h" localSheetId="1">'[2]EVALUACIÓN PRIVADA'!#REF!</definedName>
    <definedName name="celda2h">'[2]EVALUACIÓN PRIVADA'!#REF!</definedName>
    <definedName name="celda2i" localSheetId="2">'[2]EVALUACIÓN PRIVADA'!#REF!</definedName>
    <definedName name="celda2i" localSheetId="3">'[2]EVALUACIÓN PRIVADA'!#REF!</definedName>
    <definedName name="celda2i" localSheetId="1">'[2]EVALUACIÓN PRIVADA'!#REF!</definedName>
    <definedName name="celda2i">'[2]EVALUACIÓN PRIVADA'!#REF!</definedName>
    <definedName name="celda30" localSheetId="2">'[2]EVALUACIÓN PRIVADA'!#REF!</definedName>
    <definedName name="celda30" localSheetId="3">'[2]EVALUACIÓN PRIVADA'!#REF!</definedName>
    <definedName name="celda30" localSheetId="1">'[2]EVALUACIÓN PRIVADA'!#REF!</definedName>
    <definedName name="celda30">'[2]EVALUACIÓN PRIVADA'!#REF!</definedName>
    <definedName name="celda31" localSheetId="2">'[2]EVALUACIÓN PRIVADA'!#REF!</definedName>
    <definedName name="celda31" localSheetId="3">'[2]EVALUACIÓN PRIVADA'!#REF!</definedName>
    <definedName name="celda31" localSheetId="1">'[2]EVALUACIÓN PRIVADA'!#REF!</definedName>
    <definedName name="celda31">'[2]EVALUACIÓN PRIVADA'!#REF!</definedName>
    <definedName name="celda31a" localSheetId="2">'[2]EVALUACIÓN PRIVADA'!#REF!</definedName>
    <definedName name="celda31a" localSheetId="3">'[2]EVALUACIÓN PRIVADA'!#REF!</definedName>
    <definedName name="celda31a" localSheetId="1">'[2]EVALUACIÓN PRIVADA'!#REF!</definedName>
    <definedName name="celda31a">'[2]EVALUACIÓN PRIVADA'!#REF!</definedName>
    <definedName name="celda31b" localSheetId="2">'[2]EVALUACIÓN PRIVADA'!#REF!</definedName>
    <definedName name="celda31b" localSheetId="3">'[2]EVALUACIÓN PRIVADA'!#REF!</definedName>
    <definedName name="celda31b" localSheetId="1">'[2]EVALUACIÓN PRIVADA'!#REF!</definedName>
    <definedName name="celda31b">'[2]EVALUACIÓN PRIVADA'!#REF!</definedName>
    <definedName name="celda31c" localSheetId="2">'[2]EVALUACIÓN PRIVADA'!#REF!</definedName>
    <definedName name="celda31c" localSheetId="3">'[2]EVALUACIÓN PRIVADA'!#REF!</definedName>
    <definedName name="celda31c" localSheetId="1">'[2]EVALUACIÓN PRIVADA'!#REF!</definedName>
    <definedName name="celda31c">'[2]EVALUACIÓN PRIVADA'!#REF!</definedName>
    <definedName name="celda32" localSheetId="2">'[2]EVALUACIÓN PRIVADA'!#REF!</definedName>
    <definedName name="celda32" localSheetId="3">'[2]EVALUACIÓN PRIVADA'!#REF!</definedName>
    <definedName name="celda32" localSheetId="1">'[2]EVALUACIÓN PRIVADA'!#REF!</definedName>
    <definedName name="celda32">'[2]EVALUACIÓN PRIVADA'!#REF!</definedName>
    <definedName name="celda32a" localSheetId="2">'[2]EVALUACIÓN PRIVADA'!#REF!</definedName>
    <definedName name="celda32a" localSheetId="3">'[2]EVALUACIÓN PRIVADA'!#REF!</definedName>
    <definedName name="celda32a" localSheetId="1">'[2]EVALUACIÓN PRIVADA'!#REF!</definedName>
    <definedName name="celda32a">'[2]EVALUACIÓN PRIVADA'!#REF!</definedName>
    <definedName name="celda32b" localSheetId="2">'[2]EVALUACIÓN PRIVADA'!#REF!</definedName>
    <definedName name="celda32b" localSheetId="3">'[2]EVALUACIÓN PRIVADA'!#REF!</definedName>
    <definedName name="celda32b" localSheetId="1">'[2]EVALUACIÓN PRIVADA'!#REF!</definedName>
    <definedName name="celda32b">'[2]EVALUACIÓN PRIVADA'!#REF!</definedName>
    <definedName name="celda32c" localSheetId="2">'[2]EVALUACIÓN PRIVADA'!#REF!</definedName>
    <definedName name="celda32c" localSheetId="3">'[2]EVALUACIÓN PRIVADA'!#REF!</definedName>
    <definedName name="celda32c" localSheetId="1">'[2]EVALUACIÓN PRIVADA'!#REF!</definedName>
    <definedName name="celda32c">'[2]EVALUACIÓN PRIVADA'!#REF!</definedName>
    <definedName name="celda32d" localSheetId="2">'[2]EVALUACIÓN PRIVADA'!#REF!</definedName>
    <definedName name="celda32d" localSheetId="3">'[2]EVALUACIÓN PRIVADA'!#REF!</definedName>
    <definedName name="celda32d" localSheetId="1">'[2]EVALUACIÓN PRIVADA'!#REF!</definedName>
    <definedName name="celda32d">'[2]EVALUACIÓN PRIVADA'!#REF!</definedName>
    <definedName name="celda32e" localSheetId="2">'[2]EVALUACIÓN PRIVADA'!#REF!</definedName>
    <definedName name="celda32e" localSheetId="3">'[2]EVALUACIÓN PRIVADA'!#REF!</definedName>
    <definedName name="celda32e" localSheetId="1">'[2]EVALUACIÓN PRIVADA'!#REF!</definedName>
    <definedName name="celda32e">'[2]EVALUACIÓN PRIVADA'!#REF!</definedName>
    <definedName name="celda32f" localSheetId="2">'[2]EVALUACIÓN PRIVADA'!#REF!</definedName>
    <definedName name="celda32f" localSheetId="3">'[2]EVALUACIÓN PRIVADA'!#REF!</definedName>
    <definedName name="celda32f" localSheetId="1">'[2]EVALUACIÓN PRIVADA'!#REF!</definedName>
    <definedName name="celda32f">'[2]EVALUACIÓN PRIVADA'!#REF!</definedName>
    <definedName name="celda32g" localSheetId="2">'[2]EVALUACIÓN PRIVADA'!#REF!</definedName>
    <definedName name="celda32g" localSheetId="3">'[2]EVALUACIÓN PRIVADA'!#REF!</definedName>
    <definedName name="celda32g" localSheetId="1">'[2]EVALUACIÓN PRIVADA'!#REF!</definedName>
    <definedName name="celda32g">'[2]EVALUACIÓN PRIVADA'!#REF!</definedName>
    <definedName name="celda32h" localSheetId="2">'[2]EVALUACIÓN PRIVADA'!#REF!</definedName>
    <definedName name="celda32h" localSheetId="3">'[2]EVALUACIÓN PRIVADA'!#REF!</definedName>
    <definedName name="celda32h" localSheetId="1">'[2]EVALUACIÓN PRIVADA'!#REF!</definedName>
    <definedName name="celda32h">'[2]EVALUACIÓN PRIVADA'!#REF!</definedName>
    <definedName name="celda32i" localSheetId="2">'[2]EVALUACIÓN PRIVADA'!#REF!</definedName>
    <definedName name="celda32i" localSheetId="3">'[2]EVALUACIÓN PRIVADA'!#REF!</definedName>
    <definedName name="celda32i" localSheetId="1">'[2]EVALUACIÓN PRIVADA'!#REF!</definedName>
    <definedName name="celda32i">'[2]EVALUACIÓN PRIVADA'!#REF!</definedName>
    <definedName name="celda32j" localSheetId="2">'[2]EVALUACIÓN PRIVADA'!#REF!</definedName>
    <definedName name="celda32j" localSheetId="3">'[2]EVALUACIÓN PRIVADA'!#REF!</definedName>
    <definedName name="celda32j" localSheetId="1">'[2]EVALUACIÓN PRIVADA'!#REF!</definedName>
    <definedName name="celda32j">'[2]EVALUACIÓN PRIVADA'!#REF!</definedName>
    <definedName name="celda33" localSheetId="2">'[2]EVALUACIÓN SOCIOECONÓMICA'!#REF!</definedName>
    <definedName name="celda33" localSheetId="3">'[2]EVALUACIÓN SOCIOECONÓMICA'!#REF!</definedName>
    <definedName name="celda33" localSheetId="1">'[2]EVALUACIÓN SOCIOECONÓMICA'!#REF!</definedName>
    <definedName name="celda33">'[2]EVALUACIÓN SOCIOECONÓMICA'!#REF!</definedName>
    <definedName name="celda33a" localSheetId="2">'[2]EVALUACIÓN SOCIOECONÓMICA'!#REF!</definedName>
    <definedName name="celda33a" localSheetId="3">'[2]EVALUACIÓN SOCIOECONÓMICA'!#REF!</definedName>
    <definedName name="celda33a" localSheetId="1">'[2]EVALUACIÓN SOCIOECONÓMICA'!#REF!</definedName>
    <definedName name="celda33a">'[2]EVALUACIÓN SOCIOECONÓMICA'!#REF!</definedName>
    <definedName name="celda33b" localSheetId="2">'[2]EVALUACIÓN SOCIOECONÓMICA'!#REF!</definedName>
    <definedName name="celda33b" localSheetId="3">'[2]EVALUACIÓN SOCIOECONÓMICA'!#REF!</definedName>
    <definedName name="celda33b" localSheetId="1">'[2]EVALUACIÓN SOCIOECONÓMICA'!#REF!</definedName>
    <definedName name="celda33b">'[2]EVALUACIÓN SOCIOECONÓMICA'!#REF!</definedName>
    <definedName name="celda33c" localSheetId="2">'[2]EVALUACIÓN SOCIOECONÓMICA'!#REF!</definedName>
    <definedName name="celda33c" localSheetId="3">'[2]EVALUACIÓN SOCIOECONÓMICA'!#REF!</definedName>
    <definedName name="celda33c" localSheetId="1">'[2]EVALUACIÓN SOCIOECONÓMICA'!#REF!</definedName>
    <definedName name="celda33c">'[2]EVALUACIÓN SOCIOECONÓMICA'!#REF!</definedName>
    <definedName name="celda34" localSheetId="2">'[2]EVALUACIÓN SOCIOECONÓMICA'!#REF!</definedName>
    <definedName name="celda34" localSheetId="3">'[2]EVALUACIÓN SOCIOECONÓMICA'!#REF!</definedName>
    <definedName name="celda34" localSheetId="1">'[2]EVALUACIÓN SOCIOECONÓMICA'!#REF!</definedName>
    <definedName name="celda34">'[2]EVALUACIÓN SOCIOECONÓMICA'!#REF!</definedName>
    <definedName name="celda34a" localSheetId="2">'[2]EVALUACIÓN SOCIOECONÓMICA'!#REF!</definedName>
    <definedName name="celda34a" localSheetId="3">'[2]EVALUACIÓN SOCIOECONÓMICA'!#REF!</definedName>
    <definedName name="celda34a" localSheetId="1">'[2]EVALUACIÓN SOCIOECONÓMICA'!#REF!</definedName>
    <definedName name="celda34a">'[2]EVALUACIÓN SOCIOECONÓMICA'!#REF!</definedName>
    <definedName name="celda34b" localSheetId="2">'[2]EVALUACIÓN SOCIOECONÓMICA'!#REF!</definedName>
    <definedName name="celda34b" localSheetId="3">'[2]EVALUACIÓN SOCIOECONÓMICA'!#REF!</definedName>
    <definedName name="celda34b" localSheetId="1">'[2]EVALUACIÓN SOCIOECONÓMICA'!#REF!</definedName>
    <definedName name="celda34b">'[2]EVALUACIÓN SOCIOECONÓMICA'!#REF!</definedName>
    <definedName name="celda34c" localSheetId="2">'[2]EVALUACIÓN SOCIOECONÓMICA'!#REF!</definedName>
    <definedName name="celda34c" localSheetId="3">'[2]EVALUACIÓN SOCIOECONÓMICA'!#REF!</definedName>
    <definedName name="celda34c" localSheetId="1">'[2]EVALUACIÓN SOCIOECONÓMICA'!#REF!</definedName>
    <definedName name="celda34c">'[2]EVALUACIÓN SOCIOECONÓMICA'!#REF!</definedName>
    <definedName name="celda34d" localSheetId="2">'[2]EVALUACIÓN SOCIOECONÓMICA'!#REF!</definedName>
    <definedName name="celda34d" localSheetId="3">'[2]EVALUACIÓN SOCIOECONÓMICA'!#REF!</definedName>
    <definedName name="celda34d" localSheetId="1">'[2]EVALUACIÓN SOCIOECONÓMICA'!#REF!</definedName>
    <definedName name="celda34d">'[2]EVALUACIÓN SOCIOECONÓMICA'!#REF!</definedName>
    <definedName name="celda34e" localSheetId="2">'[2]EVALUACIÓN SOCIOECONÓMICA'!#REF!</definedName>
    <definedName name="celda34e" localSheetId="3">'[2]EVALUACIÓN SOCIOECONÓMICA'!#REF!</definedName>
    <definedName name="celda34e" localSheetId="1">'[2]EVALUACIÓN SOCIOECONÓMICA'!#REF!</definedName>
    <definedName name="celda34e">'[2]EVALUACIÓN SOCIOECONÓMICA'!#REF!</definedName>
    <definedName name="celda34f" localSheetId="2">'[2]EVALUACIÓN SOCIOECONÓMICA'!#REF!</definedName>
    <definedName name="celda34f" localSheetId="3">'[2]EVALUACIÓN SOCIOECONÓMICA'!#REF!</definedName>
    <definedName name="celda34f" localSheetId="1">'[2]EVALUACIÓN SOCIOECONÓMICA'!#REF!</definedName>
    <definedName name="celda34f">'[2]EVALUACIÓN SOCIOECONÓMICA'!#REF!</definedName>
    <definedName name="celda34g" localSheetId="2">'[2]EVALUACIÓN SOCIOECONÓMICA'!#REF!</definedName>
    <definedName name="celda34g" localSheetId="3">'[2]EVALUACIÓN SOCIOECONÓMICA'!#REF!</definedName>
    <definedName name="celda34g" localSheetId="1">'[2]EVALUACIÓN SOCIOECONÓMICA'!#REF!</definedName>
    <definedName name="celda34g">'[2]EVALUACIÓN SOCIOECONÓMICA'!#REF!</definedName>
    <definedName name="celda34h" localSheetId="2">'[2]EVALUACIÓN SOCIOECONÓMICA'!#REF!</definedName>
    <definedName name="celda34h" localSheetId="3">'[2]EVALUACIÓN SOCIOECONÓMICA'!#REF!</definedName>
    <definedName name="celda34h" localSheetId="1">'[2]EVALUACIÓN SOCIOECONÓMICA'!#REF!</definedName>
    <definedName name="celda34h">'[2]EVALUACIÓN SOCIOECONÓMICA'!#REF!</definedName>
    <definedName name="celda35" localSheetId="2">[2]FINANCIACIÓN!#REF!</definedName>
    <definedName name="celda35" localSheetId="3">[2]FINANCIACIÓN!#REF!</definedName>
    <definedName name="celda35" localSheetId="1">[2]FINANCIACIÓN!#REF!</definedName>
    <definedName name="celda35">[2]FINANCIACIÓN!#REF!</definedName>
    <definedName name="Celda36" localSheetId="2">[2]ALTERNATIVAS!#REF!</definedName>
    <definedName name="Celda36" localSheetId="3">[2]ALTERNATIVAS!#REF!</definedName>
    <definedName name="Celda36" localSheetId="1">[2]ALTERNATIVAS!#REF!</definedName>
    <definedName name="Celda36">[2]ALTERNATIVAS!#REF!</definedName>
    <definedName name="celda37" localSheetId="2">[2]ALTERNATIVAS!#REF!</definedName>
    <definedName name="celda37" localSheetId="3">[2]ALTERNATIVAS!#REF!</definedName>
    <definedName name="celda37" localSheetId="1">[2]ALTERNATIVAS!#REF!</definedName>
    <definedName name="celda37">[2]ALTERNATIVAS!#REF!</definedName>
    <definedName name="celda38" localSheetId="2">[2]ALTERNATIVAS!#REF!</definedName>
    <definedName name="celda38" localSheetId="3">[2]ALTERNATIVAS!#REF!</definedName>
    <definedName name="celda38" localSheetId="1">[2]ALTERNATIVAS!#REF!</definedName>
    <definedName name="celda38">[2]ALTERNATIVAS!#REF!</definedName>
    <definedName name="celda5" localSheetId="2">[2]ALTERNATIVAS!#REF!</definedName>
    <definedName name="celda5" localSheetId="3">[2]ALTERNATIVAS!#REF!</definedName>
    <definedName name="celda5" localSheetId="1">[2]ALTERNATIVAS!#REF!</definedName>
    <definedName name="celda5">[2]ALTERNATIVAS!#REF!</definedName>
    <definedName name="celda6" localSheetId="2">'[2]EVALUACIÓN SOCIOECONÓMICA'!#REF!</definedName>
    <definedName name="celda6" localSheetId="3">'[2]EVALUACIÓN SOCIOECONÓMICA'!#REF!</definedName>
    <definedName name="celda6" localSheetId="1">'[2]EVALUACIÓN SOCIOECONÓMICA'!#REF!</definedName>
    <definedName name="celda6">'[2]EVALUACIÓN SOCIOECONÓMICA'!#REF!</definedName>
    <definedName name="celda6a" localSheetId="2">'[2]EVALUACIÓN SOCIOECONÓMICA'!#REF!</definedName>
    <definedName name="celda6a" localSheetId="3">'[2]EVALUACIÓN SOCIOECONÓMICA'!#REF!</definedName>
    <definedName name="celda6a" localSheetId="1">'[2]EVALUACIÓN SOCIOECONÓMICA'!#REF!</definedName>
    <definedName name="celda6a">'[2]EVALUACIÓN SOCIOECONÓMICA'!#REF!</definedName>
    <definedName name="celda7" localSheetId="2">'[2]EVALUACIÓN SOCIOECONÓMICA'!#REF!</definedName>
    <definedName name="celda7" localSheetId="3">'[2]EVALUACIÓN SOCIOECONÓMICA'!#REF!</definedName>
    <definedName name="celda7" localSheetId="1">'[2]EVALUACIÓN SOCIOECONÓMICA'!#REF!</definedName>
    <definedName name="celda7">'[2]EVALUACIÓN SOCIOECONÓMICA'!#REF!</definedName>
    <definedName name="celda7a" localSheetId="2">'[2]EVALUACIÓN SOCIOECONÓMICA'!#REF!</definedName>
    <definedName name="celda7a" localSheetId="3">'[2]EVALUACIÓN SOCIOECONÓMICA'!#REF!</definedName>
    <definedName name="celda7a" localSheetId="1">'[2]EVALUACIÓN SOCIOECONÓMICA'!#REF!</definedName>
    <definedName name="celda7a">'[2]EVALUACIÓN SOCIOECONÓMICA'!#REF!</definedName>
    <definedName name="celda8" localSheetId="2">'[2]EVALUACIÓN SOCIOECONÓMICA'!#REF!</definedName>
    <definedName name="celda8" localSheetId="3">'[2]EVALUACIÓN SOCIOECONÓMICA'!#REF!</definedName>
    <definedName name="celda8" localSheetId="1">'[2]EVALUACIÓN SOCIOECONÓMICA'!#REF!</definedName>
    <definedName name="celda8">'[2]EVALUACIÓN SOCIOECONÓMICA'!#REF!</definedName>
    <definedName name="celda8a" localSheetId="2">'[2]EVALUACIÓN SOCIOECONÓMICA'!#REF!</definedName>
    <definedName name="celda8a" localSheetId="3">'[2]EVALUACIÓN SOCIOECONÓMICA'!#REF!</definedName>
    <definedName name="celda8a" localSheetId="1">'[2]EVALUACIÓN SOCIOECONÓMICA'!#REF!</definedName>
    <definedName name="celda8a">'[2]EVALUACIÓN SOCIOECONÓMICA'!#REF!</definedName>
    <definedName name="celda9" localSheetId="2">'[2]EVALUACIÓN SOCIOECONÓMICA'!#REF!</definedName>
    <definedName name="celda9" localSheetId="3">'[2]EVALUACIÓN SOCIOECONÓMICA'!#REF!</definedName>
    <definedName name="celda9" localSheetId="1">'[2]EVALUACIÓN SOCIOECONÓMICA'!#REF!</definedName>
    <definedName name="celda9">'[2]EVALUACIÓN SOCIOECONÓMICA'!#REF!</definedName>
    <definedName name="celda9a" localSheetId="2">'[2]EVALUACIÓN SOCIOECONÓMICA'!#REF!</definedName>
    <definedName name="celda9a" localSheetId="3">'[2]EVALUACIÓN SOCIOECONÓMICA'!#REF!</definedName>
    <definedName name="celda9a" localSheetId="1">'[2]EVALUACIÓN SOCIOECONÓMICA'!#REF!</definedName>
    <definedName name="celda9a">'[2]EVALUACIÓN SOCIOECONÓMICA'!#REF!</definedName>
    <definedName name="celdacontrol2" localSheetId="2">'[2]EVALUACIÓN SOCIOECONÓMICA'!#REF!</definedName>
    <definedName name="celdacontrol2" localSheetId="3">'[2]EVALUACIÓN SOCIOECONÓMICA'!#REF!</definedName>
    <definedName name="celdacontrol2" localSheetId="1">'[2]EVALUACIÓN SOCIOECONÓMICA'!#REF!</definedName>
    <definedName name="celdacontrol2">'[2]EVALUACIÓN SOCIOECONÓMICA'!#REF!</definedName>
    <definedName name="celdacontrol3" localSheetId="2">'[2]EVALUACIÓN SOCIOECONÓMICA'!#REF!</definedName>
    <definedName name="celdacontrol3" localSheetId="3">'[2]EVALUACIÓN SOCIOECONÓMICA'!#REF!</definedName>
    <definedName name="celdacontrol3" localSheetId="1">'[2]EVALUACIÓN SOCIOECONÓMICA'!#REF!</definedName>
    <definedName name="celdacontrol3">'[2]EVALUACIÓN SOCIOECONÓMICA'!#REF!</definedName>
    <definedName name="celdatotal" localSheetId="2">'[2]EVALUACIÓN SOCIOECONÓMICA'!#REF!</definedName>
    <definedName name="celdatotal" localSheetId="3">'[2]EVALUACIÓN SOCIOECONÓMICA'!#REF!</definedName>
    <definedName name="celdatotal" localSheetId="1">'[2]EVALUACIÓN SOCIOECONÓMICA'!#REF!</definedName>
    <definedName name="celdatotal">'[2]EVALUACIÓN SOCIOECONÓMICA'!#REF!</definedName>
    <definedName name="celdatotal2" localSheetId="2">'[2]EVALUACIÓN SOCIOECONÓMICA'!#REF!</definedName>
    <definedName name="celdatotal2" localSheetId="3">'[2]EVALUACIÓN SOCIOECONÓMICA'!#REF!</definedName>
    <definedName name="celdatotal2" localSheetId="1">'[2]EVALUACIÓN SOCIOECONÓMICA'!#REF!</definedName>
    <definedName name="celdatotal2">'[2]EVALUACIÓN SOCIOECONÓMICA'!#REF!</definedName>
    <definedName name="celdatotal3" localSheetId="2">'[2]EVALUACIÓN SOCIOECONÓMICA'!#REF!</definedName>
    <definedName name="celdatotal3" localSheetId="3">'[2]EVALUACIÓN SOCIOECONÓMICA'!#REF!</definedName>
    <definedName name="celdatotal3" localSheetId="1">'[2]EVALUACIÓN SOCIOECONÓMICA'!#REF!</definedName>
    <definedName name="celdatotal3">'[2]EVALUACIÓN SOCIOECONÓMICA'!#REF!</definedName>
    <definedName name="celdatotal4" localSheetId="2">'[2]EVALUACIÓN PRIVADA'!#REF!</definedName>
    <definedName name="celdatotal4" localSheetId="3">'[2]EVALUACIÓN PRIVADA'!#REF!</definedName>
    <definedName name="celdatotal4" localSheetId="1">'[2]EVALUACIÓN PRIVADA'!#REF!</definedName>
    <definedName name="celdatotal4">'[2]EVALUACIÓN PRIVADA'!#REF!</definedName>
    <definedName name="celdatotal5" localSheetId="2">'[2]EVALUACIÓN PRIVADA'!#REF!</definedName>
    <definedName name="celdatotal5" localSheetId="3">'[2]EVALUACIÓN PRIVADA'!#REF!</definedName>
    <definedName name="celdatotal5" localSheetId="1">'[2]EVALUACIÓN PRIVADA'!#REF!</definedName>
    <definedName name="celdatotal5">'[2]EVALUACIÓN PRIVADA'!#REF!</definedName>
    <definedName name="celdatotal6" localSheetId="2">'[2]EVALUACIÓN PRIVADA'!#REF!</definedName>
    <definedName name="celdatotal6" localSheetId="3">'[2]EVALUACIÓN PRIVADA'!#REF!</definedName>
    <definedName name="celdatotal6" localSheetId="1">'[2]EVALUACIÓN PRIVADA'!#REF!</definedName>
    <definedName name="celdatotal6">'[2]EVALUACIÓN PRIVADA'!#REF!</definedName>
    <definedName name="celdax" localSheetId="2">[2]PREPARACION!#REF!</definedName>
    <definedName name="celdax" localSheetId="3">[2]PREPARACION!#REF!</definedName>
    <definedName name="celdax" localSheetId="1">[2]PREPARACION!#REF!</definedName>
    <definedName name="celdax">[2]PREPARACION!#REF!</definedName>
    <definedName name="celdaxa" localSheetId="2">[2]PREPARACION!#REF!</definedName>
    <definedName name="celdaxa" localSheetId="3">[2]PREPARACION!#REF!</definedName>
    <definedName name="celdaxa" localSheetId="1">[2]PREPARACION!#REF!</definedName>
    <definedName name="celdaxa">[2]PREPARACION!#REF!</definedName>
    <definedName name="CENGOVT" localSheetId="2">#REF!</definedName>
    <definedName name="CENGOVT" localSheetId="3">#REF!</definedName>
    <definedName name="CENGOVT" localSheetId="1">#REF!</definedName>
    <definedName name="CENGOVT">#REF!</definedName>
    <definedName name="CEP" localSheetId="2">#REF!</definedName>
    <definedName name="CEP" localSheetId="3">#REF!</definedName>
    <definedName name="CEP" localSheetId="1">#REF!</definedName>
    <definedName name="CEP">#REF!</definedName>
    <definedName name="CEPA96" localSheetId="2">#REF!</definedName>
    <definedName name="CEPA96" localSheetId="3">#REF!</definedName>
    <definedName name="CEPA96" localSheetId="1">#REF!</definedName>
    <definedName name="CEPA96">#REF!</definedName>
    <definedName name="CGBUDG" localSheetId="2">#REF!</definedName>
    <definedName name="CGBUDG" localSheetId="3">#REF!</definedName>
    <definedName name="CGBUDG" localSheetId="1">#REF!</definedName>
    <definedName name="CGBUDG">#REF!</definedName>
    <definedName name="CGBUDG_" localSheetId="2">#REF!</definedName>
    <definedName name="CGBUDG_" localSheetId="3">#REF!</definedName>
    <definedName name="CGBUDG_" localSheetId="1">#REF!</definedName>
    <definedName name="CGBUDG_">#REF!</definedName>
    <definedName name="CGEXBUDG" localSheetId="2">#REF!</definedName>
    <definedName name="CGEXBUDG" localSheetId="3">#REF!</definedName>
    <definedName name="CGEXBUDG" localSheetId="1">#REF!</definedName>
    <definedName name="CGEXBUDG">#REF!</definedName>
    <definedName name="CGFIS" localSheetId="2">#REF!</definedName>
    <definedName name="CGFIS" localSheetId="3">#REF!</definedName>
    <definedName name="CGFIS" localSheetId="1">#REF!</definedName>
    <definedName name="CGFIS">#REF!</definedName>
    <definedName name="CGNRP" localSheetId="2">#REF!</definedName>
    <definedName name="CGNRP" localSheetId="3">#REF!</definedName>
    <definedName name="CGNRP" localSheetId="1">#REF!</definedName>
    <definedName name="CGNRP">#REF!</definedName>
    <definedName name="CHAPITRE" localSheetId="2">#REF!</definedName>
    <definedName name="CHAPITRE" localSheetId="3">#REF!</definedName>
    <definedName name="CHAPITRE" localSheetId="1">#REF!</definedName>
    <definedName name="CHAPITRE" localSheetId="0">#REF!</definedName>
    <definedName name="CHAPITRE">#REF!</definedName>
    <definedName name="CHAPITRE_" localSheetId="0">#REF!</definedName>
    <definedName name="CHAPITRE_">[30]FEV06!$B$12</definedName>
    <definedName name="CHAPITRE1" localSheetId="2">'[31]solde des crédits'!$B$12</definedName>
    <definedName name="CHAPITRE1" localSheetId="0">#REF!</definedName>
    <definedName name="CHAPITRE1">'[32]solde des crédits'!$B$12</definedName>
    <definedName name="chapitredesc" localSheetId="1">OFFSET([27]Code!$G$2,0,0,COUNTA([27]Code!$G:$G)-1,2)</definedName>
    <definedName name="chapitredesc">OFFSET([28]Code!$G$2,0,0,COUNTA([28]Code!$G:$G)-1,2)</definedName>
    <definedName name="cmbccr" localSheetId="2">#REF!</definedName>
    <definedName name="cmbccr" localSheetId="3">#REF!</definedName>
    <definedName name="cmbccr" localSheetId="1">#REF!</definedName>
    <definedName name="cmbccr">#REF!</definedName>
    <definedName name="cmbcom" localSheetId="2">#REF!</definedName>
    <definedName name="cmbcom" localSheetId="3">#REF!</definedName>
    <definedName name="cmbcom" localSheetId="1">#REF!</definedName>
    <definedName name="cmbcom">#REF!</definedName>
    <definedName name="cmsbn" localSheetId="2">#REF!</definedName>
    <definedName name="cmsbn" localSheetId="3">#REF!</definedName>
    <definedName name="cmsbn" localSheetId="1">#REF!</definedName>
    <definedName name="cmsbn">#REF!</definedName>
    <definedName name="cnspnf" localSheetId="2">#REF!</definedName>
    <definedName name="cnspnf" localSheetId="3">#REF!</definedName>
    <definedName name="cnspnf" localSheetId="1">#REF!</definedName>
    <definedName name="cnspnf">#REF!</definedName>
    <definedName name="code">OFFSET([19]dataPIP!$A$2,0,0,COUNTA([19]dataPIP!$A:$A)-1,1)</definedName>
    <definedName name="code_2">OFFSET('[19]PROGR&amp;PROJETS_21-22'!$O$7,0,0,COUNTA('[19]PROGR&amp;PROJETS_21-22'!$O:$O)+165,1)</definedName>
    <definedName name="ColumnTitle1" localSheetId="3">#REF!</definedName>
    <definedName name="ColumnTitle1">#REF!</definedName>
    <definedName name="componentes" localSheetId="2">[2]ALTERNATIVAS!#REF!</definedName>
    <definedName name="componentes" localSheetId="3">[2]ALTERNATIVAS!#REF!</definedName>
    <definedName name="componentes">[2]ALTERNATIVAS!#REF!</definedName>
    <definedName name="componentes2" localSheetId="2">[2]ALTERNATIVAS!#REF!</definedName>
    <definedName name="componentes2" localSheetId="3">[2]ALTERNATIVAS!#REF!</definedName>
    <definedName name="componentes2">[2]ALTERNATIVAS!#REF!</definedName>
    <definedName name="componentes3" localSheetId="2">[2]ALTERNATIVAS!#REF!</definedName>
    <definedName name="componentes3" localSheetId="3">[2]ALTERNATIVAS!#REF!</definedName>
    <definedName name="componentes3" localSheetId="1">[2]ALTERNATIVAS!#REF!</definedName>
    <definedName name="componentes3">[2]ALTERNATIVAS!#REF!</definedName>
    <definedName name="conor" localSheetId="2">#REF!</definedName>
    <definedName name="conor" localSheetId="3">#REF!</definedName>
    <definedName name="conor" localSheetId="1">#REF!</definedName>
    <definedName name="conor">#REF!</definedName>
    <definedName name="cons" localSheetId="2">#REF!</definedName>
    <definedName name="cons" localSheetId="3">#REF!</definedName>
    <definedName name="cons" localSheetId="1">#REF!</definedName>
    <definedName name="cons">#REF!</definedName>
    <definedName name="COUNTER" localSheetId="2">#REF!</definedName>
    <definedName name="COUNTER" localSheetId="3">#REF!</definedName>
    <definedName name="COUNTER" localSheetId="1">#REF!</definedName>
    <definedName name="COUNTER">#REF!</definedName>
    <definedName name="CountryName" localSheetId="2">#REF!</definedName>
    <definedName name="CountryName" localSheetId="3">#REF!</definedName>
    <definedName name="CountryName" localSheetId="1">#REF!</definedName>
    <definedName name="CountryName">#REF!</definedName>
    <definedName name="CPI" localSheetId="2">#REF!</definedName>
    <definedName name="CPI" localSheetId="3">#REF!</definedName>
    <definedName name="CPI" localSheetId="1">#REF!</definedName>
    <definedName name="CPI">#REF!</definedName>
    <definedName name="CPICUM" localSheetId="2">#REF!</definedName>
    <definedName name="CPICUM" localSheetId="3">#REF!</definedName>
    <definedName name="CPICUM" localSheetId="1">#REF!</definedName>
    <definedName name="CPICUM">#REF!</definedName>
    <definedName name="cppc" localSheetId="2">'[2]EVALUACIÓN SOCIOECONÓMICA'!#REF!</definedName>
    <definedName name="cppc" localSheetId="3">'[2]EVALUACIÓN SOCIOECONÓMICA'!#REF!</definedName>
    <definedName name="cppc">'[2]EVALUACIÓN SOCIOECONÓMICA'!#REF!</definedName>
    <definedName name="cppc2" localSheetId="2">'[2]EVALUACIÓN SOCIOECONÓMICA'!#REF!</definedName>
    <definedName name="cppc2" localSheetId="3">'[2]EVALUACIÓN SOCIOECONÓMICA'!#REF!</definedName>
    <definedName name="cppc2">'[2]EVALUACIÓN SOCIOECONÓMICA'!#REF!</definedName>
    <definedName name="cppc3" localSheetId="2">'[2]EVALUACIÓN SOCIOECONÓMICA'!#REF!</definedName>
    <definedName name="cppc3" localSheetId="3">'[2]EVALUACIÓN SOCIOECONÓMICA'!#REF!</definedName>
    <definedName name="cppc3" localSheetId="1">'[2]EVALUACIÓN SOCIOECONÓMICA'!#REF!</definedName>
    <definedName name="cppc3">'[2]EVALUACIÓN SOCIOECONÓMICA'!#REF!</definedName>
    <definedName name="cppcp" localSheetId="2">'[2]EVALUACIÓN PRIVADA'!#REF!</definedName>
    <definedName name="cppcp" localSheetId="3">'[2]EVALUACIÓN PRIVADA'!#REF!</definedName>
    <definedName name="cppcp" localSheetId="1">'[2]EVALUACIÓN PRIVADA'!#REF!</definedName>
    <definedName name="cppcp">'[2]EVALUACIÓN PRIVADA'!#REF!</definedName>
    <definedName name="CRECWM">[33]SUPUESTOS!A$15</definedName>
    <definedName name="cred" localSheetId="2">#REF!</definedName>
    <definedName name="cred" localSheetId="3">#REF!</definedName>
    <definedName name="cred" localSheetId="1">#REF!</definedName>
    <definedName name="cred">#REF!</definedName>
    <definedName name="cred1" localSheetId="2">#REF!</definedName>
    <definedName name="cred1" localSheetId="3">#REF!</definedName>
    <definedName name="cred1" localSheetId="1">#REF!</definedName>
    <definedName name="cred1">#REF!</definedName>
    <definedName name="cred2000" localSheetId="2">#REF!</definedName>
    <definedName name="cred2000" localSheetId="3">#REF!</definedName>
    <definedName name="cred2000" localSheetId="1">#REF!</definedName>
    <definedName name="cred2000">#REF!</definedName>
    <definedName name="cred2001" localSheetId="2">#REF!</definedName>
    <definedName name="cred2001" localSheetId="3">#REF!</definedName>
    <definedName name="cred2001" localSheetId="1">#REF!</definedName>
    <definedName name="cred2001">#REF!</definedName>
    <definedName name="cred2002" localSheetId="2">#REF!</definedName>
    <definedName name="cred2002" localSheetId="3">#REF!</definedName>
    <definedName name="cred2002" localSheetId="1">#REF!</definedName>
    <definedName name="cred2002">#REF!</definedName>
    <definedName name="cred2003" localSheetId="2">#REF!</definedName>
    <definedName name="cred2003" localSheetId="3">#REF!</definedName>
    <definedName name="cred2003" localSheetId="1">#REF!</definedName>
    <definedName name="cred2003">#REF!</definedName>
    <definedName name="cred98" localSheetId="2">[11]Programa!#REF!</definedName>
    <definedName name="cred98" localSheetId="3">[12]Programa!#REF!</definedName>
    <definedName name="cred98" localSheetId="1">[12]Programa!#REF!</definedName>
    <definedName name="cred98">[12]Programa!#REF!</definedName>
    <definedName name="cred98j" localSheetId="2">[11]Programa!#REF!</definedName>
    <definedName name="cred98j" localSheetId="3">[12]Programa!#REF!</definedName>
    <definedName name="cred98j" localSheetId="1">[12]Programa!#REF!</definedName>
    <definedName name="cred98j">[12]Programa!#REF!</definedName>
    <definedName name="cred98s" localSheetId="2">#REF!</definedName>
    <definedName name="cred98s" localSheetId="3">#REF!</definedName>
    <definedName name="cred98s" localSheetId="1">#REF!</definedName>
    <definedName name="cred98s">#REF!</definedName>
    <definedName name="cred99" localSheetId="2">#REF!</definedName>
    <definedName name="cred99" localSheetId="3">#REF!</definedName>
    <definedName name="cred99" localSheetId="1">#REF!</definedName>
    <definedName name="cred99">#REF!</definedName>
    <definedName name="CSCCA" localSheetId="2">#REF!</definedName>
    <definedName name="CSCCA" localSheetId="3">#REF!</definedName>
    <definedName name="CSCCA" localSheetId="1">#REF!</definedName>
    <definedName name="CSCCA">#REF!</definedName>
    <definedName name="cuad1" localSheetId="2">#REF!</definedName>
    <definedName name="cuad1" localSheetId="3">#REF!</definedName>
    <definedName name="cuad1" localSheetId="1">#REF!</definedName>
    <definedName name="cuad1">#REF!</definedName>
    <definedName name="cuad10" localSheetId="2">#REF!</definedName>
    <definedName name="cuad10" localSheetId="3">#REF!</definedName>
    <definedName name="cuad10" localSheetId="1">#REF!</definedName>
    <definedName name="cuad10">#REF!</definedName>
    <definedName name="cuad11" localSheetId="2">#REF!</definedName>
    <definedName name="cuad11" localSheetId="3">#REF!</definedName>
    <definedName name="cuad11" localSheetId="1">#REF!</definedName>
    <definedName name="cuad11">#REF!</definedName>
    <definedName name="cuad12" localSheetId="2">#REF!</definedName>
    <definedName name="cuad12" localSheetId="3">#REF!</definedName>
    <definedName name="cuad12" localSheetId="1">#REF!</definedName>
    <definedName name="cuad12">#REF!</definedName>
    <definedName name="cuad13" localSheetId="2">#REF!</definedName>
    <definedName name="cuad13" localSheetId="3">#REF!</definedName>
    <definedName name="cuad13" localSheetId="1">#REF!</definedName>
    <definedName name="cuad13">#REF!</definedName>
    <definedName name="cuad14" localSheetId="2">#REF!</definedName>
    <definedName name="cuad14" localSheetId="3">#REF!</definedName>
    <definedName name="cuad14" localSheetId="1">#REF!</definedName>
    <definedName name="cuad14">#REF!</definedName>
    <definedName name="cuad15" localSheetId="2">#REF!</definedName>
    <definedName name="cuad15" localSheetId="3">#REF!</definedName>
    <definedName name="cuad15" localSheetId="1">#REF!</definedName>
    <definedName name="cuad15">#REF!</definedName>
    <definedName name="cuad16" localSheetId="2">#REF!</definedName>
    <definedName name="cuad16" localSheetId="3">#REF!</definedName>
    <definedName name="cuad16" localSheetId="1">#REF!</definedName>
    <definedName name="cuad16">#REF!</definedName>
    <definedName name="cuad17" localSheetId="2">#REF!</definedName>
    <definedName name="cuad17" localSheetId="3">#REF!</definedName>
    <definedName name="cuad17" localSheetId="1">#REF!</definedName>
    <definedName name="cuad17">#REF!</definedName>
    <definedName name="cuad18" localSheetId="2">#REF!</definedName>
    <definedName name="cuad18" localSheetId="3">#REF!</definedName>
    <definedName name="cuad18" localSheetId="1">#REF!</definedName>
    <definedName name="cuad18">#REF!</definedName>
    <definedName name="cuad19" localSheetId="2">#REF!</definedName>
    <definedName name="cuad19" localSheetId="3">#REF!</definedName>
    <definedName name="cuad19" localSheetId="1">#REF!</definedName>
    <definedName name="cuad19">#REF!</definedName>
    <definedName name="cuad2" localSheetId="2">#REF!</definedName>
    <definedName name="cuad2" localSheetId="3">#REF!</definedName>
    <definedName name="cuad2" localSheetId="1">#REF!</definedName>
    <definedName name="cuad2">#REF!</definedName>
    <definedName name="cuad20" localSheetId="2">#REF!</definedName>
    <definedName name="cuad20" localSheetId="3">#REF!</definedName>
    <definedName name="cuad20" localSheetId="1">#REF!</definedName>
    <definedName name="cuad20">#REF!</definedName>
    <definedName name="cuad21" localSheetId="2">#REF!</definedName>
    <definedName name="cuad21" localSheetId="3">#REF!</definedName>
    <definedName name="cuad21" localSheetId="1">#REF!</definedName>
    <definedName name="cuad21">#REF!</definedName>
    <definedName name="cuad22" localSheetId="2">#REF!</definedName>
    <definedName name="cuad22" localSheetId="3">#REF!</definedName>
    <definedName name="cuad22" localSheetId="1">#REF!</definedName>
    <definedName name="cuad22">#REF!</definedName>
    <definedName name="cuad23" localSheetId="2">#REF!</definedName>
    <definedName name="cuad23" localSheetId="3">#REF!</definedName>
    <definedName name="cuad23" localSheetId="1">#REF!</definedName>
    <definedName name="cuad23">#REF!</definedName>
    <definedName name="cuad24" localSheetId="2">#REF!</definedName>
    <definedName name="cuad24" localSheetId="3">#REF!</definedName>
    <definedName name="cuad24" localSheetId="1">#REF!</definedName>
    <definedName name="cuad24">#REF!</definedName>
    <definedName name="cuad25" localSheetId="2">#REF!</definedName>
    <definedName name="cuad25" localSheetId="3">#REF!</definedName>
    <definedName name="cuad25" localSheetId="1">#REF!</definedName>
    <definedName name="cuad25">#REF!</definedName>
    <definedName name="cuad3" localSheetId="2">#REF!</definedName>
    <definedName name="cuad3" localSheetId="3">#REF!</definedName>
    <definedName name="cuad3" localSheetId="1">#REF!</definedName>
    <definedName name="cuad3">#REF!</definedName>
    <definedName name="cuad4" localSheetId="2">#REF!</definedName>
    <definedName name="cuad4" localSheetId="3">#REF!</definedName>
    <definedName name="cuad4" localSheetId="1">#REF!</definedName>
    <definedName name="cuad4">#REF!</definedName>
    <definedName name="cuad5" localSheetId="2">#REF!</definedName>
    <definedName name="cuad5" localSheetId="3">#REF!</definedName>
    <definedName name="cuad5" localSheetId="1">#REF!</definedName>
    <definedName name="cuad5">#REF!</definedName>
    <definedName name="cuad6" localSheetId="2">#REF!</definedName>
    <definedName name="cuad6" localSheetId="3">#REF!</definedName>
    <definedName name="cuad6" localSheetId="1">#REF!</definedName>
    <definedName name="cuad6">#REF!</definedName>
    <definedName name="cuad7" localSheetId="2">#REF!</definedName>
    <definedName name="cuad7" localSheetId="3">#REF!</definedName>
    <definedName name="cuad7" localSheetId="1">#REF!</definedName>
    <definedName name="cuad7">#REF!</definedName>
    <definedName name="cuad8" localSheetId="2">#REF!</definedName>
    <definedName name="cuad8" localSheetId="3">#REF!</definedName>
    <definedName name="cuad8" localSheetId="1">#REF!</definedName>
    <definedName name="cuad8">#REF!</definedName>
    <definedName name="cuad9" localSheetId="2">#REF!</definedName>
    <definedName name="cuad9" localSheetId="3">#REF!</definedName>
    <definedName name="cuad9" localSheetId="1">#REF!</definedName>
    <definedName name="cuad9">#REF!</definedName>
    <definedName name="CUADR11" localSheetId="2">#REF!</definedName>
    <definedName name="CUADR11" localSheetId="3">#REF!</definedName>
    <definedName name="CUADR11" localSheetId="1">#REF!</definedName>
    <definedName name="CUADR11">#REF!</definedName>
    <definedName name="CUADROI" localSheetId="2">#REF!</definedName>
    <definedName name="CUADROI" localSheetId="3">#REF!</definedName>
    <definedName name="CUADROI" localSheetId="1">#REF!</definedName>
    <definedName name="CUADROI">#REF!</definedName>
    <definedName name="CUADROII" localSheetId="2">#REF!</definedName>
    <definedName name="CUADROII" localSheetId="3">#REF!</definedName>
    <definedName name="CUADROII" localSheetId="1">#REF!</definedName>
    <definedName name="CUADROII">#REF!</definedName>
    <definedName name="CUADROIII" localSheetId="2">#REF!</definedName>
    <definedName name="CUADROIII" localSheetId="3">#REF!</definedName>
    <definedName name="CUADROIII" localSheetId="1">#REF!</definedName>
    <definedName name="CUADROIII">#REF!</definedName>
    <definedName name="CUADROIV" localSheetId="2">#REF!</definedName>
    <definedName name="CUADROIV" localSheetId="3">#REF!</definedName>
    <definedName name="CUADROIV" localSheetId="1">#REF!</definedName>
    <definedName name="CUADROIV">#REF!</definedName>
    <definedName name="CUADROV" localSheetId="2">#REF!</definedName>
    <definedName name="CUADROV" localSheetId="3">#REF!</definedName>
    <definedName name="CUADROV" localSheetId="1">#REF!</definedName>
    <definedName name="CUADROV">#REF!</definedName>
    <definedName name="CUADROVI" localSheetId="2">#REF!</definedName>
    <definedName name="CUADROVI" localSheetId="3">#REF!</definedName>
    <definedName name="CUADROVI" localSheetId="1">#REF!</definedName>
    <definedName name="CUADROVI">#REF!</definedName>
    <definedName name="CUADROVII" localSheetId="2">#REF!</definedName>
    <definedName name="CUADROVII" localSheetId="3">#REF!</definedName>
    <definedName name="CUADROVII" localSheetId="1">#REF!</definedName>
    <definedName name="CUADROVII">#REF!</definedName>
    <definedName name="CULTES" localSheetId="2">#REF!</definedName>
    <definedName name="CULTES" localSheetId="3">#REF!</definedName>
    <definedName name="CULTES" localSheetId="1">#REF!</definedName>
    <definedName name="CULTES">#REF!</definedName>
    <definedName name="CurrVintage">[29]Current!$D$66</definedName>
    <definedName name="D" localSheetId="2">'[34]PIB EN CORR'!#REF!</definedName>
    <definedName name="D" localSheetId="3">'[35]PIB EN CORR'!#REF!</definedName>
    <definedName name="D" localSheetId="1">'[35]PIB EN CORR'!#REF!</definedName>
    <definedName name="D">'[35]PIB EN CORR'!#REF!</definedName>
    <definedName name="D_MTPTC" localSheetId="2">#REF!</definedName>
    <definedName name="D_MTPTC" localSheetId="3">#REF!</definedName>
    <definedName name="D_MTPTC" localSheetId="1">#REF!</definedName>
    <definedName name="D_MTPTC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 localSheetId="2">#REF!</definedName>
    <definedName name="date" localSheetId="3">#REF!</definedName>
    <definedName name="date" localSheetId="1">#REF!</definedName>
    <definedName name="date">#REF!</definedName>
    <definedName name="dates" localSheetId="2">#REF!</definedName>
    <definedName name="dates" localSheetId="3">#REF!</definedName>
    <definedName name="dates" localSheetId="1">#REF!</definedName>
    <definedName name="dates">#REF!</definedName>
    <definedName name="DATES_A" localSheetId="2">#REF!</definedName>
    <definedName name="DATES_A" localSheetId="3">#REF!</definedName>
    <definedName name="DATES_A" localSheetId="1">#REF!</definedName>
    <definedName name="DATES_A">#REF!</definedName>
    <definedName name="DBproj">#N/A</definedName>
    <definedName name="dcc98j" localSheetId="2">[11]Programa!#REF!</definedName>
    <definedName name="dcc98j" localSheetId="3">[12]Programa!#REF!</definedName>
    <definedName name="dcc98j">[12]Programa!#REF!</definedName>
    <definedName name="dcc98s" localSheetId="2">#REF!</definedName>
    <definedName name="dcc98s" localSheetId="3">#REF!</definedName>
    <definedName name="dcc98s" localSheetId="1">#REF!</definedName>
    <definedName name="dcc98s">#REF!</definedName>
    <definedName name="dd" localSheetId="2" hidden="1">{"Riqfin97",#N/A,FALSE,"Tran";"Riqfinpro",#N/A,FALSE,"Tran"}</definedName>
    <definedName name="dd" localSheetId="1" hidden="1">{"Riqfin97",#N/A,FALSE,"Tran";"Riqfinpro",#N/A,FALSE,"Tran"}</definedName>
    <definedName name="dd" hidden="1">{"Riqfin97",#N/A,FALSE,"Tran";"Riqfinpro",#N/A,FALSE,"Tran"}</definedName>
    <definedName name="DD__Charts_area" localSheetId="2">#REF!</definedName>
    <definedName name="DD__Charts_area" localSheetId="3">#REF!</definedName>
    <definedName name="DD__Charts_area" localSheetId="1">#REF!</definedName>
    <definedName name="DD__Charts_area">#REF!</definedName>
    <definedName name="DD__GDI" localSheetId="2">#REF!</definedName>
    <definedName name="DD__GDI" localSheetId="3">#REF!</definedName>
    <definedName name="DD__GDI" localSheetId="1">#REF!</definedName>
    <definedName name="DD__GDI">#REF!</definedName>
    <definedName name="DD__GDP_real_by_sector_of_origin" localSheetId="2">#REF!</definedName>
    <definedName name="DD__GDP_real_by_sector_of_origin" localSheetId="3">#REF!</definedName>
    <definedName name="DD__GDP_real_by_sector_of_origin" localSheetId="1">#REF!</definedName>
    <definedName name="DD__GDP_real_by_sector_of_origin">#REF!</definedName>
    <definedName name="DD__Labor_Productivity" localSheetId="2">#REF!</definedName>
    <definedName name="DD__Labor_Productivity" localSheetId="3">#REF!</definedName>
    <definedName name="DD__Labor_Productivity" localSheetId="1">#REF!</definedName>
    <definedName name="DD__Labor_Productivity">#REF!</definedName>
    <definedName name="DD__National_Accounts_at_1958_prices_" localSheetId="2">#REF!</definedName>
    <definedName name="DD__National_Accounts_at_1958_prices_" localSheetId="3">#REF!</definedName>
    <definedName name="DD__National_Accounts_at_1958_prices_" localSheetId="1">#REF!</definedName>
    <definedName name="DD__National_Accounts_at_1958_prices_">#REF!</definedName>
    <definedName name="DD__National_Accounts_at_Current_Prices" localSheetId="2">#REF!</definedName>
    <definedName name="DD__National_Accounts_at_Current_Prices" localSheetId="3">#REF!</definedName>
    <definedName name="DD__National_Accounts_at_Current_Prices" localSheetId="1">#REF!</definedName>
    <definedName name="DD__National_Accounts_at_Current_Prices">#REF!</definedName>
    <definedName name="DD__National_Accounts_Deflators" localSheetId="2">#REF!</definedName>
    <definedName name="DD__National_Accounts_Deflators" localSheetId="3">#REF!</definedName>
    <definedName name="DD__National_Accounts_Deflators" localSheetId="1">#REF!</definedName>
    <definedName name="DD__National_Accounts_Deflators">#REF!</definedName>
    <definedName name="DD__Prices_CPI_all_items" localSheetId="2">#REF!</definedName>
    <definedName name="DD__Prices_CPI_all_items" localSheetId="3">#REF!</definedName>
    <definedName name="DD__Prices_CPI_all_items" localSheetId="1">#REF!</definedName>
    <definedName name="DD__Prices_CPI_all_items">#REF!</definedName>
    <definedName name="DD__Prices_CPI_by_components" localSheetId="2">#REF!</definedName>
    <definedName name="DD__Prices_CPI_by_components" localSheetId="3">#REF!</definedName>
    <definedName name="DD__Prices_CPI_by_components" localSheetId="1">#REF!</definedName>
    <definedName name="DD__Prices_CPI_by_components">#REF!</definedName>
    <definedName name="DD__Prices_Wage_Indicators" localSheetId="2">#REF!</definedName>
    <definedName name="DD__Prices_Wage_Indicators" localSheetId="3">#REF!</definedName>
    <definedName name="DD__Prices_Wage_Indicators" localSheetId="1">#REF!</definedName>
    <definedName name="DD__Prices_Wage_Indicators">#REF!</definedName>
    <definedName name="DD__Selected_Agricultural_Sector_Statistics" localSheetId="2">#REF!</definedName>
    <definedName name="DD__Selected_Agricultural_Sector_Statistics" localSheetId="3">#REF!</definedName>
    <definedName name="DD__Selected_Agricultural_Sector_Statistics" localSheetId="1">#REF!</definedName>
    <definedName name="DD__Selected_Agricultural_Sector_Statistics">#REF!</definedName>
    <definedName name="DD__Selected_Agricultural_Sector_Statistics__concluded" localSheetId="2">#REF!</definedName>
    <definedName name="DD__Selected_Agricultural_Sector_Statistics__concluded" localSheetId="3">#REF!</definedName>
    <definedName name="DD__Selected_Agricultural_Sector_Statistics__concluded" localSheetId="1">#REF!</definedName>
    <definedName name="DD__Selected_Agricultural_Sector_Statistics__concluded">#REF!</definedName>
    <definedName name="DD_Index_of_employment" localSheetId="2">#REF!</definedName>
    <definedName name="DD_Index_of_employment" localSheetId="3">#REF!</definedName>
    <definedName name="DD_Index_of_employment" localSheetId="1">#REF!</definedName>
    <definedName name="DD_Index_of_employment">#REF!</definedName>
    <definedName name="DD_Indicators_of_emp_wages_ulc" localSheetId="2">#REF!</definedName>
    <definedName name="DD_Indicators_of_emp_wages_ulc" localSheetId="3">#REF!</definedName>
    <definedName name="DD_Indicators_of_emp_wages_ulc" localSheetId="1">#REF!</definedName>
    <definedName name="DD_Indicators_of_emp_wages_ulc">#REF!</definedName>
    <definedName name="DD_Labor_Productivity" localSheetId="2">#REF!</definedName>
    <definedName name="DD_Labor_Productivity" localSheetId="3">#REF!</definedName>
    <definedName name="DD_Labor_Productivity" localSheetId="1">#REF!</definedName>
    <definedName name="DD_Labor_Productivity">#REF!</definedName>
    <definedName name="ddd" localSheetId="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d" localSheetId="2" hidden="1">{"Minpmon",#N/A,FALSE,"Monthinput"}</definedName>
    <definedName name="dddd" localSheetId="1" hidden="1">{"Minpmon",#N/A,FALSE,"Monthinput"}</definedName>
    <definedName name="dddd" hidden="1">{"Minpmon",#N/A,FALSE,"Monthinput"}</definedName>
    <definedName name="dddddd" localSheetId="2" hidden="1">{"Tab1",#N/A,FALSE,"P";"Tab2",#N/A,FALSE,"P"}</definedName>
    <definedName name="dddddd" localSheetId="1" hidden="1">{"Tab1",#N/A,FALSE,"P";"Tab2",#N/A,FALSE,"P"}</definedName>
    <definedName name="dddddd" hidden="1">{"Tab1",#N/A,FALSE,"P";"Tab2",#N/A,FALSE,"P"}</definedName>
    <definedName name="dddddddddddd" localSheetId="2" hidden="1">{"Tab1",#N/A,FALSE,"P";"Tab2",#N/A,FALSE,"P"}</definedName>
    <definedName name="dddddddddddd" localSheetId="1" hidden="1">{"Tab1",#N/A,FALSE,"P";"Tab2",#N/A,FALSE,"P"}</definedName>
    <definedName name="dddddddddddd" hidden="1">{"Tab1",#N/A,FALSE,"P";"Tab2",#N/A,FALSE,"P"}</definedName>
    <definedName name="ddddddddddddd" localSheetId="2" hidden="1">{"Riqfin97",#N/A,FALSE,"Tran";"Riqfinpro",#N/A,FALSE,"Tran"}</definedName>
    <definedName name="ddddddddddddd" localSheetId="1" hidden="1">{"Riqfin97",#N/A,FALSE,"Tran";"Riqfinpro",#N/A,FALSE,"Tran"}</definedName>
    <definedName name="ddddddddddddd" hidden="1">{"Riqfin97",#N/A,FALSE,"Tran";"Riqfinpro",#N/A,FALSE,"Tran"}</definedName>
    <definedName name="DEBT" localSheetId="2">#REF!</definedName>
    <definedName name="DEBT" localSheetId="3">#REF!</definedName>
    <definedName name="DEBT" localSheetId="1">#REF!</definedName>
    <definedName name="DEBT">#REF!</definedName>
    <definedName name="DEBT_SER" localSheetId="2">#REF!</definedName>
    <definedName name="DEBT_SER" localSheetId="3">#REF!</definedName>
    <definedName name="DEBT_SER" localSheetId="1">#REF!</definedName>
    <definedName name="DEBT_SER">#REF!</definedName>
    <definedName name="DECEMBRE" localSheetId="3">#REF!</definedName>
    <definedName name="DECEMBRE" localSheetId="1">Section_Article!#REF!</definedName>
    <definedName name="DECEMBRE">#REF!</definedName>
    <definedName name="defesti" localSheetId="2">#REF!</definedName>
    <definedName name="defesti" localSheetId="3">#REF!</definedName>
    <definedName name="defesti" localSheetId="1">#REF!</definedName>
    <definedName name="defesti">#REF!</definedName>
    <definedName name="deficit" localSheetId="2">#REF!</definedName>
    <definedName name="deficit" localSheetId="3">#REF!</definedName>
    <definedName name="deficit" localSheetId="1">#REF!</definedName>
    <definedName name="deficit">#REF!</definedName>
    <definedName name="demandacubierta2" localSheetId="2">'[2]EVALUACIÓN SOCIOECONÓMICA'!#REF!</definedName>
    <definedName name="demandacubierta2" localSheetId="3">'[2]EVALUACIÓN SOCIOECONÓMICA'!#REF!</definedName>
    <definedName name="demandacubierta2">'[2]EVALUACIÓN SOCIOECONÓMICA'!#REF!</definedName>
    <definedName name="demandacubierta3" localSheetId="2">'[2]EVALUACIÓN SOCIOECONÓMICA'!#REF!</definedName>
    <definedName name="demandacubierta3" localSheetId="3">'[2]EVALUACIÓN SOCIOECONÓMICA'!#REF!</definedName>
    <definedName name="demandacubierta3">'[2]EVALUACIÓN SOCIOECONÓMICA'!#REF!</definedName>
    <definedName name="DemandaInicial2" localSheetId="2">'[2]EVALUACIÓN PRIVADA'!#REF!</definedName>
    <definedName name="DemandaInicial2" localSheetId="3">'[2]EVALUACIÓN PRIVADA'!#REF!</definedName>
    <definedName name="DemandaInicial2" localSheetId="1">'[2]EVALUACIÓN PRIVADA'!#REF!</definedName>
    <definedName name="DemandaInicial2">'[2]EVALUACIÓN PRIVADA'!#REF!</definedName>
    <definedName name="DemandaInicial3" localSheetId="2">'[2]EVALUACIÓN PRIVADA'!#REF!</definedName>
    <definedName name="DemandaInicial3" localSheetId="3">'[2]EVALUACIÓN PRIVADA'!#REF!</definedName>
    <definedName name="DemandaInicial3" localSheetId="1">'[2]EVALUACIÓN PRIVADA'!#REF!</definedName>
    <definedName name="DemandaInicial3">'[2]EVALUACIÓN PRIVADA'!#REF!</definedName>
    <definedName name="DemandaS2" localSheetId="2">'[2]EVALUACIÓN SOCIOECONÓMICA'!#REF!</definedName>
    <definedName name="DemandaS2" localSheetId="3">'[2]EVALUACIÓN SOCIOECONÓMICA'!#REF!</definedName>
    <definedName name="DemandaS2" localSheetId="1">'[2]EVALUACIÓN SOCIOECONÓMICA'!#REF!</definedName>
    <definedName name="DemandaS2">'[2]EVALUACIÓN SOCIOECONÓMICA'!#REF!</definedName>
    <definedName name="DemandaS3" localSheetId="2">'[2]EVALUACIÓN SOCIOECONÓMICA'!#REF!</definedName>
    <definedName name="DemandaS3" localSheetId="3">'[2]EVALUACIÓN SOCIOECONÓMICA'!#REF!</definedName>
    <definedName name="DemandaS3" localSheetId="1">'[2]EVALUACIÓN SOCIOECONÓMICA'!#REF!</definedName>
    <definedName name="DemandaS3">'[2]EVALUACIÓN SOCIOECONÓMICA'!#REF!</definedName>
    <definedName name="Department" localSheetId="2">#REF!</definedName>
    <definedName name="Department" localSheetId="3">#REF!</definedName>
    <definedName name="Department" localSheetId="1">#REF!</definedName>
    <definedName name="Department">#REF!</definedName>
    <definedName name="der" localSheetId="2" hidden="1">{"Tab1",#N/A,FALSE,"P";"Tab2",#N/A,FALSE,"P"}</definedName>
    <definedName name="der" localSheetId="1" hidden="1">{"Tab1",#N/A,FALSE,"P";"Tab2",#N/A,FALSE,"P"}</definedName>
    <definedName name="der" hidden="1">{"Tab1",#N/A,FALSE,"P";"Tab2",#N/A,FALSE,"P"}</definedName>
    <definedName name="DESC96" localSheetId="2">#REF!</definedName>
    <definedName name="DESC96" localSheetId="3">#REF!</definedName>
    <definedName name="DESC96" localSheetId="1">#REF!</definedName>
    <definedName name="DESC96">#REF!</definedName>
    <definedName name="DEVISE" localSheetId="2">[24]Liste!#REF!</definedName>
    <definedName name="DEVISE" localSheetId="3">[24]Liste!#REF!</definedName>
    <definedName name="DEVISE" localSheetId="1">[24]Liste!#REF!</definedName>
    <definedName name="DEVISE">[24]Liste!#REF!</definedName>
    <definedName name="dexbccr" localSheetId="2">#REF!</definedName>
    <definedName name="dexbccr" localSheetId="3">#REF!</definedName>
    <definedName name="dexbccr" localSheetId="1">#REF!</definedName>
    <definedName name="dexbccr">#REF!</definedName>
    <definedName name="dfdf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iscount_IDA">[36]NPV_base!$B$25</definedName>
    <definedName name="Discount_NC" localSheetId="2">[36]NPV_base!#REF!</definedName>
    <definedName name="Discount_NC" localSheetId="3">[36]NPV_base!#REF!</definedName>
    <definedName name="Discount_NC" localSheetId="1">[36]NPV_base!#REF!</definedName>
    <definedName name="Discount_NC">[36]NPV_base!#REF!</definedName>
    <definedName name="DiscountRate" localSheetId="2">#REF!</definedName>
    <definedName name="DiscountRate" localSheetId="3">#REF!</definedName>
    <definedName name="DiscountRate" localSheetId="1">#REF!</definedName>
    <definedName name="DiscountRate">#REF!</definedName>
    <definedName name="divisas" localSheetId="2">'[2]EVALUACIÓN SOCIOECONÓMICA'!#REF!</definedName>
    <definedName name="divisas" localSheetId="3">'[2]EVALUACIÓN SOCIOECONÓMICA'!#REF!</definedName>
    <definedName name="divisas" localSheetId="1">'[2]EVALUACIÓN SOCIOECONÓMICA'!#REF!</definedName>
    <definedName name="divisas">'[2]EVALUACIÓN SOCIOECONÓMICA'!#REF!</definedName>
    <definedName name="divisas2" localSheetId="2">'[2]EVALUACIÓN SOCIOECONÓMICA'!#REF!</definedName>
    <definedName name="divisas2" localSheetId="3">'[2]EVALUACIÓN SOCIOECONÓMICA'!#REF!</definedName>
    <definedName name="divisas2">'[2]EVALUACIÓN SOCIOECONÓMICA'!#REF!</definedName>
    <definedName name="divisas3" localSheetId="2">'[2]EVALUACIÓN SOCIOECONÓMICA'!#REF!</definedName>
    <definedName name="divisas3" localSheetId="3">'[2]EVALUACIÓN SOCIOECONÓMICA'!#REF!</definedName>
    <definedName name="divisas3" localSheetId="1">'[2]EVALUACIÓN SOCIOECONÓMICA'!#REF!</definedName>
    <definedName name="divisas3">'[2]EVALUACIÓN SOCIOECONÓMICA'!#REF!</definedName>
    <definedName name="DMBYS">[33]RESULTADOS!$A$86:$IV$86</definedName>
    <definedName name="dnaissance" localSheetId="2">OFFSET(#REF!,0,0,COUNTA(#REF!),2)</definedName>
    <definedName name="dnaissance" localSheetId="3">OFFSET(#REF!,0,0,COUNTA(#REF!),2)</definedName>
    <definedName name="dnaissance" localSheetId="1">OFFSET(#REF!,0,0,COUNTA(#REF!),2)</definedName>
    <definedName name="dnaissance">OFFSET(#REF!,0,0,COUNTA(#REF!),2)</definedName>
    <definedName name="DNP">[33]SUPUESTOS!A$18</definedName>
    <definedName name="DPOB">[33]SUPUESTOS!A$7</definedName>
    <definedName name="DRFP">'[33]SMONET-FINANC'!$A$99:$IV$99</definedName>
    <definedName name="DXBYS">[33]RESULTADOS!$A$82:$IV$82</definedName>
    <definedName name="E" localSheetId="2">'[34]PIB EN CORR'!#REF!</definedName>
    <definedName name="E" localSheetId="3">'[35]PIB EN CORR'!#REF!</definedName>
    <definedName name="E" localSheetId="1">'[35]PIB EN CORR'!#REF!</definedName>
    <definedName name="E">'[35]PIB EN CORR'!#REF!</definedName>
    <definedName name="E_MCI" localSheetId="2">#REF!</definedName>
    <definedName name="E_MCI" localSheetId="3">#REF!</definedName>
    <definedName name="E_MCI" localSheetId="1">#REF!</definedName>
    <definedName name="E_MCI">#REF!</definedName>
    <definedName name="EDH">'[21]NOUVEAUX-PROGRAMMES 2012-2013_'!$F$1001</definedName>
    <definedName name="edr" localSheetId="2" hidden="1">{"Riqfin97",#N/A,FALSE,"Tran";"Riqfinpro",#N/A,FALSE,"Tran"}</definedName>
    <definedName name="edr" localSheetId="1" hidden="1">{"Riqfin97",#N/A,FALSE,"Tran";"Riqfinpro",#N/A,FALSE,"Tran"}</definedName>
    <definedName name="edr" hidden="1">{"Riqfin97",#N/A,FALSE,"Tran";"Riqfinpro",#N/A,FALSE,"Tran"}</definedName>
    <definedName name="edrrrrrrr" localSheetId="2" hidden="1">{"Riqfin97",#N/A,FALSE,"Tran";"Riqfinpro",#N/A,FALSE,"Tran"}</definedName>
    <definedName name="edrrrrrrr" localSheetId="1" hidden="1">{"Riqfin97",#N/A,FALSE,"Tran";"Riqfinpro",#N/A,FALSE,"Tran"}</definedName>
    <definedName name="edrrrrrrr" hidden="1">{"Riqfin97",#N/A,FALSE,"Tran";"Riqfinpro",#N/A,FALSE,"Tran"}</definedName>
    <definedName name="ee" localSheetId="2" hidden="1">{"Tab1",#N/A,FALSE,"P";"Tab2",#N/A,FALSE,"P"}</definedName>
    <definedName name="ee" localSheetId="1" hidden="1">{"Tab1",#N/A,FALSE,"P";"Tab2",#N/A,FALSE,"P"}</definedName>
    <definedName name="ee" hidden="1">{"Tab1",#N/A,FALSE,"P";"Tab2",#N/A,FALSE,"P"}</definedName>
    <definedName name="EE_Table_02.___Selected_National_Accounts_Aggregates" localSheetId="2">#REF!</definedName>
    <definedName name="EE_Table_02.___Selected_National_Accounts_Aggregates" localSheetId="3">#REF!</definedName>
    <definedName name="EE_Table_02.___Selected_National_Accounts_Aggregates" localSheetId="1">#REF!</definedName>
    <definedName name="EE_Table_02.___Selected_National_Accounts_Aggregates">#REF!</definedName>
    <definedName name="EE_Table_03.___Expenditure_and_Savings" localSheetId="2">#REF!</definedName>
    <definedName name="EE_Table_03.___Expenditure_and_Savings" localSheetId="3">#REF!</definedName>
    <definedName name="EE_Table_03.___Expenditure_and_Savings" localSheetId="1">#REF!</definedName>
    <definedName name="EE_Table_03.___Expenditure_and_Savings">#REF!</definedName>
    <definedName name="EE_Table_04.___Consumer_Price_Indices____1" localSheetId="2">#REF!</definedName>
    <definedName name="EE_Table_04.___Consumer_Price_Indices____1" localSheetId="3">#REF!</definedName>
    <definedName name="EE_Table_04.___Consumer_Price_Indices____1" localSheetId="1">#REF!</definedName>
    <definedName name="EE_Table_04.___Consumer_Price_Indices____1">#REF!</definedName>
    <definedName name="EE_Table_16.__National_Accounts_at_Current_Prices" localSheetId="2">#REF!</definedName>
    <definedName name="EE_Table_16.__National_Accounts_at_Current_Prices" localSheetId="3">#REF!</definedName>
    <definedName name="EE_Table_16.__National_Accounts_at_Current_Prices" localSheetId="1">#REF!</definedName>
    <definedName name="EE_Table_16.__National_Accounts_at_Current_Prices">#REF!</definedName>
    <definedName name="EE_Table_17___Real_Gross_Domestic_Expenditure" localSheetId="2">#REF!</definedName>
    <definedName name="EE_Table_17___Real_Gross_Domestic_Expenditure" localSheetId="3">#REF!</definedName>
    <definedName name="EE_Table_17___Real_Gross_Domestic_Expenditure" localSheetId="1">#REF!</definedName>
    <definedName name="EE_Table_17___Real_Gross_Domestic_Expenditure">#REF!</definedName>
    <definedName name="EE_Table_18.__Real_Gross_Domestic_Product_by_Sector" localSheetId="2">#REF!</definedName>
    <definedName name="EE_Table_18.__Real_Gross_Domestic_Product_by_Sector" localSheetId="3">#REF!</definedName>
    <definedName name="EE_Table_18.__Real_Gross_Domestic_Product_by_Sector" localSheetId="1">#REF!</definedName>
    <definedName name="EE_Table_18.__Real_Gross_Domestic_Product_by_Sector">#REF!</definedName>
    <definedName name="EE_Table_19.__Gross_Domestic_Investment" localSheetId="2">#REF!</definedName>
    <definedName name="EE_Table_19.__Gross_Domestic_Investment" localSheetId="3">#REF!</definedName>
    <definedName name="EE_Table_19.__Gross_Domestic_Investment" localSheetId="1">#REF!</definedName>
    <definedName name="EE_Table_19.__Gross_Domestic_Investment">#REF!</definedName>
    <definedName name="EE_Table_20.__Selected_Agricultural_Sector_Statistics" localSheetId="2">#REF!</definedName>
    <definedName name="EE_Table_20.__Selected_Agricultural_Sector_Statistics" localSheetId="3">#REF!</definedName>
    <definedName name="EE_Table_20.__Selected_Agricultural_Sector_Statistics" localSheetId="1">#REF!</definedName>
    <definedName name="EE_Table_20.__Selected_Agricultural_Sector_Statistics">#REF!</definedName>
    <definedName name="EE_Table_20.5__Ag_Sector_Statistics__concluded" localSheetId="2">#REF!</definedName>
    <definedName name="EE_Table_20.5__Ag_Sector_Statistics__concluded" localSheetId="3">#REF!</definedName>
    <definedName name="EE_Table_20.5__Ag_Sector_Statistics__concluded" localSheetId="1">#REF!</definedName>
    <definedName name="EE_Table_20.5__Ag_Sector_Statistics__concluded">#REF!</definedName>
    <definedName name="EE_Table_21.__Manufacturing_Production" localSheetId="2">#REF!</definedName>
    <definedName name="EE_Table_21.__Manufacturing_Production" localSheetId="3">#REF!</definedName>
    <definedName name="EE_Table_21.__Manufacturing_Production" localSheetId="1">#REF!</definedName>
    <definedName name="EE_Table_21.__Manufacturing_Production">#REF!</definedName>
    <definedName name="EE_Table_22.__Production_Exports_and_Imports_of_Petroleum" localSheetId="2">#REF!</definedName>
    <definedName name="EE_Table_22.__Production_Exports_and_Imports_of_Petroleum" localSheetId="3">#REF!</definedName>
    <definedName name="EE_Table_22.__Production_Exports_and_Imports_of_Petroleum" localSheetId="1">#REF!</definedName>
    <definedName name="EE_Table_22.__Production_Exports_and_Imports_of_Petroleum">#REF!</definedName>
    <definedName name="EE_Table_23.__Retail_Prices_for_Petroleum_Products" localSheetId="2">#REF!</definedName>
    <definedName name="EE_Table_23.__Retail_Prices_for_Petroleum_Products" localSheetId="3">#REF!</definedName>
    <definedName name="EE_Table_23.__Retail_Prices_for_Petroleum_Products" localSheetId="1">#REF!</definedName>
    <definedName name="EE_Table_23.__Retail_Prices_for_Petroleum_Products">#REF!</definedName>
    <definedName name="EE_Table_24.__Consumption_of_Petroleum_and_Derivatives" localSheetId="2">#REF!</definedName>
    <definedName name="EE_Table_24.__Consumption_of_Petroleum_and_Derivatives" localSheetId="3">#REF!</definedName>
    <definedName name="EE_Table_24.__Consumption_of_Petroleum_and_Derivatives" localSheetId="1">#REF!</definedName>
    <definedName name="EE_Table_24.__Consumption_of_Petroleum_and_Derivatives">#REF!</definedName>
    <definedName name="EE_Table_25.__Production_and_Distribution_Electricity" localSheetId="2">#REF!</definedName>
    <definedName name="EE_Table_25.__Production_and_Distribution_Electricity" localSheetId="3">#REF!</definedName>
    <definedName name="EE_Table_25.__Production_and_Distribution_Electricity" localSheetId="1">#REF!</definedName>
    <definedName name="EE_Table_25.__Production_and_Distribution_Electricity">#REF!</definedName>
    <definedName name="EE_Table_26.__Average_Price_of_Electricity" localSheetId="2">#REF!</definedName>
    <definedName name="EE_Table_26.__Average_Price_of_Electricity" localSheetId="3">#REF!</definedName>
    <definedName name="EE_Table_26.__Average_Price_of_Electricity" localSheetId="1">#REF!</definedName>
    <definedName name="EE_Table_26.__Average_Price_of_Electricity">#REF!</definedName>
    <definedName name="EE_Table_27.__Guatemala___Consumer_Price_Indices__1" localSheetId="2">#REF!</definedName>
    <definedName name="EE_Table_27.__Guatemala___Consumer_Price_Indices__1" localSheetId="3">#REF!</definedName>
    <definedName name="EE_Table_27.__Guatemala___Consumer_Price_Indices__1" localSheetId="1">#REF!</definedName>
    <definedName name="EE_Table_27.__Guatemala___Consumer_Price_Indices__1">#REF!</definedName>
    <definedName name="EE_Table_28._Guatemala___Selected_Wage_Indicators_1" localSheetId="2">#REF!</definedName>
    <definedName name="EE_Table_28._Guatemala___Selected_Wage_Indicators_1" localSheetId="3">#REF!</definedName>
    <definedName name="EE_Table_28._Guatemala___Selected_Wage_Indicators_1" localSheetId="1">#REF!</definedName>
    <definedName name="EE_Table_28._Guatemala___Selected_Wage_Indicators_1">#REF!</definedName>
    <definedName name="EE_Table_29.__Minimum_Monthly_Wages_by_Economic_Activity" localSheetId="2">#REF!</definedName>
    <definedName name="EE_Table_29.__Minimum_Monthly_Wages_by_Economic_Activity" localSheetId="3">#REF!</definedName>
    <definedName name="EE_Table_29.__Minimum_Monthly_Wages_by_Economic_Activity" localSheetId="1">#REF!</definedName>
    <definedName name="EE_Table_29.__Minimum_Monthly_Wages_by_Economic_Activity">#REF!</definedName>
    <definedName name="EE_Table_30._Guatemala___Selected_Employment_and_Labor_Productivity_Indicators" localSheetId="2">#REF!</definedName>
    <definedName name="EE_Table_30._Guatemala___Selected_Employment_and_Labor_Productivity_Indicators" localSheetId="3">#REF!</definedName>
    <definedName name="EE_Table_30._Guatemala___Selected_Employment_and_Labor_Productivity_Indicators" localSheetId="1">#REF!</definedName>
    <definedName name="EE_Table_30._Guatemala___Selected_Employment_and_Labor_Productivity_Indicators">#REF!</definedName>
    <definedName name="EE_Table_31._Wage_and_Employment_Indicators_1" localSheetId="2">#REF!</definedName>
    <definedName name="EE_Table_31._Wage_and_Employment_Indicators_1" localSheetId="3">#REF!</definedName>
    <definedName name="EE_Table_31._Wage_and_Employment_Indicators_1" localSheetId="1">#REF!</definedName>
    <definedName name="EE_Table_31._Wage_and_Employment_Indicators_1">#REF!</definedName>
    <definedName name="EE_Table_32_ULC_PROD_indicators" localSheetId="2">#REF!</definedName>
    <definedName name="EE_Table_32_ULC_PROD_indicators" localSheetId="3">#REF!</definedName>
    <definedName name="EE_Table_32_ULC_PROD_indicators" localSheetId="1">#REF!</definedName>
    <definedName name="EE_Table_32_ULC_PROD_indicators">#REF!</definedName>
    <definedName name="EE_Table_33_Indicators_of_Competitiveness" localSheetId="2">#REF!</definedName>
    <definedName name="EE_Table_33_Indicators_of_Competitiveness" localSheetId="3">#REF!</definedName>
    <definedName name="EE_Table_33_Indicators_of_Competitiveness" localSheetId="1">#REF!</definedName>
    <definedName name="EE_Table_33_Indicators_of_Competitiveness">#REF!</definedName>
    <definedName name="eee" localSheetId="2" hidden="1">{"Tab1",#N/A,FALSE,"P";"Tab2",#N/A,FALSE,"P"}</definedName>
    <definedName name="eee" localSheetId="1" hidden="1">{"Tab1",#N/A,FALSE,"P";"Tab2",#N/A,FALSE,"P"}</definedName>
    <definedName name="eee" hidden="1">{"Tab1",#N/A,FALSE,"P";"Tab2",#N/A,FALSE,"P"}</definedName>
    <definedName name="eeee" localSheetId="2" hidden="1">{"Riqfin97",#N/A,FALSE,"Tran";"Riqfinpro",#N/A,FALSE,"Tran"}</definedName>
    <definedName name="eeee" localSheetId="1" hidden="1">{"Riqfin97",#N/A,FALSE,"Tran";"Riqfinpro",#N/A,FALSE,"Tran"}</definedName>
    <definedName name="eeee" hidden="1">{"Riqfin97",#N/A,FALSE,"Tran";"Riqfinpro",#N/A,FALSE,"Tran"}</definedName>
    <definedName name="eeeee" localSheetId="2" hidden="1">{"Riqfin97",#N/A,FALSE,"Tran";"Riqfinpro",#N/A,FALSE,"Tran"}</definedName>
    <definedName name="eeeee" localSheetId="1" hidden="1">{"Riqfin97",#N/A,FALSE,"Tran";"Riqfinpro",#N/A,FALSE,"Tran"}</definedName>
    <definedName name="eeeee" hidden="1">{"Riqfin97",#N/A,FALSE,"Tran";"Riqfinpro",#N/A,FALSE,"Tran"}</definedName>
    <definedName name="eeeeee" localSheetId="2" hidden="1">{"Tab1",#N/A,FALSE,"P";"Tab2",#N/A,FALSE,"P"}</definedName>
    <definedName name="eeeeee" localSheetId="1" hidden="1">{"Tab1",#N/A,FALSE,"P";"Tab2",#N/A,FALSE,"P"}</definedName>
    <definedName name="eeeeee" hidden="1">{"Tab1",#N/A,FALSE,"P";"Tab2",#N/A,FALSE,"P"}</definedName>
    <definedName name="eeeeeee" localSheetId="2" hidden="1">{"Riqfin97",#N/A,FALSE,"Tran";"Riqfinpro",#N/A,FALSE,"Tran"}</definedName>
    <definedName name="eeeeeee" localSheetId="1" hidden="1">{"Riqfin97",#N/A,FALSE,"Tran";"Riqfinpro",#N/A,FALSE,"Tran"}</definedName>
    <definedName name="eeeeeee" hidden="1">{"Riqfin97",#N/A,FALSE,"Tran";"Riqfinpro",#N/A,FALSE,"Tran"}</definedName>
    <definedName name="eeeeeeeeee" localSheetId="2" hidden="1">{"Tab1",#N/A,FALSE,"P";"Tab2",#N/A,FALSE,"P"}</definedName>
    <definedName name="eeeeeeeeee" localSheetId="1" hidden="1">{"Tab1",#N/A,FALSE,"P";"Tab2",#N/A,FALSE,"P"}</definedName>
    <definedName name="eeeeeeeeee" hidden="1">{"Tab1",#N/A,FALSE,"P";"Tab2",#N/A,FALSE,"P"}</definedName>
    <definedName name="eeeeeeeeeeeeeeeeeeeee" localSheetId="2" hidden="1">{"Riqfin97",#N/A,FALSE,"Tran";"Riqfinpro",#N/A,FALSE,"Tran"}</definedName>
    <definedName name="eeeeeeeeeeeeeeeeeeeee" localSheetId="1" hidden="1">{"Riqfin97",#N/A,FALSE,"Tran";"Riqfinpro",#N/A,FALSE,"Tran"}</definedName>
    <definedName name="eeeeeeeeeeeeeeeeeeeee" hidden="1">{"Riqfin97",#N/A,FALSE,"Tran";"Riqfinpro",#N/A,FALSE,"Tran"}</definedName>
    <definedName name="ele" localSheetId="2">#REF!</definedName>
    <definedName name="ele" localSheetId="3">#REF!</definedName>
    <definedName name="ele" localSheetId="1">#REF!</definedName>
    <definedName name="ele">#REF!</definedName>
    <definedName name="elect" localSheetId="2">#REF!</definedName>
    <definedName name="elect" localSheetId="3">#REF!</definedName>
    <definedName name="elect" localSheetId="1">#REF!</definedName>
    <definedName name="elect">#REF!</definedName>
    <definedName name="ELV" localSheetId="2">[37]FIN!#REF!</definedName>
    <definedName name="ELV" localSheetId="3">[38]FIN!#REF!</definedName>
    <definedName name="ELV">[38]FIN!#REF!</definedName>
    <definedName name="emargement" localSheetId="2">OFFSET(#REF!,0,0,COUNTA(#REF!),21)</definedName>
    <definedName name="emargement" localSheetId="3">OFFSET(#REF!,0,0,COUNTA(#REF!),21)</definedName>
    <definedName name="emargement" localSheetId="1">OFFSET(#REF!,0,0,COUNTA(#REF!),21)</definedName>
    <definedName name="emargement">OFFSET(#REF!,0,0,COUNTA(#REF!),21)</definedName>
    <definedName name="emi98j" localSheetId="2">[11]Programa!#REF!</definedName>
    <definedName name="emi98j" localSheetId="3">[12]Programa!#REF!</definedName>
    <definedName name="emi98j" localSheetId="1">[12]Programa!#REF!</definedName>
    <definedName name="emi98j">[12]Programa!#REF!</definedName>
    <definedName name="emi98s" localSheetId="2">#REF!</definedName>
    <definedName name="emi98s" localSheetId="3">#REF!</definedName>
    <definedName name="emi98s" localSheetId="1">#REF!</definedName>
    <definedName name="emi98s">#REF!</definedName>
    <definedName name="empezar" localSheetId="2">[2]ALTERNATIVAS!#REF!</definedName>
    <definedName name="empezar" localSheetId="3">[2]ALTERNATIVAS!#REF!</definedName>
    <definedName name="empezar" localSheetId="1">[2]ALTERNATIVAS!#REF!</definedName>
    <definedName name="empezar">[2]ALTERNATIVAS!#REF!</definedName>
    <definedName name="encajec" localSheetId="2">#REF!</definedName>
    <definedName name="encajec" localSheetId="3">#REF!</definedName>
    <definedName name="encajec" localSheetId="1">#REF!</definedName>
    <definedName name="encajec">#REF!</definedName>
    <definedName name="encajed" localSheetId="2">#REF!</definedName>
    <definedName name="encajed" localSheetId="3">#REF!</definedName>
    <definedName name="encajed" localSheetId="1">#REF!</definedName>
    <definedName name="encajed">#REF!</definedName>
    <definedName name="End_Bal" localSheetId="3">#REF!</definedName>
    <definedName name="End_Bal">#REF!</definedName>
    <definedName name="EPNF96" localSheetId="2">#REF!</definedName>
    <definedName name="EPNF96" localSheetId="3">#REF!</definedName>
    <definedName name="EPNF96" localSheetId="1">#REF!</definedName>
    <definedName name="EPNF96">#REF!</definedName>
    <definedName name="ergferger" localSheetId="2" hidden="1">{"Main Economic Indicators",#N/A,FALSE,"C"}</definedName>
    <definedName name="ergferger" localSheetId="1" hidden="1">{"Main Economic Indicators",#N/A,FALSE,"C"}</definedName>
    <definedName name="ergferger" hidden="1">{"Main Economic Indicators",#N/A,FALSE,"C"}</definedName>
    <definedName name="ert" localSheetId="2" hidden="1">{"Minpmon",#N/A,FALSE,"Monthinput"}</definedName>
    <definedName name="ert" localSheetId="1" hidden="1">{"Minpmon",#N/A,FALSE,"Monthinput"}</definedName>
    <definedName name="ert" hidden="1">{"Minpmon",#N/A,FALSE,"Monthinput"}</definedName>
    <definedName name="estacional" localSheetId="2">#REF!</definedName>
    <definedName name="estacional" localSheetId="3">#REF!</definedName>
    <definedName name="estacional" localSheetId="1">#REF!</definedName>
    <definedName name="estacional">#REF!</definedName>
    <definedName name="EXBE" localSheetId="2">[24]Liste!#REF!</definedName>
    <definedName name="EXBE" localSheetId="3">[24]Liste!#REF!</definedName>
    <definedName name="EXBE" localSheetId="1">[24]Liste!#REF!</definedName>
    <definedName name="EXBE">[24]Liste!#REF!</definedName>
    <definedName name="Exportacion_Por_Importancia" localSheetId="2">[39]Macro1!$A$1</definedName>
    <definedName name="Exportacion_Por_Importancia">[40]Macro1!$A$1</definedName>
    <definedName name="EXTASS_A" localSheetId="2">#REF!</definedName>
    <definedName name="EXTASS_A" localSheetId="3">#REF!</definedName>
    <definedName name="EXTASS_A" localSheetId="1">#REF!</definedName>
    <definedName name="EXTASS_A">#REF!</definedName>
    <definedName name="EXTASS_G97" localSheetId="2">#REF!</definedName>
    <definedName name="EXTASS_G97" localSheetId="3">#REF!</definedName>
    <definedName name="EXTASS_G97" localSheetId="1">#REF!</definedName>
    <definedName name="EXTASS_G97">#REF!</definedName>
    <definedName name="EXTASS_Q96" localSheetId="2">#REF!</definedName>
    <definedName name="EXTASS_Q96" localSheetId="3">#REF!</definedName>
    <definedName name="EXTASS_Q96" localSheetId="1">#REF!</definedName>
    <definedName name="EXTASS_Q96">#REF!</definedName>
    <definedName name="ExtraPayments" localSheetId="3">#REF!</definedName>
    <definedName name="ExtraPayments">#REF!</definedName>
    <definedName name="f" localSheetId="2">#N/A</definedName>
    <definedName name="f">#N/A</definedName>
    <definedName name="F_MDE" localSheetId="2">#REF!</definedName>
    <definedName name="F_MDE" localSheetId="3">#REF!</definedName>
    <definedName name="F_MDE" localSheetId="1">#REF!</definedName>
    <definedName name="F_MDE">#REF!</definedName>
    <definedName name="feb" localSheetId="2">[11]Programa!#REF!</definedName>
    <definedName name="feb" localSheetId="3">[12]Programa!#REF!</definedName>
    <definedName name="feb" localSheetId="1">[12]Programa!#REF!</definedName>
    <definedName name="feb">[12]Programa!#REF!</definedName>
    <definedName name="fecha" localSheetId="2">[11]Programa!#REF!</definedName>
    <definedName name="fecha" localSheetId="3">[12]Programa!#REF!</definedName>
    <definedName name="fecha">[12]Programa!#REF!</definedName>
    <definedName name="fed" localSheetId="2" hidden="1">{"Riqfin97",#N/A,FALSE,"Tran";"Riqfinpro",#N/A,FALSE,"Tran"}</definedName>
    <definedName name="fed" localSheetId="1" hidden="1">{"Riqfin97",#N/A,FALSE,"Tran";"Riqfinpro",#N/A,FALSE,"Tran"}</definedName>
    <definedName name="fed" hidden="1">{"Riqfin97",#N/A,FALSE,"Tran";"Riqfinpro",#N/A,FALSE,"Tran"}</definedName>
    <definedName name="fer" localSheetId="2" hidden="1">{"Riqfin97",#N/A,FALSE,"Tran";"Riqfinpro",#N/A,FALSE,"Tran"}</definedName>
    <definedName name="fer" localSheetId="1" hidden="1">{"Riqfin97",#N/A,FALSE,"Tran";"Riqfinpro",#N/A,FALSE,"Tran"}</definedName>
    <definedName name="fer" hidden="1">{"Riqfin97",#N/A,FALSE,"Tran";"Riqfinpro",#N/A,FALSE,"Tran"}</definedName>
    <definedName name="FEVRIER" localSheetId="3">#REF!</definedName>
    <definedName name="FEVRIER" localSheetId="1">Section_Article!#REF!</definedName>
    <definedName name="FEVRIER">#REF!</definedName>
    <definedName name="ff" localSheetId="2" hidden="1">{"Tab1",#N/A,FALSE,"P";"Tab2",#N/A,FALSE,"P"}</definedName>
    <definedName name="ff" localSheetId="1" hidden="1">{"Tab1",#N/A,FALSE,"P";"Tab2",#N/A,FALSE,"P"}</definedName>
    <definedName name="ff" hidden="1">{"Tab1",#N/A,FALSE,"P";"Tab2",#N/A,FALSE,"P"}</definedName>
    <definedName name="fff" localSheetId="2" hidden="1">{"Tab1",#N/A,FALSE,"P";"Tab2",#N/A,FALSE,"P"}</definedName>
    <definedName name="fff" localSheetId="1" hidden="1">{"Tab1",#N/A,FALSE,"P";"Tab2",#N/A,FALSE,"P"}</definedName>
    <definedName name="fff" hidden="1">{"Tab1",#N/A,FALSE,"P";"Tab2",#N/A,FALSE,"P"}</definedName>
    <definedName name="ffff" localSheetId="2" hidden="1">{"Riqfin97",#N/A,FALSE,"Tran";"Riqfinpro",#N/A,FALSE,"Tran"}</definedName>
    <definedName name="ffff" localSheetId="1" hidden="1">{"Riqfin97",#N/A,FALSE,"Tran";"Riqfinpro",#N/A,FALSE,"Tran"}</definedName>
    <definedName name="ffff" hidden="1">{"Riqfin97",#N/A,FALSE,"Tran";"Riqfinpro",#N/A,FALSE,"Tran"}</definedName>
    <definedName name="ffffff" localSheetId="2" hidden="1">{"Tab1",#N/A,FALSE,"P";"Tab2",#N/A,FALSE,"P"}</definedName>
    <definedName name="ffffff" localSheetId="1" hidden="1">{"Tab1",#N/A,FALSE,"P";"Tab2",#N/A,FALSE,"P"}</definedName>
    <definedName name="ffffff" hidden="1">{"Tab1",#N/A,FALSE,"P";"Tab2",#N/A,FALSE,"P"}</definedName>
    <definedName name="fffffff" localSheetId="2" hidden="1">{"Minpmon",#N/A,FALSE,"Monthinput"}</definedName>
    <definedName name="fffffff" localSheetId="1" hidden="1">{"Minpmon",#N/A,FALSE,"Monthinput"}</definedName>
    <definedName name="fffffff" hidden="1">{"Minpmon",#N/A,FALSE,"Monthinput"}</definedName>
    <definedName name="fffffffffffff" localSheetId="2">#REF!</definedName>
    <definedName name="fffffffffffff" localSheetId="3">#REF!</definedName>
    <definedName name="fffffffffffff" localSheetId="1">#REF!</definedName>
    <definedName name="fffffffffffff">#REF!</definedName>
    <definedName name="ffffffffffffff" localSheetId="2" hidden="1">{"Riqfin97",#N/A,FALSE,"Tran";"Riqfinpro",#N/A,FALSE,"Tran"}</definedName>
    <definedName name="ffffffffffffff" localSheetId="1" hidden="1">{"Riqfin97",#N/A,FALSE,"Tran";"Riqfinpro",#N/A,FALSE,"Tran"}</definedName>
    <definedName name="ffffffffffffff" hidden="1">{"Riqfin97",#N/A,FALSE,"Tran";"Riqfinpro",#N/A,FALSE,"Tran"}</definedName>
    <definedName name="fgf" localSheetId="2" hidden="1">{"Riqfin97",#N/A,FALSE,"Tran";"Riqfinpro",#N/A,FALSE,"Tran"}</definedName>
    <definedName name="fgf" localSheetId="1" hidden="1">{"Riqfin97",#N/A,FALSE,"Tran";"Riqfinpro",#N/A,FALSE,"Tran"}</definedName>
    <definedName name="fgf" hidden="1">{"Riqfin97",#N/A,FALSE,"Tran";"Riqfinpro",#N/A,FALSE,"Tran"}</definedName>
    <definedName name="Fila1" localSheetId="2">[2]PREPARACION!#REF!</definedName>
    <definedName name="Fila1" localSheetId="3">[2]PREPARACION!#REF!</definedName>
    <definedName name="Fila1">[2]PREPARACION!#REF!</definedName>
    <definedName name="Fila10" localSheetId="2">'[2]EVALUACIÓN SOCIOECONÓMICA'!#REF!</definedName>
    <definedName name="Fila10" localSheetId="3">'[2]EVALUACIÓN SOCIOECONÓMICA'!#REF!</definedName>
    <definedName name="Fila10">'[2]EVALUACIÓN SOCIOECONÓMICA'!#REF!</definedName>
    <definedName name="Fila11" localSheetId="2">'[2]EVALUACIÓN PRIVADA'!#REF!</definedName>
    <definedName name="Fila11" localSheetId="3">'[2]EVALUACIÓN PRIVADA'!#REF!</definedName>
    <definedName name="Fila11" localSheetId="1">'[2]EVALUACIÓN PRIVADA'!#REF!</definedName>
    <definedName name="Fila11">'[2]EVALUACIÓN PRIVADA'!#REF!</definedName>
    <definedName name="Fila12" localSheetId="2">'[2]EVALUACIÓN PRIVADA'!#REF!</definedName>
    <definedName name="Fila12" localSheetId="3">'[2]EVALUACIÓN PRIVADA'!#REF!</definedName>
    <definedName name="Fila12" localSheetId="1">'[2]EVALUACIÓN PRIVADA'!#REF!</definedName>
    <definedName name="Fila12">'[2]EVALUACIÓN PRIVADA'!#REF!</definedName>
    <definedName name="Fila13" localSheetId="2">'[2]EVALUACIÓN PRIVADA'!#REF!</definedName>
    <definedName name="Fila13" localSheetId="3">'[2]EVALUACIÓN PRIVADA'!#REF!</definedName>
    <definedName name="Fila13" localSheetId="1">'[2]EVALUACIÓN PRIVADA'!#REF!</definedName>
    <definedName name="Fila13">'[2]EVALUACIÓN PRIVADA'!#REF!</definedName>
    <definedName name="Fila15" localSheetId="2">'[2]EVALUACIÓN PRIVADA'!#REF!</definedName>
    <definedName name="Fila15" localSheetId="3">'[2]EVALUACIÓN PRIVADA'!#REF!</definedName>
    <definedName name="Fila15" localSheetId="1">'[2]EVALUACIÓN PRIVADA'!#REF!</definedName>
    <definedName name="Fila15">'[2]EVALUACIÓN PRIVADA'!#REF!</definedName>
    <definedName name="Fila17" localSheetId="2">[2]FINANCIACIÓN!#REF!</definedName>
    <definedName name="Fila17" localSheetId="3">[2]FINANCIACIÓN!#REF!</definedName>
    <definedName name="Fila17" localSheetId="1">[2]FINANCIACIÓN!#REF!</definedName>
    <definedName name="Fila17">[2]FINANCIACIÓN!#REF!</definedName>
    <definedName name="Fila18" localSheetId="2">[2]ALTERNATIVAS!#REF!</definedName>
    <definedName name="Fila18" localSheetId="3">[2]ALTERNATIVAS!#REF!</definedName>
    <definedName name="Fila18" localSheetId="1">[2]ALTERNATIVAS!#REF!</definedName>
    <definedName name="Fila18">[2]ALTERNATIVAS!#REF!</definedName>
    <definedName name="Fila19" localSheetId="2">[2]ALTERNATIVAS!#REF!</definedName>
    <definedName name="Fila19" localSheetId="3">[2]ALTERNATIVAS!#REF!</definedName>
    <definedName name="Fila19" localSheetId="1">[2]ALTERNATIVAS!#REF!</definedName>
    <definedName name="Fila19">[2]ALTERNATIVAS!#REF!</definedName>
    <definedName name="Fila2" localSheetId="2">[2]ALTERNATIVAS!#REF!</definedName>
    <definedName name="Fila2" localSheetId="3">[2]ALTERNATIVAS!#REF!</definedName>
    <definedName name="Fila2" localSheetId="1">[2]ALTERNATIVAS!#REF!</definedName>
    <definedName name="Fila2">[2]ALTERNATIVAS!#REF!</definedName>
    <definedName name="Fila20" localSheetId="2">[2]ALTERNATIVAS!#REF!</definedName>
    <definedName name="Fila20" localSheetId="3">[2]ALTERNATIVAS!#REF!</definedName>
    <definedName name="Fila20" localSheetId="1">[2]ALTERNATIVAS!#REF!</definedName>
    <definedName name="Fila20">[2]ALTERNATIVAS!#REF!</definedName>
    <definedName name="Fila3" localSheetId="2">[2]ALTERNATIVAS!#REF!</definedName>
    <definedName name="Fila3" localSheetId="3">[2]ALTERNATIVAS!#REF!</definedName>
    <definedName name="Fila3" localSheetId="1">[2]ALTERNATIVAS!#REF!</definedName>
    <definedName name="Fila3">[2]ALTERNATIVAS!#REF!</definedName>
    <definedName name="Fila4" localSheetId="2">[2]ALTERNATIVAS!#REF!</definedName>
    <definedName name="Fila4" localSheetId="3">[2]ALTERNATIVAS!#REF!</definedName>
    <definedName name="Fila4" localSheetId="1">[2]ALTERNATIVAS!#REF!</definedName>
    <definedName name="Fila4">[2]ALTERNATIVAS!#REF!</definedName>
    <definedName name="Fila5" localSheetId="2">'[2]EVALUACIÓN SOCIOECONÓMICA'!#REF!</definedName>
    <definedName name="Fila5" localSheetId="3">'[2]EVALUACIÓN SOCIOECONÓMICA'!#REF!</definedName>
    <definedName name="Fila5" localSheetId="1">'[2]EVALUACIÓN SOCIOECONÓMICA'!#REF!</definedName>
    <definedName name="Fila5">'[2]EVALUACIÓN SOCIOECONÓMICA'!#REF!</definedName>
    <definedName name="Fila6" localSheetId="2">'[2]EVALUACIÓN SOCIOECONÓMICA'!#REF!</definedName>
    <definedName name="Fila6" localSheetId="3">'[2]EVALUACIÓN SOCIOECONÓMICA'!#REF!</definedName>
    <definedName name="Fila6" localSheetId="1">'[2]EVALUACIÓN SOCIOECONÓMICA'!#REF!</definedName>
    <definedName name="Fila6">'[2]EVALUACIÓN SOCIOECONÓMICA'!#REF!</definedName>
    <definedName name="Fila7" localSheetId="2">'[2]EVALUACIÓN SOCIOECONÓMICA'!#REF!</definedName>
    <definedName name="Fila7" localSheetId="3">'[2]EVALUACIÓN SOCIOECONÓMICA'!#REF!</definedName>
    <definedName name="Fila7" localSheetId="1">'[2]EVALUACIÓN SOCIOECONÓMICA'!#REF!</definedName>
    <definedName name="Fila7">'[2]EVALUACIÓN SOCIOECONÓMICA'!#REF!</definedName>
    <definedName name="Fila8" localSheetId="2">'[2]EVALUACIÓN SOCIOECONÓMICA'!#REF!</definedName>
    <definedName name="Fila8" localSheetId="3">'[2]EVALUACIÓN SOCIOECONÓMICA'!#REF!</definedName>
    <definedName name="Fila8" localSheetId="1">'[2]EVALUACIÓN SOCIOECONÓMICA'!#REF!</definedName>
    <definedName name="Fila8">'[2]EVALUACIÓN SOCIOECONÓMICA'!#REF!</definedName>
    <definedName name="Fila9" localSheetId="2">'[2]EVALUACIÓN SOCIOECONÓMICA'!#REF!</definedName>
    <definedName name="Fila9" localSheetId="3">'[2]EVALUACIÓN SOCIOECONÓMICA'!#REF!</definedName>
    <definedName name="Fila9" localSheetId="1">'[2]EVALUACIÓN SOCIOECONÓMICA'!#REF!</definedName>
    <definedName name="Fila9">'[2]EVALUACIÓN SOCIOECONÓMICA'!#REF!</definedName>
    <definedName name="finan" localSheetId="2">#REF!</definedName>
    <definedName name="finan" localSheetId="3">#REF!</definedName>
    <definedName name="finan" localSheetId="1">#REF!</definedName>
    <definedName name="finan">#REF!</definedName>
    <definedName name="finan1" localSheetId="2">#REF!</definedName>
    <definedName name="finan1" localSheetId="3">#REF!</definedName>
    <definedName name="finan1" localSheetId="1">#REF!</definedName>
    <definedName name="finan1">#REF!</definedName>
    <definedName name="Financing" localSheetId="2" hidden="1">{"Tab1",#N/A,FALSE,"P";"Tab2",#N/A,FALSE,"P"}</definedName>
    <definedName name="Financing" localSheetId="1" hidden="1">{"Tab1",#N/A,FALSE,"P";"Tab2",#N/A,FALSE,"P"}</definedName>
    <definedName name="Financing" hidden="1">{"Tab1",#N/A,FALSE,"P";"Tab2",#N/A,FALSE,"P"}</definedName>
    <definedName name="fluct" localSheetId="2">#REF!</definedName>
    <definedName name="fluct" localSheetId="3">#REF!</definedName>
    <definedName name="fluct" localSheetId="1">#REF!</definedName>
    <definedName name="fluct">#REF!</definedName>
    <definedName name="FLUJO" localSheetId="2">'[41]Base de Datos Proyecciones'!$A$2:$H$2</definedName>
    <definedName name="FLUJO">'[42]Base de Datos Proyecciones'!$A$2:$H$2</definedName>
    <definedName name="FMI" localSheetId="2">#REF!</definedName>
    <definedName name="FMI" localSheetId="3">#REF!</definedName>
    <definedName name="FMI" localSheetId="1">#REF!</definedName>
    <definedName name="FMI">#REF!</definedName>
    <definedName name="FNE">'[21]NOUVEAUX-PROGRAMMES 2012-2013_'!$F$1003</definedName>
    <definedName name="_xlnm.Recorder" localSheetId="2">#REF!</definedName>
    <definedName name="_xlnm.Recorder" localSheetId="3">#REF!</definedName>
    <definedName name="_xlnm.Recorder" localSheetId="1">#REF!</definedName>
    <definedName name="_xlnm.Recorder">#REF!</definedName>
    <definedName name="Formula1" localSheetId="2">[2]ALTERNATIVAS!#REF!</definedName>
    <definedName name="Formula1" localSheetId="3">[2]ALTERNATIVAS!#REF!</definedName>
    <definedName name="Formula1" localSheetId="1">[2]ALTERNATIVAS!#REF!</definedName>
    <definedName name="Formula1">[2]ALTERNATIVAS!#REF!</definedName>
    <definedName name="fre" localSheetId="2" hidden="1">{"Tab1",#N/A,FALSE,"P";"Tab2",#N/A,FALSE,"P"}</definedName>
    <definedName name="fre" localSheetId="1" hidden="1">{"Tab1",#N/A,FALSE,"P";"Tab2",#N/A,FALSE,"P"}</definedName>
    <definedName name="fre" hidden="1">{"Tab1",#N/A,FALSE,"P";"Tab2",#N/A,FALSE,"P"}</definedName>
    <definedName name="ftaref" localSheetId="2">#REF!</definedName>
    <definedName name="ftaref" localSheetId="3">#REF!</definedName>
    <definedName name="ftaref" localSheetId="1">#REF!</definedName>
    <definedName name="ftaref">#REF!</definedName>
    <definedName name="ftconf" localSheetId="2">#REF!</definedName>
    <definedName name="ftconf" localSheetId="3">#REF!</definedName>
    <definedName name="ftconf" localSheetId="1">#REF!</definedName>
    <definedName name="ftconf">#REF!</definedName>
    <definedName name="ftima" localSheetId="2">#REF!</definedName>
    <definedName name="ftima" localSheetId="3">#REF!</definedName>
    <definedName name="ftima" localSheetId="1">#REF!</definedName>
    <definedName name="ftima">#REF!</definedName>
    <definedName name="ftimaf" localSheetId="2">#REF!</definedName>
    <definedName name="ftimaf" localSheetId="3">#REF!</definedName>
    <definedName name="ftimaf" localSheetId="1">#REF!</definedName>
    <definedName name="ftimaf">#REF!</definedName>
    <definedName name="ftr" localSheetId="2" hidden="1">{"Riqfin97",#N/A,FALSE,"Tran";"Riqfinpro",#N/A,FALSE,"Tran"}</definedName>
    <definedName name="ftr" localSheetId="1" hidden="1">{"Riqfin97",#N/A,FALSE,"Tran";"Riqfinpro",#N/A,FALSE,"Tran"}</definedName>
    <definedName name="ftr" hidden="1">{"Riqfin97",#N/A,FALSE,"Tran";"Riqfinpro",#N/A,FALSE,"Tran"}</definedName>
    <definedName name="fty" localSheetId="2" hidden="1">{"Riqfin97",#N/A,FALSE,"Tran";"Riqfinpro",#N/A,FALSE,"Tran"}</definedName>
    <definedName name="fty" localSheetId="1" hidden="1">{"Riqfin97",#N/A,FALSE,"Tran";"Riqfinpro",#N/A,FALSE,"Tran"}</definedName>
    <definedName name="fty" hidden="1">{"Riqfin97",#N/A,FALSE,"Tran";"Riqfinpro",#N/A,FALSE,"Tran"}</definedName>
    <definedName name="g" localSheetId="2">#REF!</definedName>
    <definedName name="g" localSheetId="3">#REF!</definedName>
    <definedName name="g" localSheetId="1">#REF!</definedName>
    <definedName name="g">#REF!</definedName>
    <definedName name="G_TOURISME" localSheetId="2">#REF!</definedName>
    <definedName name="G_TOURISME" localSheetId="3">#REF!</definedName>
    <definedName name="G_TOURISME" localSheetId="1">#REF!</definedName>
    <definedName name="G_TOURISME">#REF!</definedName>
    <definedName name="GATO" localSheetId="2">#REF!</definedName>
    <definedName name="GATO" localSheetId="3">#REF!</definedName>
    <definedName name="GATO" localSheetId="1">#REF!</definedName>
    <definedName name="GATO">#REF!</definedName>
    <definedName name="GDPDEFL" localSheetId="2">[43]NA!#REF!</definedName>
    <definedName name="GDPDEFL" localSheetId="3">[44]NA!#REF!</definedName>
    <definedName name="GDPDEFL">[44]NA!#REF!</definedName>
    <definedName name="GDPOR" localSheetId="2">[43]NA!#REF!</definedName>
    <definedName name="GDPOR" localSheetId="3">[44]NA!#REF!</definedName>
    <definedName name="GDPOR">[44]NA!#REF!</definedName>
    <definedName name="GDPOR_" localSheetId="2">[43]NA!#REF!</definedName>
    <definedName name="GDPOR_" localSheetId="3">[44]NA!#REF!</definedName>
    <definedName name="GDPOR_">[44]NA!#REF!</definedName>
    <definedName name="gg" localSheetId="2" hidden="1">{"Riqfin97",#N/A,FALSE,"Tran";"Riqfinpro",#N/A,FALSE,"Tran"}</definedName>
    <definedName name="gg" localSheetId="1" hidden="1">{"Riqfin97",#N/A,FALSE,"Tran";"Riqfinpro",#N/A,FALSE,"Tran"}</definedName>
    <definedName name="gg" hidden="1">{"Riqfin97",#N/A,FALSE,"Tran";"Riqfinpro",#N/A,FALSE,"Tran"}</definedName>
    <definedName name="ggg" localSheetId="2" hidden="1">{"Riqfin97",#N/A,FALSE,"Tran";"Riqfinpro",#N/A,FALSE,"Tran"}</definedName>
    <definedName name="ggg" localSheetId="1" hidden="1">{"Riqfin97",#N/A,FALSE,"Tran";"Riqfinpro",#N/A,FALSE,"Tran"}</definedName>
    <definedName name="ggg" hidden="1">{"Riqfin97",#N/A,FALSE,"Tran";"Riqfinpro",#N/A,FALSE,"Tran"}</definedName>
    <definedName name="gggg" localSheetId="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localSheetId="2" hidden="1">'[45]J(Priv.Cap)'!#REF!</definedName>
    <definedName name="ggggg" localSheetId="3" hidden="1">'[46]J(Priv.Cap)'!#REF!</definedName>
    <definedName name="ggggg" hidden="1">'[46]J(Priv.Cap)'!#REF!</definedName>
    <definedName name="ggggggg" localSheetId="2">#REF!</definedName>
    <definedName name="ggggggg" localSheetId="3">#REF!</definedName>
    <definedName name="ggggggg" localSheetId="1">#REF!</definedName>
    <definedName name="ggggggg">#REF!</definedName>
    <definedName name="ght" localSheetId="2" hidden="1">{"Tab1",#N/A,FALSE,"P";"Tab2",#N/A,FALSE,"P"}</definedName>
    <definedName name="ght" localSheetId="1" hidden="1">{"Tab1",#N/A,FALSE,"P";"Tab2",#N/A,FALSE,"P"}</definedName>
    <definedName name="ght" hidden="1">{"Tab1",#N/A,FALSE,"P";"Tab2",#N/A,FALSE,"P"}</definedName>
    <definedName name="GOESC96" localSheetId="2">#REF!</definedName>
    <definedName name="GOESC96" localSheetId="3">#REF!</definedName>
    <definedName name="GOESC96" localSheetId="1">#REF!</definedName>
    <definedName name="GOESC96">#REF!</definedName>
    <definedName name="Grace_IDA">[36]NPV_base!$B$22</definedName>
    <definedName name="Grace_NC" localSheetId="2">[36]NPV_base!#REF!</definedName>
    <definedName name="Grace_NC" localSheetId="3">[36]NPV_base!#REF!</definedName>
    <definedName name="Grace_NC" localSheetId="1">[36]NPV_base!#REF!</definedName>
    <definedName name="Grace_NC">[36]NPV_base!#REF!</definedName>
    <definedName name="gre" localSheetId="2" hidden="1">{"Riqfin97",#N/A,FALSE,"Tran";"Riqfinpro",#N/A,FALSE,"Tran"}</definedName>
    <definedName name="gre" localSheetId="1" hidden="1">{"Riqfin97",#N/A,FALSE,"Tran";"Riqfinpro",#N/A,FALSE,"Tran"}</definedName>
    <definedName name="gre" hidden="1">{"Riqfin97",#N/A,FALSE,"Tran";"Riqfinpro",#N/A,FALSE,"Tran"}</definedName>
    <definedName name="gyu" localSheetId="2" hidden="1">{"Tab1",#N/A,FALSE,"P";"Tab2",#N/A,FALSE,"P"}</definedName>
    <definedName name="gyu" localSheetId="1" hidden="1">{"Tab1",#N/A,FALSE,"P";"Tab2",#N/A,FALSE,"P"}</definedName>
    <definedName name="gyu" hidden="1">{"Tab1",#N/A,FALSE,"P";"Tab2",#N/A,FALSE,"P"}</definedName>
    <definedName name="H_JUSTICE" localSheetId="2">#REF!</definedName>
    <definedName name="H_JUSTICE" localSheetId="3">#REF!</definedName>
    <definedName name="H_JUSTICE" localSheetId="1">#REF!</definedName>
    <definedName name="H_JUSTICE">#REF!</definedName>
    <definedName name="Heading39" localSheetId="2">#REF!</definedName>
    <definedName name="Heading39" localSheetId="3">#REF!</definedName>
    <definedName name="Heading39" localSheetId="1">#REF!</definedName>
    <definedName name="Heading39">#REF!</definedName>
    <definedName name="hhh" localSheetId="2" hidden="1">{"Minpmon",#N/A,FALSE,"Monthinput"}</definedName>
    <definedName name="hhh" localSheetId="1" hidden="1">{"Minpmon",#N/A,FALSE,"Monthinput"}</definedName>
    <definedName name="hhh" hidden="1">{"Minpmon",#N/A,FALSE,"Monthinput"}</definedName>
    <definedName name="hhhh" localSheetId="2">[0]!_dcc99</definedName>
    <definedName name="hhhh">#N/A</definedName>
    <definedName name="hhhhh" localSheetId="2" hidden="1">{"Tab1",#N/A,FALSE,"P";"Tab2",#N/A,FALSE,"P"}</definedName>
    <definedName name="hhhhh" localSheetId="1" hidden="1">{"Tab1",#N/A,FALSE,"P";"Tab2",#N/A,FALSE,"P"}</definedName>
    <definedName name="hhhhh" hidden="1">{"Tab1",#N/A,FALSE,"P";"Tab2",#N/A,FALSE,"P"}</definedName>
    <definedName name="hhhhhh" localSheetId="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gh_external" localSheetId="2">#REF!</definedName>
    <definedName name="High_external" localSheetId="3">#REF!</definedName>
    <definedName name="High_external" localSheetId="1">#REF!</definedName>
    <definedName name="High_external">#REF!</definedName>
    <definedName name="High_fiscal" localSheetId="2">#REF!</definedName>
    <definedName name="High_fiscal" localSheetId="3">#REF!</definedName>
    <definedName name="High_fiscal" localSheetId="1">#REF!</definedName>
    <definedName name="High_fiscal">#REF!</definedName>
    <definedName name="High_growth_extended" localSheetId="2">#REF!</definedName>
    <definedName name="High_growth_extended" localSheetId="3">#REF!</definedName>
    <definedName name="High_growth_extended" localSheetId="1">#REF!</definedName>
    <definedName name="High_growth_extended">#REF!</definedName>
    <definedName name="High_growth_summary" localSheetId="2">#REF!</definedName>
    <definedName name="High_growth_summary" localSheetId="3">#REF!</definedName>
    <definedName name="High_growth_summary" localSheetId="1">#REF!</definedName>
    <definedName name="High_growth_summary">#REF!</definedName>
    <definedName name="High_monetary" localSheetId="2">#REF!</definedName>
    <definedName name="High_monetary" localSheetId="3">#REF!</definedName>
    <definedName name="High_monetary" localSheetId="1">#REF!</definedName>
    <definedName name="High_monetary">#REF!</definedName>
    <definedName name="High_real" localSheetId="2">#REF!</definedName>
    <definedName name="High_real" localSheetId="3">#REF!</definedName>
    <definedName name="High_real" localSheetId="1">#REF!</definedName>
    <definedName name="High_real">#REF!</definedName>
    <definedName name="High_summary" localSheetId="2">#REF!</definedName>
    <definedName name="High_summary" localSheetId="3">#REF!</definedName>
    <definedName name="High_summary" localSheetId="1">#REF!</definedName>
    <definedName name="High_summary">#REF!</definedName>
    <definedName name="hio" localSheetId="2" hidden="1">{"Tab1",#N/A,FALSE,"P";"Tab2",#N/A,FALSE,"P"}</definedName>
    <definedName name="hio" localSheetId="1" hidden="1">{"Tab1",#N/A,FALSE,"P";"Tab2",#N/A,FALSE,"P"}</definedName>
    <definedName name="hio" hidden="1">{"Tab1",#N/A,FALSE,"P";"Tab2",#N/A,FALSE,"P"}</definedName>
    <definedName name="hora" localSheetId="2">[11]Programa!#REF!</definedName>
    <definedName name="hora" localSheetId="3">[12]Programa!#REF!</definedName>
    <definedName name="hora">[12]Programa!#REF!</definedName>
    <definedName name="HOSP96" localSheetId="2">#REF!</definedName>
    <definedName name="HOSP96" localSheetId="3">#REF!</definedName>
    <definedName name="HOSP96" localSheetId="1">#REF!</definedName>
    <definedName name="HOSP96">#REF!</definedName>
    <definedName name="hpu" localSheetId="2" hidden="1">{"Tab1",#N/A,FALSE,"P";"Tab2",#N/A,FALSE,"P"}</definedName>
    <definedName name="hpu" localSheetId="1" hidden="1">{"Tab1",#N/A,FALSE,"P";"Tab2",#N/A,FALSE,"P"}</definedName>
    <definedName name="hpu" hidden="1">{"Tab1",#N/A,FALSE,"P";"Tab2",#N/A,FALSE,"P"}</definedName>
    <definedName name="hui" localSheetId="2" hidden="1">{"Tab1",#N/A,FALSE,"P";"Tab2",#N/A,FALSE,"P"}</definedName>
    <definedName name="hui" localSheetId="1" hidden="1">{"Tab1",#N/A,FALSE,"P";"Tab2",#N/A,FALSE,"P"}</definedName>
    <definedName name="hui" hidden="1">{"Tab1",#N/A,FALSE,"P";"Tab2",#N/A,FALSE,"P"}</definedName>
    <definedName name="huo" localSheetId="2" hidden="1">{"Tab1",#N/A,FALSE,"P";"Tab2",#N/A,FALSE,"P"}</definedName>
    <definedName name="huo" localSheetId="1" hidden="1">{"Tab1",#N/A,FALSE,"P";"Tab2",#N/A,FALSE,"P"}</definedName>
    <definedName name="huo" hidden="1">{"Tab1",#N/A,FALSE,"P";"Tab2",#N/A,FALSE,"P"}</definedName>
    <definedName name="i" localSheetId="2">#REF!</definedName>
    <definedName name="i" localSheetId="3">#REF!</definedName>
    <definedName name="i" localSheetId="1">#REF!</definedName>
    <definedName name="i">#REF!</definedName>
    <definedName name="I_MHAVE" localSheetId="2">#REF!</definedName>
    <definedName name="I_MHAVE" localSheetId="3">#REF!</definedName>
    <definedName name="I_MHAVE" localSheetId="1">#REF!</definedName>
    <definedName name="I_MHAVE">#REF!</definedName>
    <definedName name="ii" localSheetId="2" hidden="1">{"Tab1",#N/A,FALSE,"P";"Tab2",#N/A,FALSE,"P"}</definedName>
    <definedName name="ii" localSheetId="1" hidden="1">{"Tab1",#N/A,FALSE,"P";"Tab2",#N/A,FALSE,"P"}</definedName>
    <definedName name="ii" hidden="1">{"Tab1",#N/A,FALSE,"P";"Tab2",#N/A,FALSE,"P"}</definedName>
    <definedName name="iii" localSheetId="2" hidden="1">{"Riqfin97",#N/A,FALSE,"Tran";"Riqfinpro",#N/A,FALSE,"Tran"}</definedName>
    <definedName name="iii" localSheetId="1" hidden="1">{"Riqfin97",#N/A,FALSE,"Tran";"Riqfinpro",#N/A,FALSE,"Tran"}</definedName>
    <definedName name="iii" hidden="1">{"Riqfin97",#N/A,FALSE,"Tran";"Riqfinpro",#N/A,FALSE,"Tran"}</definedName>
    <definedName name="ilo" localSheetId="2" hidden="1">{"Riqfin97",#N/A,FALSE,"Tran";"Riqfinpro",#N/A,FALSE,"Tran"}</definedName>
    <definedName name="ilo" localSheetId="1" hidden="1">{"Riqfin97",#N/A,FALSE,"Tran";"Riqfinpro",#N/A,FALSE,"Tran"}</definedName>
    <definedName name="ilo" hidden="1">{"Riqfin97",#N/A,FALSE,"Tran";"Riqfinpro",#N/A,FALSE,"Tran"}</definedName>
    <definedName name="ilu" localSheetId="2" hidden="1">{"Riqfin97",#N/A,FALSE,"Tran";"Riqfinpro",#N/A,FALSE,"Tran"}</definedName>
    <definedName name="ilu" localSheetId="1" hidden="1">{"Riqfin97",#N/A,FALSE,"Tran";"Riqfinpro",#N/A,FALSE,"Tran"}</definedName>
    <definedName name="ilu" hidden="1">{"Riqfin97",#N/A,FALSE,"Tran";"Riqfinpro",#N/A,FALSE,"Tran"}</definedName>
    <definedName name="ima" localSheetId="2">#REF!</definedName>
    <definedName name="ima" localSheetId="3">#REF!</definedName>
    <definedName name="ima" localSheetId="1">#REF!</definedName>
    <definedName name="ima">#REF!</definedName>
    <definedName name="imaor" localSheetId="2">#REF!</definedName>
    <definedName name="imaor" localSheetId="3">#REF!</definedName>
    <definedName name="imaor" localSheetId="1">#REF!</definedName>
    <definedName name="imaor">#REF!</definedName>
    <definedName name="impactoambiental" localSheetId="2">[2]PREPARACION!#REF!</definedName>
    <definedName name="impactoambiental" localSheetId="3">[2]PREPARACION!#REF!</definedName>
    <definedName name="impactoambiental">[2]PREPARACION!#REF!</definedName>
    <definedName name="_xlnm.Print_Titles" localSheetId="2">'Dépenses de Subventions 2425'!$4:$4</definedName>
    <definedName name="_xlnm.Print_Titles" localSheetId="1">Section_Article!$2:$4</definedName>
    <definedName name="Imprimir_área_IM" localSheetId="2">#REF!</definedName>
    <definedName name="Imprimir_área_IM" localSheetId="3">#REF!</definedName>
    <definedName name="Imprimir_área_IM" localSheetId="1">#REF!</definedName>
    <definedName name="Imprimir_área_IM">#REF!</definedName>
    <definedName name="IN2_" localSheetId="2">[4]Assumptions!#REF!</definedName>
    <definedName name="IN2_" localSheetId="3">[4]Assumptions!#REF!</definedName>
    <definedName name="IN2_" localSheetId="1">[4]Assumptions!#REF!</definedName>
    <definedName name="IN2_">[4]Assumptions!#REF!</definedName>
    <definedName name="IN3_" localSheetId="2">[4]Assumptions!#REF!</definedName>
    <definedName name="IN3_" localSheetId="3">[4]Assumptions!#REF!</definedName>
    <definedName name="IN3_">[4]Assumptions!#REF!</definedName>
    <definedName name="ind" localSheetId="2">#REF!</definedName>
    <definedName name="ind" localSheetId="3">#REF!</definedName>
    <definedName name="ind" localSheetId="1">#REF!</definedName>
    <definedName name="ind">#REF!</definedName>
    <definedName name="indicador" localSheetId="2">[2]PREPARACION!#REF!</definedName>
    <definedName name="indicador" localSheetId="3">[2]PREPARACION!#REF!</definedName>
    <definedName name="indicador" localSheetId="1">[2]PREPARACION!#REF!</definedName>
    <definedName name="indicador">[2]PREPARACION!#REF!</definedName>
    <definedName name="INDICE" localSheetId="2">[11]Programa!#REF!</definedName>
    <definedName name="INDICE" localSheetId="3">[12]Programa!#REF!</definedName>
    <definedName name="INDICE">[12]Programa!#REF!</definedName>
    <definedName name="INE" localSheetId="2">#REF!</definedName>
    <definedName name="INE" localSheetId="3">#REF!</definedName>
    <definedName name="INE" localSheetId="1">#REF!</definedName>
    <definedName name="INE">#REF!</definedName>
    <definedName name="INF">[33]SUPUESTOS!A$21</definedName>
    <definedName name="inflation" localSheetId="2">#REF!</definedName>
    <definedName name="inflation" localSheetId="3">#REF!</definedName>
    <definedName name="inflation" localSheetId="1">#REF!</definedName>
    <definedName name="inflation">#REF!</definedName>
    <definedName name="INGOES96" localSheetId="2">#REF!</definedName>
    <definedName name="INGOES96" localSheetId="3">#REF!</definedName>
    <definedName name="INGOES96" localSheetId="1">#REF!</definedName>
    <definedName name="INGOES96">#REF!</definedName>
    <definedName name="institution" localSheetId="2">#REF!</definedName>
    <definedName name="institution" localSheetId="3">#REF!</definedName>
    <definedName name="institution" localSheetId="1">#REF!</definedName>
    <definedName name="institution" localSheetId="0">#REF!</definedName>
    <definedName name="institution">#REF!</definedName>
    <definedName name="interes2" localSheetId="2">'[2]EVALUACIÓN PRIVADA'!#REF!</definedName>
    <definedName name="interes2" localSheetId="3">'[2]EVALUACIÓN PRIVADA'!#REF!</definedName>
    <definedName name="interes2" localSheetId="1">'[2]EVALUACIÓN PRIVADA'!#REF!</definedName>
    <definedName name="interes2">'[2]EVALUACIÓN PRIVADA'!#REF!</definedName>
    <definedName name="interes3" localSheetId="2">'[2]EVALUACIÓN PRIVADA'!#REF!</definedName>
    <definedName name="interes3" localSheetId="3">'[2]EVALUACIÓN PRIVADA'!#REF!</definedName>
    <definedName name="interes3" localSheetId="1">'[2]EVALUACIÓN PRIVADA'!#REF!</definedName>
    <definedName name="interes3">'[2]EVALUACIÓN PRIVADA'!#REF!</definedName>
    <definedName name="Interest_IDA">[36]NPV_base!$B$24</definedName>
    <definedName name="Interest_NC" localSheetId="2">[36]NPV_base!#REF!</definedName>
    <definedName name="Interest_NC" localSheetId="3">[36]NPV_base!#REF!</definedName>
    <definedName name="Interest_NC" localSheetId="1">[36]NPV_base!#REF!</definedName>
    <definedName name="Interest_NC">[36]NPV_base!#REF!</definedName>
    <definedName name="InterestRate" localSheetId="2">#REF!</definedName>
    <definedName name="InterestRate" localSheetId="3">#REF!</definedName>
    <definedName name="InterestRate" localSheetId="1">#REF!</definedName>
    <definedName name="InterestRate">#REF!</definedName>
    <definedName name="intext" localSheetId="2">#REF!</definedName>
    <definedName name="intext" localSheetId="3">#REF!</definedName>
    <definedName name="intext" localSheetId="1">#REF!</definedName>
    <definedName name="intext">#REF!</definedName>
    <definedName name="intint" localSheetId="2">#REF!</definedName>
    <definedName name="intint" localSheetId="3">#REF!</definedName>
    <definedName name="intint" localSheetId="1">#REF!</definedName>
    <definedName name="intint">#REF!</definedName>
    <definedName name="ipc" localSheetId="2">#REF!</definedName>
    <definedName name="ipc" localSheetId="3">#REF!</definedName>
    <definedName name="ipc" localSheetId="1">#REF!</definedName>
    <definedName name="ipc">#REF!</definedName>
    <definedName name="ipc98j" localSheetId="2">[11]Programa!#REF!</definedName>
    <definedName name="ipc98j" localSheetId="3">[12]Programa!#REF!</definedName>
    <definedName name="ipc98j">[12]Programa!#REF!</definedName>
    <definedName name="ipc98s" localSheetId="2">#REF!</definedName>
    <definedName name="ipc98s" localSheetId="3">#REF!</definedName>
    <definedName name="ipc98s" localSheetId="1">#REF!</definedName>
    <definedName name="ipc98s">#REF!</definedName>
    <definedName name="ISSS96" localSheetId="2">#REF!</definedName>
    <definedName name="ISSS96" localSheetId="3">#REF!</definedName>
    <definedName name="ISSS96" localSheetId="1">#REF!</definedName>
    <definedName name="ISSS96">#REF!</definedName>
    <definedName name="ISTA96" localSheetId="2">#REF!</definedName>
    <definedName name="ISTA96" localSheetId="3">#REF!</definedName>
    <definedName name="ISTA96" localSheetId="1">#REF!</definedName>
    <definedName name="ISTA96">#REF!</definedName>
    <definedName name="J_MAE" localSheetId="2">#REF!</definedName>
    <definedName name="J_MAE" localSheetId="3">#REF!</definedName>
    <definedName name="J_MAE" localSheetId="1">#REF!</definedName>
    <definedName name="J_MAE">#REF!</definedName>
    <definedName name="JANVIER" localSheetId="3">#REF!</definedName>
    <definedName name="JANVIER" localSheetId="1">Section_Article!#REF!</definedName>
    <definedName name="JANVIER">#REF!</definedName>
    <definedName name="jh" localSheetId="2">#REF!</definedName>
    <definedName name="jh" localSheetId="3">#REF!</definedName>
    <definedName name="jh" localSheetId="1">#REF!</definedName>
    <definedName name="jh">#REF!</definedName>
    <definedName name="jj" localSheetId="2" hidden="1">{"Riqfin97",#N/A,FALSE,"Tran";"Riqfinpro",#N/A,FALSE,"Tran"}</definedName>
    <definedName name="jj" localSheetId="1" hidden="1">{"Riqfin97",#N/A,FALSE,"Tran";"Riqfinpro",#N/A,FALSE,"Tran"}</definedName>
    <definedName name="jj" hidden="1">{"Riqfin97",#N/A,FALSE,"Tran";"Riqfinpro",#N/A,FALSE,"Tran"}</definedName>
    <definedName name="jjj" localSheetId="2" hidden="1">{"Riqfin97",#N/A,FALSE,"Tran";"Riqfinpro",#N/A,FALSE,"Tran"}</definedName>
    <definedName name="jjj" localSheetId="1" hidden="1">{"Riqfin97",#N/A,FALSE,"Tran";"Riqfinpro",#N/A,FALSE,"Tran"}</definedName>
    <definedName name="jjj" hidden="1">{"Riqfin97",#N/A,FALSE,"Tran";"Riqfinpro",#N/A,FALSE,"Tran"}</definedName>
    <definedName name="jjjj" localSheetId="2" hidden="1">{"Tab1",#N/A,FALSE,"P";"Tab2",#N/A,FALSE,"P"}</definedName>
    <definedName name="jjjj" localSheetId="1" hidden="1">{"Tab1",#N/A,FALSE,"P";"Tab2",#N/A,FALSE,"P"}</definedName>
    <definedName name="jjjj" hidden="1">{"Tab1",#N/A,FALSE,"P";"Tab2",#N/A,FALSE,"P"}</definedName>
    <definedName name="jjjjjj" localSheetId="2" hidden="1">'[45]J(Priv.Cap)'!#REF!</definedName>
    <definedName name="jjjjjj" localSheetId="3" hidden="1">'[46]J(Priv.Cap)'!#REF!</definedName>
    <definedName name="jjjjjj" hidden="1">'[46]J(Priv.Cap)'!#REF!</definedName>
    <definedName name="jjjjjjjjjjjjjjjjjj" localSheetId="2" hidden="1">{"Tab1",#N/A,FALSE,"P";"Tab2",#N/A,FALSE,"P"}</definedName>
    <definedName name="jjjjjjjjjjjjjjjjjj" localSheetId="1" hidden="1">{"Tab1",#N/A,FALSE,"P";"Tab2",#N/A,FALSE,"P"}</definedName>
    <definedName name="jjjjjjjjjjjjjjjjjj" hidden="1">{"Tab1",#N/A,FALSE,"P";"Tab2",#N/A,FALSE,"P"}</definedName>
    <definedName name="js" localSheetId="3">#REF!</definedName>
    <definedName name="js" localSheetId="1">#REF!</definedName>
    <definedName name="js">#REF!</definedName>
    <definedName name="jui" localSheetId="2" hidden="1">{"Riqfin97",#N/A,FALSE,"Tran";"Riqfinpro",#N/A,FALSE,"Tran"}</definedName>
    <definedName name="jui" localSheetId="1" hidden="1">{"Riqfin97",#N/A,FALSE,"Tran";"Riqfinpro",#N/A,FALSE,"Tran"}</definedName>
    <definedName name="jui" hidden="1">{"Riqfin97",#N/A,FALSE,"Tran";"Riqfinpro",#N/A,FALSE,"Tran"}</definedName>
    <definedName name="JUILLET" localSheetId="3">#REF!</definedName>
    <definedName name="JUILLET" localSheetId="1">Section_Article!#REF!</definedName>
    <definedName name="JUILLET">#REF!</definedName>
    <definedName name="JUIN" localSheetId="3">#REF!</definedName>
    <definedName name="JUIN" localSheetId="1">Section_Article!#REF!</definedName>
    <definedName name="JUIN">#REF!</definedName>
    <definedName name="juy" localSheetId="2" hidden="1">{"Tab1",#N/A,FALSE,"P";"Tab2",#N/A,FALSE,"P"}</definedName>
    <definedName name="juy" localSheetId="1" hidden="1">{"Tab1",#N/A,FALSE,"P";"Tab2",#N/A,FALSE,"P"}</definedName>
    <definedName name="juy" hidden="1">{"Tab1",#N/A,FALSE,"P";"Tab2",#N/A,FALSE,"P"}</definedName>
    <definedName name="k" localSheetId="2" hidden="1">{"Riqfin97",#N/A,FALSE,"Tran";"Riqfinpro",#N/A,FALSE,"Tran"}</definedName>
    <definedName name="k" localSheetId="1" hidden="1">{"Riqfin97",#N/A,FALSE,"Tran";"Riqfinpro",#N/A,FALSE,"Tran"}</definedName>
    <definedName name="k" hidden="1">{"Riqfin97",#N/A,FALSE,"Tran";"Riqfinpro",#N/A,FALSE,"Tran"}</definedName>
    <definedName name="K_PRESIDENCE" localSheetId="2">#REF!</definedName>
    <definedName name="K_PRESIDENCE" localSheetId="3">#REF!</definedName>
    <definedName name="K_PRESIDENCE" localSheetId="1">#REF!</definedName>
    <definedName name="K_PRESIDENCE">#REF!</definedName>
    <definedName name="kio" localSheetId="2" hidden="1">{"Tab1",#N/A,FALSE,"P";"Tab2",#N/A,FALSE,"P"}</definedName>
    <definedName name="kio" localSheetId="1" hidden="1">{"Tab1",#N/A,FALSE,"P";"Tab2",#N/A,FALSE,"P"}</definedName>
    <definedName name="kio" hidden="1">{"Tab1",#N/A,FALSE,"P";"Tab2",#N/A,FALSE,"P"}</definedName>
    <definedName name="kiu" localSheetId="2" hidden="1">{"Riqfin97",#N/A,FALSE,"Tran";"Riqfinpro",#N/A,FALSE,"Tran"}</definedName>
    <definedName name="kiu" localSheetId="1" hidden="1">{"Riqfin97",#N/A,FALSE,"Tran";"Riqfinpro",#N/A,FALSE,"Tran"}</definedName>
    <definedName name="kiu" hidden="1">{"Riqfin97",#N/A,FALSE,"Tran";"Riqfinpro",#N/A,FALSE,"Tran"}</definedName>
    <definedName name="kk" localSheetId="2" hidden="1">{"Tab1",#N/A,FALSE,"P";"Tab2",#N/A,FALSE,"P"}</definedName>
    <definedName name="kk" localSheetId="1" hidden="1">{"Tab1",#N/A,FALSE,"P";"Tab2",#N/A,FALSE,"P"}</definedName>
    <definedName name="kk" hidden="1">{"Tab1",#N/A,FALSE,"P";"Tab2",#N/A,FALSE,"P"}</definedName>
    <definedName name="kkk" localSheetId="2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localSheetId="1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k" localSheetId="2">#N/A</definedName>
    <definedName name="kkkk">#N/A</definedName>
    <definedName name="kkkkk" localSheetId="2" hidden="1">'[47]J(Priv.Cap)'!#REF!</definedName>
    <definedName name="kkkkk" localSheetId="3" hidden="1">'[48]J(Priv.Cap)'!#REF!</definedName>
    <definedName name="kkkkk" hidden="1">'[48]J(Priv.Cap)'!#REF!</definedName>
    <definedName name="kkkkkkkk" localSheetId="2" hidden="1">{"Riqfin97",#N/A,FALSE,"Tran";"Riqfinpro",#N/A,FALSE,"Tran"}</definedName>
    <definedName name="kkkkkkkk" localSheetId="1" hidden="1">{"Riqfin97",#N/A,FALSE,"Tran";"Riqfinpro",#N/A,FALSE,"Tran"}</definedName>
    <definedName name="kkkkkkkk" hidden="1">{"Riqfin97",#N/A,FALSE,"Tran";"Riqfinpro",#N/A,FALSE,"Tran"}</definedName>
    <definedName name="KMdeRed2" localSheetId="2">'[2]EVALUACIÓN PRIVADA'!#REF!</definedName>
    <definedName name="KMdeRed2" localSheetId="3">'[2]EVALUACIÓN PRIVADA'!#REF!</definedName>
    <definedName name="KMdeRed2">'[2]EVALUACIÓN PRIVADA'!#REF!</definedName>
    <definedName name="KMdeRed3" localSheetId="2">'[2]EVALUACIÓN PRIVADA'!#REF!</definedName>
    <definedName name="KMdeRed3" localSheetId="3">'[2]EVALUACIÓN PRIVADA'!#REF!</definedName>
    <definedName name="KMdeRed3">'[2]EVALUACIÓN PRIVADA'!#REF!</definedName>
    <definedName name="L_BPM" localSheetId="2">#REF!</definedName>
    <definedName name="L_BPM" localSheetId="3">#REF!</definedName>
    <definedName name="L_BPM" localSheetId="1">#REF!</definedName>
    <definedName name="L_BPM">#REF!</definedName>
    <definedName name="LastCol" localSheetId="3">MATCH(REPT("z",255),#REF!)</definedName>
    <definedName name="LastCol">MATCH(REPT("z",255),#REF!)</definedName>
    <definedName name="LastRow" localSheetId="3">MATCH(9.99E+307,#REF!)</definedName>
    <definedName name="LastRow">MATCH(9.99E+307,#REF!)</definedName>
    <definedName name="LenderName" localSheetId="3">#REF!</definedName>
    <definedName name="LenderName">#REF!</definedName>
    <definedName name="lettres_brh" localSheetId="2">#REF!</definedName>
    <definedName name="lettres_brh" localSheetId="3">#REF!</definedName>
    <definedName name="lettres_brh" localSheetId="1">#REF!</definedName>
    <definedName name="lettres_brh" localSheetId="0">#REF!</definedName>
    <definedName name="lettres_brh">#REF!</definedName>
    <definedName name="LIBELLE" localSheetId="3">#REF!</definedName>
    <definedName name="LIBELLE" localSheetId="1">Section_Article!$E$4:$E$993</definedName>
    <definedName name="LIBELLE">#REF!</definedName>
    <definedName name="LIBOR3">[33]SUPUESTOS!$A$12:$IV$12</definedName>
    <definedName name="LIBOR6">[33]SUPUESTOS!A$11</definedName>
    <definedName name="liqc" localSheetId="2">[11]Programa!#REF!</definedName>
    <definedName name="liqc" localSheetId="3">[12]Programa!#REF!</definedName>
    <definedName name="liqc" localSheetId="1">[12]Programa!#REF!</definedName>
    <definedName name="liqc">[12]Programa!#REF!</definedName>
    <definedName name="liqd" localSheetId="2">[11]Programa!#REF!</definedName>
    <definedName name="liqd" localSheetId="3">[12]Programa!#REF!</definedName>
    <definedName name="liqd" localSheetId="1">[12]Programa!#REF!</definedName>
    <definedName name="liqd">[12]Programa!#REF!</definedName>
    <definedName name="ll" localSheetId="2" hidden="1">{"Tab1",#N/A,FALSE,"P";"Tab2",#N/A,FALSE,"P"}</definedName>
    <definedName name="ll" localSheetId="1" hidden="1">{"Tab1",#N/A,FALSE,"P";"Tab2",#N/A,FALSE,"P"}</definedName>
    <definedName name="ll" hidden="1">{"Tab1",#N/A,FALSE,"P";"Tab2",#N/A,FALSE,"P"}</definedName>
    <definedName name="lll" localSheetId="2" hidden="1">{"Minpmon",#N/A,FALSE,"Monthinput"}</definedName>
    <definedName name="lll" localSheetId="1" hidden="1">{"Minpmon",#N/A,FALSE,"Monthinput"}</definedName>
    <definedName name="lll" hidden="1">{"Minpmon",#N/A,FALSE,"Monthinput"}</definedName>
    <definedName name="llll" localSheetId="2" hidden="1">{"Minpmon",#N/A,FALSE,"Monthinput"}</definedName>
    <definedName name="llll" localSheetId="1" hidden="1">{"Minpmon",#N/A,FALSE,"Monthinput"}</definedName>
    <definedName name="llll" hidden="1">{"Minpmon",#N/A,FALSE,"Monthinput"}</definedName>
    <definedName name="lllll" localSheetId="2" hidden="1">{"Tab1",#N/A,FALSE,"P";"Tab2",#N/A,FALSE,"P"}</definedName>
    <definedName name="lllll" localSheetId="1" hidden="1">{"Tab1",#N/A,FALSE,"P";"Tab2",#N/A,FALSE,"P"}</definedName>
    <definedName name="lllll" hidden="1">{"Tab1",#N/A,FALSE,"P";"Tab2",#N/A,FALSE,"P"}</definedName>
    <definedName name="llllll" localSheetId="2" hidden="1">{"Minpmon",#N/A,FALSE,"Monthinput"}</definedName>
    <definedName name="llllll" localSheetId="1" hidden="1">{"Minpmon",#N/A,FALSE,"Monthinput"}</definedName>
    <definedName name="llllll" hidden="1">{"Minpmon",#N/A,FALSE,"Monthinput"}</definedName>
    <definedName name="lllllll" localSheetId="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localSheetId="2" hidden="1">{"Minpmon",#N/A,FALSE,"Monthinput"}</definedName>
    <definedName name="lllllllllllllllll" localSheetId="1" hidden="1">{"Minpmon",#N/A,FALSE,"Monthinput"}</definedName>
    <definedName name="lllllllllllllllll" hidden="1">{"Minpmon",#N/A,FALSE,"Monthinput"}</definedName>
    <definedName name="LoanAmount" localSheetId="3">#REF!</definedName>
    <definedName name="LoanAmount">#REF!</definedName>
    <definedName name="LoanIsGood" localSheetId="3">(#REF!*#REF!*#REF!*#REF!)&gt;0</definedName>
    <definedName name="LoanIsGood">(#REF!*#REF!*#REF!*#REF!)&gt;0</definedName>
    <definedName name="LoanPeriod" localSheetId="3">#REF!</definedName>
    <definedName name="LoanPeriod">#REF!</definedName>
    <definedName name="LoanStartDate" localSheetId="3">#REF!</definedName>
    <definedName name="LoanStartDate">#REF!</definedName>
    <definedName name="localisation" localSheetId="1">OFFSET([27]Code!$M$2,0,0,COUNTA([27]Code!$M:$M)-1,1)</definedName>
    <definedName name="localisation">OFFSET([28]Code!$M$2,0,0,COUNTA([28]Code!$M:$M)-1,1)</definedName>
    <definedName name="localisationdesc" localSheetId="1">OFFSET([27]Code!$M$2,0,0,COUNT([27]Code!$M:$M)-1,2)</definedName>
    <definedName name="localisationdesc">OFFSET([28]Code!$M$2,0,0,COUNT([28]Code!$M:$M)-1,2)</definedName>
    <definedName name="LONAB96" localSheetId="2">#REF!</definedName>
    <definedName name="LONAB96" localSheetId="3">#REF!</definedName>
    <definedName name="LONAB96" localSheetId="1">#REF!</definedName>
    <definedName name="LONAB96">#REF!</definedName>
    <definedName name="Low_external" localSheetId="2">#REF!</definedName>
    <definedName name="Low_external" localSheetId="3">#REF!</definedName>
    <definedName name="Low_external" localSheetId="1">#REF!</definedName>
    <definedName name="Low_external">#REF!</definedName>
    <definedName name="Low_fiscal" localSheetId="2">#REF!</definedName>
    <definedName name="Low_fiscal" localSheetId="3">#REF!</definedName>
    <definedName name="Low_fiscal" localSheetId="1">#REF!</definedName>
    <definedName name="Low_fiscal">#REF!</definedName>
    <definedName name="Low_growth_extended" localSheetId="2">#REF!</definedName>
    <definedName name="Low_growth_extended" localSheetId="3">#REF!</definedName>
    <definedName name="Low_growth_extended" localSheetId="1">#REF!</definedName>
    <definedName name="Low_growth_extended">#REF!</definedName>
    <definedName name="Low_growth_summary" localSheetId="2">#REF!</definedName>
    <definedName name="Low_growth_summary" localSheetId="3">#REF!</definedName>
    <definedName name="Low_growth_summary" localSheetId="1">#REF!</definedName>
    <definedName name="Low_growth_summary">#REF!</definedName>
    <definedName name="Low_monetary" localSheetId="2">#REF!</definedName>
    <definedName name="Low_monetary" localSheetId="3">#REF!</definedName>
    <definedName name="Low_monetary" localSheetId="1">#REF!</definedName>
    <definedName name="Low_monetary">#REF!</definedName>
    <definedName name="Low_real" localSheetId="2">#REF!</definedName>
    <definedName name="Low_real" localSheetId="3">#REF!</definedName>
    <definedName name="Low_real" localSheetId="1">#REF!</definedName>
    <definedName name="Low_real">#REF!</definedName>
    <definedName name="Low_summary" localSheetId="2">#REF!</definedName>
    <definedName name="Low_summary" localSheetId="3">#REF!</definedName>
    <definedName name="Low_summary" localSheetId="1">#REF!</definedName>
    <definedName name="Low_summary">#REF!</definedName>
    <definedName name="m" localSheetId="2">[0]!_abs2</definedName>
    <definedName name="m">#N/A</definedName>
    <definedName name="M_MICT" localSheetId="2">#REF!</definedName>
    <definedName name="M_MICT" localSheetId="3">#REF!</definedName>
    <definedName name="M_MICT" localSheetId="1">#REF!</definedName>
    <definedName name="M_MICT">#REF!</definedName>
    <definedName name="MACRO" localSheetId="2">#REF!</definedName>
    <definedName name="MACRO" localSheetId="3">#REF!</definedName>
    <definedName name="MACRO" localSheetId="1">#REF!</definedName>
    <definedName name="MACRO">#REF!</definedName>
    <definedName name="MACROINPUT" localSheetId="2">#REF!</definedName>
    <definedName name="MACROINPUT" localSheetId="3">#REF!</definedName>
    <definedName name="MACROINPUT" localSheetId="1">#REF!</definedName>
    <definedName name="MACROINPUT">#REF!</definedName>
    <definedName name="MAI" localSheetId="3">#REF!</definedName>
    <definedName name="MAI" localSheetId="1">Section_Article!#REF!</definedName>
    <definedName name="MAI">#REF!</definedName>
    <definedName name="manodeobra" localSheetId="2">'[2]EVALUACIÓN SOCIOECONÓMICA'!#REF!</definedName>
    <definedName name="manodeobra" localSheetId="3">'[2]EVALUACIÓN SOCIOECONÓMICA'!#REF!</definedName>
    <definedName name="manodeobra" localSheetId="1">'[2]EVALUACIÓN SOCIOECONÓMICA'!#REF!</definedName>
    <definedName name="manodeobra">'[2]EVALUACIÓN SOCIOECONÓMICA'!#REF!</definedName>
    <definedName name="manodeobra2" localSheetId="2">'[2]EVALUACIÓN SOCIOECONÓMICA'!#REF!</definedName>
    <definedName name="manodeobra2" localSheetId="3">'[2]EVALUACIÓN SOCIOECONÓMICA'!#REF!</definedName>
    <definedName name="manodeobra2" localSheetId="1">'[2]EVALUACIÓN SOCIOECONÓMICA'!#REF!</definedName>
    <definedName name="manodeobra2">'[2]EVALUACIÓN SOCIOECONÓMICA'!#REF!</definedName>
    <definedName name="manodeobra3" localSheetId="2">'[2]EVALUACIÓN SOCIOECONÓMICA'!#REF!</definedName>
    <definedName name="manodeobra3" localSheetId="3">'[2]EVALUACIÓN SOCIOECONÓMICA'!#REF!</definedName>
    <definedName name="manodeobra3" localSheetId="1">'[2]EVALUACIÓN SOCIOECONÓMICA'!#REF!</definedName>
    <definedName name="manodeobra3">'[2]EVALUACIÓN SOCIOECONÓMICA'!#REF!</definedName>
    <definedName name="mar" localSheetId="2">[11]Programa!#REF!</definedName>
    <definedName name="mar" localSheetId="3">[12]Programa!#REF!</definedName>
    <definedName name="mar">[12]Programa!#REF!</definedName>
    <definedName name="MARS" localSheetId="3">#REF!</definedName>
    <definedName name="MARS" localSheetId="1">Section_Article!#REF!</definedName>
    <definedName name="MARS">#REF!</definedName>
    <definedName name="Maturity_IDA">[36]NPV_base!$B$23</definedName>
    <definedName name="Maturity_NC" localSheetId="2">[36]NPV_base!#REF!</definedName>
    <definedName name="Maturity_NC" localSheetId="3">[36]NPV_base!#REF!</definedName>
    <definedName name="Maturity_NC" localSheetId="1">[36]NPV_base!#REF!</definedName>
    <definedName name="Maturity_NC">[36]NPV_base!#REF!</definedName>
    <definedName name="may" localSheetId="2">[11]Programa!#REF!</definedName>
    <definedName name="may" localSheetId="3">[12]Programa!#REF!</definedName>
    <definedName name="may" localSheetId="1">[12]Programa!#REF!</definedName>
    <definedName name="may">[12]Programa!#REF!</definedName>
    <definedName name="MCPI" localSheetId="2">#REF!</definedName>
    <definedName name="MCPI" localSheetId="3">#REF!</definedName>
    <definedName name="MCPI" localSheetId="1">#REF!</definedName>
    <definedName name="MCPI">#REF!</definedName>
    <definedName name="MENSUEL" localSheetId="3">#REF!</definedName>
    <definedName name="MENSUEL" localSheetId="1">Section_Article!$I$4:$I$993</definedName>
    <definedName name="MENSUEL">#REF!</definedName>
    <definedName name="merde" localSheetId="2" hidden="1">{"Riqfin97",#N/A,FALSE,"Tran";"Riqfinpro",#N/A,FALSE,"Tran"}</definedName>
    <definedName name="merde" localSheetId="1" hidden="1">{"Riqfin97",#N/A,FALSE,"Tran";"Riqfinpro",#N/A,FALSE,"Tran"}</definedName>
    <definedName name="merde" hidden="1">{"Riqfin97",#N/A,FALSE,"Tran";"Riqfinpro",#N/A,FALSE,"Tran"}</definedName>
    <definedName name="MIDDLE" localSheetId="2">#REF!</definedName>
    <definedName name="MIDDLE" localSheetId="3">#REF!</definedName>
    <definedName name="MIDDLE" localSheetId="1">#REF!</definedName>
    <definedName name="MIDDLE">#REF!</definedName>
    <definedName name="ministere" localSheetId="1">OFFSET([27]Code!$E$2,0,0,COUNTA([27]Code!$E:$E)-1,1)</definedName>
    <definedName name="ministere">OFFSET([28]Code!$E$2,0,0,COUNTA([28]Code!$E:$E)-1,1)</definedName>
    <definedName name="ministeredesc" localSheetId="1">OFFSET([27]Code!$E$2,0,0,COUNTA([27]Code!$E:$E)-1,2)</definedName>
    <definedName name="ministeredesc">OFFSET([28]Code!$E$2,0,0,COUNTA([28]Code!$E:$E)-1,2)</definedName>
    <definedName name="mmm" localSheetId="2" hidden="1">{"Riqfin97",#N/A,FALSE,"Tran";"Riqfinpro",#N/A,FALSE,"Tran"}</definedName>
    <definedName name="mmm" localSheetId="1" hidden="1">{"Riqfin97",#N/A,FALSE,"Tran";"Riqfinpro",#N/A,FALSE,"Tran"}</definedName>
    <definedName name="mmm" hidden="1">{"Riqfin97",#N/A,FALSE,"Tran";"Riqfinpro",#N/A,FALSE,"Tran"}</definedName>
    <definedName name="mmmm" localSheetId="2" hidden="1">{"Tab1",#N/A,FALSE,"P";"Tab2",#N/A,FALSE,"P"}</definedName>
    <definedName name="mmmm" localSheetId="1" hidden="1">{"Tab1",#N/A,FALSE,"P";"Tab2",#N/A,FALSE,"P"}</definedName>
    <definedName name="mmmm" hidden="1">{"Tab1",#N/A,FALSE,"P";"Tab2",#N/A,FALSE,"P"}</definedName>
    <definedName name="mmmmm" localSheetId="2" hidden="1">{"Riqfin97",#N/A,FALSE,"Tran";"Riqfinpro",#N/A,FALSE,"Tran"}</definedName>
    <definedName name="mmmmm" localSheetId="1" hidden="1">{"Riqfin97",#N/A,FALSE,"Tran";"Riqfinpro",#N/A,FALSE,"Tran"}</definedName>
    <definedName name="mmmmm" hidden="1">{"Riqfin97",#N/A,FALSE,"Tran";"Riqfinpro",#N/A,FALSE,"Tran"}</definedName>
    <definedName name="mmmmmmmmm" localSheetId="2" hidden="1">{"Riqfin97",#N/A,FALSE,"Tran";"Riqfinpro",#N/A,FALSE,"Tran"}</definedName>
    <definedName name="mmmmmmmmm" localSheetId="1" hidden="1">{"Riqfin97",#N/A,FALSE,"Tran";"Riqfinpro",#N/A,FALSE,"Tran"}</definedName>
    <definedName name="mmmmmmmmm" hidden="1">{"Riqfin97",#N/A,FALSE,"Tran";"Riqfinpro",#N/A,FALSE,"Tran"}</definedName>
    <definedName name="mogene" localSheetId="2">#REF!</definedName>
    <definedName name="mogene" localSheetId="3">#REF!</definedName>
    <definedName name="mogene" localSheetId="1">#REF!</definedName>
    <definedName name="mogene">#REF!</definedName>
    <definedName name="moj" localSheetId="2" hidden="1">{"Riqfin97",#N/A,FALSE,"Tran";"Riqfinpro",#N/A,FALSE,"Tran"}</definedName>
    <definedName name="moj" localSheetId="1" hidden="1">{"Riqfin97",#N/A,FALSE,"Tran";"Riqfinpro",#N/A,FALSE,"Tran"}</definedName>
    <definedName name="moj" hidden="1">{"Riqfin97",#N/A,FALSE,"Tran";"Riqfinpro",#N/A,FALSE,"Tran"}</definedName>
    <definedName name="Monetary_Program" localSheetId="2">#REF!</definedName>
    <definedName name="Monetary_Program" localSheetId="3">#REF!</definedName>
    <definedName name="Monetary_Program" localSheetId="1">#REF!</definedName>
    <definedName name="Monetary_Program">#REF!</definedName>
    <definedName name="Monetary_Survey" localSheetId="2">#REF!</definedName>
    <definedName name="Monetary_Survey" localSheetId="3">#REF!</definedName>
    <definedName name="Monetary_Survey" localSheetId="1">#REF!</definedName>
    <definedName name="Monetary_Survey">#REF!</definedName>
    <definedName name="Monetary_Survey_Analytical_Tables" localSheetId="2">#REF!</definedName>
    <definedName name="Monetary_Survey_Analytical_Tables" localSheetId="3">#REF!</definedName>
    <definedName name="Monetary_Survey_Analytical_Tables" localSheetId="1">#REF!</definedName>
    <definedName name="Monetary_Survey_Analytical_Tables">#REF!</definedName>
    <definedName name="Monetary_Survey_growth_rates" localSheetId="2">#REF!</definedName>
    <definedName name="Monetary_Survey_growth_rates" localSheetId="3">#REF!</definedName>
    <definedName name="Monetary_Survey_growth_rates" localSheetId="1">#REF!</definedName>
    <definedName name="Monetary_Survey_growth_rates">#REF!</definedName>
    <definedName name="Monthly_CG_projection" localSheetId="2">#REF!</definedName>
    <definedName name="Monthly_CG_projection" localSheetId="3">#REF!</definedName>
    <definedName name="Monthly_CG_projection" localSheetId="1">#REF!</definedName>
    <definedName name="Monthly_CG_projection">#REF!</definedName>
    <definedName name="MonthlyInf" localSheetId="2">#REF!</definedName>
    <definedName name="MonthlyInf" localSheetId="3">#REF!</definedName>
    <definedName name="MonthlyInf" localSheetId="1">#REF!</definedName>
    <definedName name="MonthlyInf">#REF!</definedName>
    <definedName name="montoinversion2" localSheetId="2">'[2]EVALUACIÓN SOCIOECONÓMICA'!#REF!</definedName>
    <definedName name="montoinversion2" localSheetId="3">'[2]EVALUACIÓN SOCIOECONÓMICA'!#REF!</definedName>
    <definedName name="montoinversion2">'[2]EVALUACIÓN SOCIOECONÓMICA'!#REF!</definedName>
    <definedName name="montoinversion3" localSheetId="2">'[2]EVALUACIÓN SOCIOECONÓMICA'!#REF!</definedName>
    <definedName name="montoinversion3" localSheetId="3">'[2]EVALUACIÓN SOCIOECONÓMICA'!#REF!</definedName>
    <definedName name="montoinversion3">'[2]EVALUACIÓN SOCIOECONÓMICA'!#REF!</definedName>
    <definedName name="mte" localSheetId="2" hidden="1">{"Riqfin97",#N/A,FALSE,"Tran";"Riqfinpro",#N/A,FALSE,"Tran"}</definedName>
    <definedName name="mte" localSheetId="1" hidden="1">{"Riqfin97",#N/A,FALSE,"Tran";"Riqfinpro",#N/A,FALSE,"Tran"}</definedName>
    <definedName name="mte" hidden="1">{"Riqfin97",#N/A,FALSE,"Tran";"Riqfinpro",#N/A,FALSE,"Tran"}</definedName>
    <definedName name="mul">OFFSET('[19]PROGR&amp;PROJETS_21-22'!$AE$7,0,0,COUNTA('[19]PROGR&amp;PROJETS_21-22'!$O:$O)+165,1)</definedName>
    <definedName name="MUNI96" localSheetId="2">#REF!</definedName>
    <definedName name="MUNI96" localSheetId="3">#REF!</definedName>
    <definedName name="MUNI96" localSheetId="1">#REF!</definedName>
    <definedName name="MUNI96">#REF!</definedName>
    <definedName name="n" localSheetId="2" hidden="1">{"Minpmon",#N/A,FALSE,"Monthinput"}</definedName>
    <definedName name="n" localSheetId="1" hidden="1">{"Minpmon",#N/A,FALSE,"Monthinput"}</definedName>
    <definedName name="n" hidden="1">{"Minpmon",#N/A,FALSE,"Monthinput"}</definedName>
    <definedName name="N_MENJS" localSheetId="2">#REF!</definedName>
    <definedName name="N_MENJS" localSheetId="3">#REF!</definedName>
    <definedName name="N_MENJS" localSheetId="1">#REF!</definedName>
    <definedName name="N_MENJS">#REF!</definedName>
    <definedName name="names" localSheetId="2">#REF!</definedName>
    <definedName name="names" localSheetId="3">#REF!</definedName>
    <definedName name="names" localSheetId="1">#REF!</definedName>
    <definedName name="names">#REF!</definedName>
    <definedName name="NAMES_A" localSheetId="2">#REF!</definedName>
    <definedName name="NAMES_A" localSheetId="3">#REF!</definedName>
    <definedName name="NAMES_A" localSheetId="1">#REF!</definedName>
    <definedName name="NAMES_A">#REF!</definedName>
    <definedName name="NFPS_" localSheetId="2">[14]OPS!#REF!</definedName>
    <definedName name="NFPS_" localSheetId="3">[15]OPS!#REF!</definedName>
    <definedName name="NFPS_">[15]OPS!#REF!</definedName>
    <definedName name="nn" localSheetId="2" hidden="1">{"Riqfin97",#N/A,FALSE,"Tran";"Riqfinpro",#N/A,FALSE,"Tran"}</definedName>
    <definedName name="nn" localSheetId="1" hidden="1">{"Riqfin97",#N/A,FALSE,"Tran";"Riqfinpro",#N/A,FALSE,"Tran"}</definedName>
    <definedName name="nn" hidden="1">{"Riqfin97",#N/A,FALSE,"Tran";"Riqfinpro",#N/A,FALSE,"Tran"}</definedName>
    <definedName name="nnn" localSheetId="2">[0]!_emi98</definedName>
    <definedName name="nnn">#N/A</definedName>
    <definedName name="nnnnn" localSheetId="2">[0]!_emi98</definedName>
    <definedName name="nnnnn">#N/A</definedName>
    <definedName name="nnnnnnnnnn" localSheetId="2" hidden="1">{"Minpmon",#N/A,FALSE,"Monthinput"}</definedName>
    <definedName name="nnnnnnnnnn" localSheetId="1" hidden="1">{"Minpmon",#N/A,FALSE,"Monthinput"}</definedName>
    <definedName name="nnnnnnnnnn" hidden="1">{"Minpmon",#N/A,FALSE,"Monthinput"}</definedName>
    <definedName name="nnnnnnnnnnnn" localSheetId="2" hidden="1">{"Riqfin97",#N/A,FALSE,"Tran";"Riqfinpro",#N/A,FALSE,"Tran"}</definedName>
    <definedName name="nnnnnnnnnnnn" localSheetId="1" hidden="1">{"Riqfin97",#N/A,FALSE,"Tran";"Riqfinpro",#N/A,FALSE,"Tran"}</definedName>
    <definedName name="nnnnnnnnnnnn" hidden="1">{"Riqfin97",#N/A,FALSE,"Tran";"Riqfinpro",#N/A,FALSE,"Tran"}</definedName>
    <definedName name="NOVEMBRE" localSheetId="3">#REF!</definedName>
    <definedName name="NOVEMBRE" localSheetId="1">Section_Article!$K$4:$K$993</definedName>
    <definedName name="NOVEMBRE">#REF!</definedName>
    <definedName name="O_MAS" localSheetId="2">#REF!</definedName>
    <definedName name="O_MAS" localSheetId="3">#REF!</definedName>
    <definedName name="O_MAS" localSheetId="1">#REF!</definedName>
    <definedName name="O_MAS">#REF!</definedName>
    <definedName name="OCTOBRE" localSheetId="3">#REF!</definedName>
    <definedName name="OCTOBRE" localSheetId="1">Section_Article!#REF!</definedName>
    <definedName name="OCTOBRE">#REF!</definedName>
    <definedName name="OnShow" localSheetId="2">[0]!_xlnm._FilterDatabase</definedName>
    <definedName name="OnShow">#N/A</definedName>
    <definedName name="oo" localSheetId="2" hidden="1">{"Riqfin97",#N/A,FALSE,"Tran";"Riqfinpro",#N/A,FALSE,"Tran"}</definedName>
    <definedName name="oo" localSheetId="1" hidden="1">{"Riqfin97",#N/A,FALSE,"Tran";"Riqfinpro",#N/A,FALSE,"Tran"}</definedName>
    <definedName name="oo" hidden="1">{"Riqfin97",#N/A,FALSE,"Tran";"Riqfinpro",#N/A,FALSE,"Tran"}</definedName>
    <definedName name="ooo" localSheetId="2" hidden="1">{"Tab1",#N/A,FALSE,"P";"Tab2",#N/A,FALSE,"P"}</definedName>
    <definedName name="ooo" localSheetId="1" hidden="1">{"Tab1",#N/A,FALSE,"P";"Tab2",#N/A,FALSE,"P"}</definedName>
    <definedName name="ooo" hidden="1">{"Tab1",#N/A,FALSE,"P";"Tab2",#N/A,FALSE,"P"}</definedName>
    <definedName name="oooo" localSheetId="2" hidden="1">{"Tab1",#N/A,FALSE,"P";"Tab2",#N/A,FALSE,"P"}</definedName>
    <definedName name="oooo" localSheetId="1" hidden="1">{"Tab1",#N/A,FALSE,"P";"Tab2",#N/A,FALSE,"P"}</definedName>
    <definedName name="oooo" hidden="1">{"Tab1",#N/A,FALSE,"P";"Tab2",#N/A,FALSE,"P"}</definedName>
    <definedName name="oooooooooooooooooooooooooooooooooooooooooooooo" localSheetId="2">#REF!</definedName>
    <definedName name="oooooooooooooooooooooooooooooooooooooooooooooo" localSheetId="3">#REF!</definedName>
    <definedName name="oooooooooooooooooooooooooooooooooooooooooooooo" localSheetId="1">#REF!</definedName>
    <definedName name="oooooooooooooooooooooooooooooooooooooooooooooo">#REF!</definedName>
    <definedName name="OPC" localSheetId="2">#REF!</definedName>
    <definedName name="OPC" localSheetId="3">#REF!</definedName>
    <definedName name="OPC" localSheetId="1">#REF!</definedName>
    <definedName name="OPC">#REF!</definedName>
    <definedName name="opu" localSheetId="2" hidden="1">{"Riqfin97",#N/A,FALSE,"Tran";"Riqfinpro",#N/A,FALSE,"Tran"}</definedName>
    <definedName name="opu" localSheetId="1" hidden="1">{"Riqfin97",#N/A,FALSE,"Tran";"Riqfinpro",#N/A,FALSE,"Tran"}</definedName>
    <definedName name="opu" hidden="1">{"Riqfin97",#N/A,FALSE,"Tran";"Riqfinpro",#N/A,FALSE,"Tran"}</definedName>
    <definedName name="OTRAS96" localSheetId="2">#REF!</definedName>
    <definedName name="OTRAS96" localSheetId="3">#REF!</definedName>
    <definedName name="OTRAS96" localSheetId="1">#REF!</definedName>
    <definedName name="OTRAS96">#REF!</definedName>
    <definedName name="otros2" localSheetId="2">'[2]EVALUACIÓN SOCIOECONÓMICA'!#REF!</definedName>
    <definedName name="otros2" localSheetId="3">'[2]EVALUACIÓN SOCIOECONÓMICA'!#REF!</definedName>
    <definedName name="otros2" localSheetId="1">'[2]EVALUACIÓN SOCIOECONÓMICA'!#REF!</definedName>
    <definedName name="otros2">'[2]EVALUACIÓN SOCIOECONÓMICA'!#REF!</definedName>
    <definedName name="otros2000" localSheetId="2">#REF!</definedName>
    <definedName name="otros2000" localSheetId="3">#REF!</definedName>
    <definedName name="otros2000" localSheetId="1">#REF!</definedName>
    <definedName name="otros2000">#REF!</definedName>
    <definedName name="otros2001" localSheetId="2">#REF!</definedName>
    <definedName name="otros2001" localSheetId="3">#REF!</definedName>
    <definedName name="otros2001" localSheetId="1">#REF!</definedName>
    <definedName name="otros2001">#REF!</definedName>
    <definedName name="otros2002" localSheetId="2">#REF!</definedName>
    <definedName name="otros2002" localSheetId="3">#REF!</definedName>
    <definedName name="otros2002" localSheetId="1">#REF!</definedName>
    <definedName name="otros2002">#REF!</definedName>
    <definedName name="otros2003" localSheetId="2">#REF!</definedName>
    <definedName name="otros2003" localSheetId="3">#REF!</definedName>
    <definedName name="otros2003" localSheetId="1">#REF!</definedName>
    <definedName name="otros2003">#REF!</definedName>
    <definedName name="otros3" localSheetId="2">'[2]EVALUACIÓN SOCIOECONÓMICA'!#REF!</definedName>
    <definedName name="otros3" localSheetId="3">'[2]EVALUACIÓN SOCIOECONÓMICA'!#REF!</definedName>
    <definedName name="otros3">'[2]EVALUACIÓN SOCIOECONÓMICA'!#REF!</definedName>
    <definedName name="otros98" localSheetId="2">[11]Programa!#REF!</definedName>
    <definedName name="otros98" localSheetId="3">[12]Programa!#REF!</definedName>
    <definedName name="otros98">[12]Programa!#REF!</definedName>
    <definedName name="otros98j" localSheetId="2">[11]Programa!#REF!</definedName>
    <definedName name="otros98j" localSheetId="3">[12]Programa!#REF!</definedName>
    <definedName name="otros98j">[12]Programa!#REF!</definedName>
    <definedName name="otros98s" localSheetId="2">#REF!</definedName>
    <definedName name="otros98s" localSheetId="3">#REF!</definedName>
    <definedName name="otros98s" localSheetId="1">#REF!</definedName>
    <definedName name="otros98s">#REF!</definedName>
    <definedName name="otros99" localSheetId="2">#REF!</definedName>
    <definedName name="otros99" localSheetId="3">#REF!</definedName>
    <definedName name="otros99" localSheetId="1">#REF!</definedName>
    <definedName name="otros99">#REF!</definedName>
    <definedName name="p" localSheetId="2" hidden="1">{"Riqfin97",#N/A,FALSE,"Tran";"Riqfinpro",#N/A,FALSE,"Tran"}</definedName>
    <definedName name="p" localSheetId="1" hidden="1">{"Riqfin97",#N/A,FALSE,"Tran";"Riqfinpro",#N/A,FALSE,"Tran"}</definedName>
    <definedName name="p" hidden="1">{"Riqfin97",#N/A,FALSE,"Tran";"Riqfinpro",#N/A,FALSE,"Tran"}</definedName>
    <definedName name="P_MSPP" localSheetId="2">#REF!</definedName>
    <definedName name="P_MSPP" localSheetId="3">#REF!</definedName>
    <definedName name="P_MSPP" localSheetId="1">#REF!</definedName>
    <definedName name="P_MSPP">#REF!</definedName>
    <definedName name="paiement_direct" localSheetId="2">#REF!</definedName>
    <definedName name="paiement_direct" localSheetId="3">#REF!</definedName>
    <definedName name="paiement_direct" localSheetId="1">#REF!</definedName>
    <definedName name="paiement_direct" localSheetId="0">#REF!</definedName>
    <definedName name="paiement_direct">#REF!</definedName>
    <definedName name="parsemestre" localSheetId="2">#REF!</definedName>
    <definedName name="parsemestre" localSheetId="3">#REF!</definedName>
    <definedName name="parsemestre" localSheetId="1">#REF!</definedName>
    <definedName name="parsemestre">#REF!</definedName>
    <definedName name="PARTIDA" localSheetId="2">[7]SPNF!#REF!</definedName>
    <definedName name="PARTIDA" localSheetId="3">[8]SPNF!#REF!</definedName>
    <definedName name="PARTIDA">[8]SPNF!#REF!</definedName>
    <definedName name="partrimestreIII" localSheetId="2">#REF!</definedName>
    <definedName name="partrimestreIII" localSheetId="3">#REF!</definedName>
    <definedName name="partrimestreIII" localSheetId="1">#REF!</definedName>
    <definedName name="partrimestreIII">#REF!</definedName>
    <definedName name="parTrimIV" localSheetId="2">#REF!</definedName>
    <definedName name="parTrimIV" localSheetId="3">#REF!</definedName>
    <definedName name="parTrimIV" localSheetId="1">#REF!</definedName>
    <definedName name="parTrimIV">#REF!</definedName>
    <definedName name="Path_Data" localSheetId="2">#REF!</definedName>
    <definedName name="Path_Data" localSheetId="3">#REF!</definedName>
    <definedName name="Path_Data" localSheetId="1">#REF!</definedName>
    <definedName name="Path_Data">#REF!</definedName>
    <definedName name="Path_System" localSheetId="2">#REF!</definedName>
    <definedName name="Path_System" localSheetId="3">#REF!</definedName>
    <definedName name="Path_System" localSheetId="1">#REF!</definedName>
    <definedName name="Path_System">#REF!</definedName>
    <definedName name="PaymentsPerYear" localSheetId="3">#REF!</definedName>
    <definedName name="PaymentsPerYear">#REF!</definedName>
    <definedName name="pcdr" localSheetId="1">'[49]NOUVEAUX-PROGRAMMES 2012-2013_'!$F$1010</definedName>
    <definedName name="pcdr">'[50]NOUVEAUX-PROGRAMMES 2012-2013_'!$F$1010</definedName>
    <definedName name="PEACEAGR" localSheetId="2">#REF!</definedName>
    <definedName name="PEACEAGR" localSheetId="3">#REF!</definedName>
    <definedName name="PEACEAGR" localSheetId="1">#REF!</definedName>
    <definedName name="PEACEAGR">#REF!</definedName>
    <definedName name="PERE96" localSheetId="2">#REF!</definedName>
    <definedName name="PERE96" localSheetId="3">#REF!</definedName>
    <definedName name="PERE96" localSheetId="1">#REF!</definedName>
    <definedName name="PERE96">#REF!</definedName>
    <definedName name="petrocaribe" localSheetId="2">#REF!</definedName>
    <definedName name="petrocaribe" localSheetId="3">#REF!</definedName>
    <definedName name="petrocaribe" localSheetId="1">#REF!</definedName>
    <definedName name="petrocaribe">#REF!</definedName>
    <definedName name="PEX">[33]SUPUESTOS!A$14</definedName>
    <definedName name="pib_int" localSheetId="2">#REF!</definedName>
    <definedName name="pib_int" localSheetId="3">#REF!</definedName>
    <definedName name="pib_int" localSheetId="1">#REF!</definedName>
    <definedName name="pib_int">#REF!</definedName>
    <definedName name="pib98j" localSheetId="2">[11]Programa!#REF!</definedName>
    <definedName name="pib98j" localSheetId="3">[12]Programa!#REF!</definedName>
    <definedName name="pib98j" localSheetId="1">[12]Programa!#REF!</definedName>
    <definedName name="pib98j">[12]Programa!#REF!</definedName>
    <definedName name="pib98s" localSheetId="2">[11]Programa!#REF!</definedName>
    <definedName name="pib98s" localSheetId="3">[12]Programa!#REF!</definedName>
    <definedName name="pib98s" localSheetId="1">[12]Programa!#REF!</definedName>
    <definedName name="pib98s">[12]Programa!#REF!</definedName>
    <definedName name="PIBporSECT" localSheetId="2">#REF!</definedName>
    <definedName name="PIBporSECT" localSheetId="3">#REF!</definedName>
    <definedName name="PIBporSECT" localSheetId="1">#REF!</definedName>
    <definedName name="PIBporSECT">#REF!</definedName>
    <definedName name="pit" localSheetId="2" hidden="1">{"Riqfin97",#N/A,FALSE,"Tran";"Riqfinpro",#N/A,FALSE,"Tran"}</definedName>
    <definedName name="pit" localSheetId="1" hidden="1">{"Riqfin97",#N/A,FALSE,"Tran";"Riqfinpro",#N/A,FALSE,"Tran"}</definedName>
    <definedName name="pit" hidden="1">{"Riqfin97",#N/A,FALSE,"Tran";"Riqfinpro",#N/A,FALSE,"Tran"}</definedName>
    <definedName name="plame" localSheetId="2">#REF!</definedName>
    <definedName name="plame" localSheetId="3">#REF!</definedName>
    <definedName name="plame" localSheetId="1">#REF!</definedName>
    <definedName name="plame">#REF!</definedName>
    <definedName name="plame2000" localSheetId="2">#REF!</definedName>
    <definedName name="plame2000" localSheetId="3">#REF!</definedName>
    <definedName name="plame2000" localSheetId="1">#REF!</definedName>
    <definedName name="plame2000">#REF!</definedName>
    <definedName name="plame2001" localSheetId="2">#REF!</definedName>
    <definedName name="plame2001" localSheetId="3">#REF!</definedName>
    <definedName name="plame2001" localSheetId="1">#REF!</definedName>
    <definedName name="plame2001">#REF!</definedName>
    <definedName name="plame2002" localSheetId="2">#REF!</definedName>
    <definedName name="plame2002" localSheetId="3">#REF!</definedName>
    <definedName name="plame2002" localSheetId="1">#REF!</definedName>
    <definedName name="plame2002">#REF!</definedName>
    <definedName name="plame2003" localSheetId="2">#REF!</definedName>
    <definedName name="plame2003" localSheetId="3">#REF!</definedName>
    <definedName name="plame2003" localSheetId="1">#REF!</definedName>
    <definedName name="plame2003">#REF!</definedName>
    <definedName name="plame98" localSheetId="2">[11]Programa!#REF!</definedName>
    <definedName name="plame98" localSheetId="3">[12]Programa!#REF!</definedName>
    <definedName name="plame98">[12]Programa!#REF!</definedName>
    <definedName name="plame98j" localSheetId="2">[11]Programa!#REF!</definedName>
    <definedName name="plame98j" localSheetId="3">[12]Programa!#REF!</definedName>
    <definedName name="plame98j">[12]Programa!#REF!</definedName>
    <definedName name="plame98s" localSheetId="2">#REF!</definedName>
    <definedName name="plame98s" localSheetId="3">#REF!</definedName>
    <definedName name="plame98s" localSheetId="1">#REF!</definedName>
    <definedName name="plame98s">#REF!</definedName>
    <definedName name="plame99" localSheetId="2">#REF!</definedName>
    <definedName name="plame99" localSheetId="3">#REF!</definedName>
    <definedName name="plame99" localSheetId="1">#REF!</definedName>
    <definedName name="plame99">#REF!</definedName>
    <definedName name="plazo" localSheetId="2">#REF!</definedName>
    <definedName name="plazo" localSheetId="3">#REF!</definedName>
    <definedName name="plazo" localSheetId="1">#REF!</definedName>
    <definedName name="plazo">#REF!</definedName>
    <definedName name="plazo2000" localSheetId="2">#REF!</definedName>
    <definedName name="plazo2000" localSheetId="3">#REF!</definedName>
    <definedName name="plazo2000" localSheetId="1">#REF!</definedName>
    <definedName name="plazo2000">#REF!</definedName>
    <definedName name="plazo2001" localSheetId="2">#REF!</definedName>
    <definedName name="plazo2001" localSheetId="3">#REF!</definedName>
    <definedName name="plazo2001" localSheetId="1">#REF!</definedName>
    <definedName name="plazo2001">#REF!</definedName>
    <definedName name="plazo2002" localSheetId="2">#REF!</definedName>
    <definedName name="plazo2002" localSheetId="3">#REF!</definedName>
    <definedName name="plazo2002" localSheetId="1">#REF!</definedName>
    <definedName name="plazo2002">#REF!</definedName>
    <definedName name="plazo2003" localSheetId="2">#REF!</definedName>
    <definedName name="plazo2003" localSheetId="3">#REF!</definedName>
    <definedName name="plazo2003" localSheetId="1">#REF!</definedName>
    <definedName name="plazo2003">#REF!</definedName>
    <definedName name="plazo98" localSheetId="2">[11]Programa!#REF!</definedName>
    <definedName name="plazo98" localSheetId="3">[12]Programa!#REF!</definedName>
    <definedName name="plazo98">[12]Programa!#REF!</definedName>
    <definedName name="plazo98j" localSheetId="2">[11]Programa!#REF!</definedName>
    <definedName name="plazo98j" localSheetId="3">[12]Programa!#REF!</definedName>
    <definedName name="plazo98j">[12]Programa!#REF!</definedName>
    <definedName name="plazo98s" localSheetId="2">#REF!</definedName>
    <definedName name="plazo98s" localSheetId="3">#REF!</definedName>
    <definedName name="plazo98s" localSheetId="1">#REF!</definedName>
    <definedName name="plazo98s">#REF!</definedName>
    <definedName name="plazo99" localSheetId="2">#REF!</definedName>
    <definedName name="plazo99" localSheetId="3">#REF!</definedName>
    <definedName name="plazo99" localSheetId="1">#REF!</definedName>
    <definedName name="plazo99">#REF!</definedName>
    <definedName name="posnet2" localSheetId="2">#REF!</definedName>
    <definedName name="posnet2" localSheetId="3">#REF!</definedName>
    <definedName name="posnet2" localSheetId="1">#REF!</definedName>
    <definedName name="posnet2">#REF!</definedName>
    <definedName name="Potencia2" localSheetId="2">'[2]EVALUACIÓN PRIVADA'!#REF!</definedName>
    <definedName name="Potencia2" localSheetId="3">'[2]EVALUACIÓN PRIVADA'!#REF!</definedName>
    <definedName name="Potencia2">'[2]EVALUACIÓN PRIVADA'!#REF!</definedName>
    <definedName name="Potencia3" localSheetId="2">'[2]EVALUACIÓN PRIVADA'!#REF!</definedName>
    <definedName name="Potencia3" localSheetId="3">'[2]EVALUACIÓN PRIVADA'!#REF!</definedName>
    <definedName name="Potencia3">'[2]EVALUACIÓN PRIVADA'!#REF!</definedName>
    <definedName name="POUVOIR" localSheetId="2">#REF!</definedName>
    <definedName name="POUVOIR" localSheetId="3">#REF!</definedName>
    <definedName name="POUVOIR" localSheetId="1">#REF!</definedName>
    <definedName name="POUVOIR" localSheetId="0">#REF!</definedName>
    <definedName name="POUVOIR">#REF!</definedName>
    <definedName name="POUVOIR1" localSheetId="2">'[31]solde des crédits'!$B$10</definedName>
    <definedName name="POUVOIR1" localSheetId="0">#REF!</definedName>
    <definedName name="POUVOIR1">'[32]solde des crédits'!$B$10</definedName>
    <definedName name="pp" localSheetId="2" hidden="1">{"Riqfin97",#N/A,FALSE,"Tran";"Riqfinpro",#N/A,FALSE,"Tran"}</definedName>
    <definedName name="pp" localSheetId="1" hidden="1">{"Riqfin97",#N/A,FALSE,"Tran";"Riqfinpro",#N/A,FALSE,"Tran"}</definedName>
    <definedName name="pp" hidden="1">{"Riqfin97",#N/A,FALSE,"Tran";"Riqfinpro",#N/A,FALSE,"Tran"}</definedName>
    <definedName name="ppp" localSheetId="2" hidden="1">{"Riqfin97",#N/A,FALSE,"Tran";"Riqfinpro",#N/A,FALSE,"Tran"}</definedName>
    <definedName name="ppp" localSheetId="1" hidden="1">{"Riqfin97",#N/A,FALSE,"Tran";"Riqfinpro",#N/A,FALSE,"Tran"}</definedName>
    <definedName name="ppp" hidden="1">{"Riqfin97",#N/A,FALSE,"Tran";"Riqfinpro",#N/A,FALSE,"Tran"}</definedName>
    <definedName name="pppppp" localSheetId="2" hidden="1">{"Riqfin97",#N/A,FALSE,"Tran";"Riqfinpro",#N/A,FALSE,"Tran"}</definedName>
    <definedName name="pppppp" localSheetId="1" hidden="1">{"Riqfin97",#N/A,FALSE,"Tran";"Riqfinpro",#N/A,FALSE,"Tran"}</definedName>
    <definedName name="pppppp" hidden="1">{"Riqfin97",#N/A,FALSE,"Tran";"Riqfinpro",#N/A,FALSE,"Tran"}</definedName>
    <definedName name="PrintArea_SET" localSheetId="2">#N/A</definedName>
    <definedName name="PrintArea_SET" localSheetId="1">#N/A</definedName>
    <definedName name="PrintArea_SET">#N/A</definedName>
    <definedName name="PRIV0" localSheetId="2">[51]ASSUMPTIONS!#REF!</definedName>
    <definedName name="PRIV0" localSheetId="3">[51]ASSUMPTIONS!#REF!</definedName>
    <definedName name="PRIV0" localSheetId="1">[51]ASSUMPTIONS!#REF!</definedName>
    <definedName name="PRIV0">[51]ASSUMPTIONS!#REF!</definedName>
    <definedName name="PRIV00" localSheetId="2">[51]ASSUMPTIONS!#REF!</definedName>
    <definedName name="PRIV00" localSheetId="3">[51]ASSUMPTIONS!#REF!</definedName>
    <definedName name="PRIV00" localSheetId="1">[51]ASSUMPTIONS!#REF!</definedName>
    <definedName name="PRIV00">[51]ASSUMPTIONS!#REF!</definedName>
    <definedName name="priv1" localSheetId="2">#REF!</definedName>
    <definedName name="priv1" localSheetId="3">#REF!</definedName>
    <definedName name="priv1" localSheetId="1">#REF!</definedName>
    <definedName name="priv1">#REF!</definedName>
    <definedName name="PRIV11" localSheetId="2">[51]ASSUMPTIONS!#REF!</definedName>
    <definedName name="PRIV11" localSheetId="3">[51]ASSUMPTIONS!#REF!</definedName>
    <definedName name="PRIV11" localSheetId="1">[51]ASSUMPTIONS!#REF!</definedName>
    <definedName name="PRIV11">[51]ASSUMPTIONS!#REF!</definedName>
    <definedName name="priv2" localSheetId="2">#REF!</definedName>
    <definedName name="priv2" localSheetId="3">#REF!</definedName>
    <definedName name="priv2" localSheetId="1">#REF!</definedName>
    <definedName name="priv2">#REF!</definedName>
    <definedName name="PRIV22" localSheetId="2">[51]ASSUMPTIONS!#REF!</definedName>
    <definedName name="PRIV22" localSheetId="3">[51]ASSUMPTIONS!#REF!</definedName>
    <definedName name="PRIV22" localSheetId="1">[51]ASSUMPTIONS!#REF!</definedName>
    <definedName name="PRIV22">[51]ASSUMPTIONS!#REF!</definedName>
    <definedName name="PRIV3" localSheetId="2">[51]ASSUMPTIONS!#REF!</definedName>
    <definedName name="PRIV3" localSheetId="3">[51]ASSUMPTIONS!#REF!</definedName>
    <definedName name="PRIV3" localSheetId="1">[51]ASSUMPTIONS!#REF!</definedName>
    <definedName name="PRIV3">[51]ASSUMPTIONS!#REF!</definedName>
    <definedName name="PRIV33" localSheetId="2">[51]ASSUMPTIONS!#REF!</definedName>
    <definedName name="PRIV33" localSheetId="3">[51]ASSUMPTIONS!#REF!</definedName>
    <definedName name="PRIV33" localSheetId="1">[51]ASSUMPTIONS!#REF!</definedName>
    <definedName name="PRIV33">[51]ASSUMPTIONS!#REF!</definedName>
    <definedName name="privada2" localSheetId="2">'[2]EVALUACIÓN PRIVADA'!#REF!</definedName>
    <definedName name="privada2" localSheetId="3">'[2]EVALUACIÓN PRIVADA'!#REF!</definedName>
    <definedName name="privada2" localSheetId="1">'[2]EVALUACIÓN PRIVADA'!#REF!</definedName>
    <definedName name="privada2">'[2]EVALUACIÓN PRIVADA'!#REF!</definedName>
    <definedName name="privada3" localSheetId="2">'[2]EVALUACIÓN PRIVADA'!#REF!</definedName>
    <definedName name="privada3" localSheetId="3">'[2]EVALUACIÓN PRIVADA'!#REF!</definedName>
    <definedName name="privada3" localSheetId="1">'[2]EVALUACIÓN PRIVADA'!#REF!</definedName>
    <definedName name="privada3">'[2]EVALUACIÓN PRIVADA'!#REF!</definedName>
    <definedName name="PROG">[52]Assumptions:Debtind!$B$2:$J$72</definedName>
    <definedName name="progra" localSheetId="2">#REF!</definedName>
    <definedName name="progra" localSheetId="3">#REF!</definedName>
    <definedName name="progra" localSheetId="1">#REF!</definedName>
    <definedName name="progra">#REF!</definedName>
    <definedName name="PROJ">'[52]MT-Low:Income'!$B$2:$N$57</definedName>
    <definedName name="Prposition_desafectation" localSheetId="2" hidden="1">{"Riqfin97",#N/A,FALSE,"Tran";"Riqfinpro",#N/A,FALSE,"Tran"}</definedName>
    <definedName name="Prposition_desafectation" localSheetId="1" hidden="1">{"Riqfin97",#N/A,FALSE,"Tran";"Riqfinpro",#N/A,FALSE,"Tran"}</definedName>
    <definedName name="Prposition_desafectation" hidden="1">{"Riqfin97",#N/A,FALSE,"Tran";"Riqfinpro",#N/A,FALSE,"Tran"}</definedName>
    <definedName name="PUBL00" localSheetId="2">[51]ASSUMPTIONS!#REF!</definedName>
    <definedName name="PUBL00" localSheetId="3">[51]ASSUMPTIONS!#REF!</definedName>
    <definedName name="PUBL00">[51]ASSUMPTIONS!#REF!</definedName>
    <definedName name="PUBL11" localSheetId="2">[51]ASSUMPTIONS!#REF!</definedName>
    <definedName name="PUBL11" localSheetId="3">[51]ASSUMPTIONS!#REF!</definedName>
    <definedName name="PUBL11" localSheetId="1">[51]ASSUMPTIONS!#REF!</definedName>
    <definedName name="PUBL11">[51]ASSUMPTIONS!#REF!</definedName>
    <definedName name="PUBL2" localSheetId="2">[51]ASSUMPTIONS!#REF!</definedName>
    <definedName name="PUBL2" localSheetId="3">[51]ASSUMPTIONS!#REF!</definedName>
    <definedName name="PUBL2" localSheetId="1">[51]ASSUMPTIONS!#REF!</definedName>
    <definedName name="PUBL2">[51]ASSUMPTIONS!#REF!</definedName>
    <definedName name="PUBL22" localSheetId="2">[51]ASSUMPTIONS!#REF!</definedName>
    <definedName name="PUBL22" localSheetId="3">[51]ASSUMPTIONS!#REF!</definedName>
    <definedName name="PUBL22" localSheetId="1">[51]ASSUMPTIONS!#REF!</definedName>
    <definedName name="PUBL22">[51]ASSUMPTIONS!#REF!</definedName>
    <definedName name="PUBL33" localSheetId="2">[51]ASSUMPTIONS!#REF!</definedName>
    <definedName name="PUBL33" localSheetId="3">[51]ASSUMPTIONS!#REF!</definedName>
    <definedName name="PUBL33" localSheetId="1">[51]ASSUMPTIONS!#REF!</definedName>
    <definedName name="PUBL33">[51]ASSUMPTIONS!#REF!</definedName>
    <definedName name="PUBL5" localSheetId="2">[51]ASSUMPTIONS!#REF!</definedName>
    <definedName name="PUBL5" localSheetId="3">[51]ASSUMPTIONS!#REF!</definedName>
    <definedName name="PUBL5" localSheetId="1">[51]ASSUMPTIONS!#REF!</definedName>
    <definedName name="PUBL5">[51]ASSUMPTIONS!#REF!</definedName>
    <definedName name="PUBL55" localSheetId="2">[51]ASSUMPTIONS!#REF!</definedName>
    <definedName name="PUBL55" localSheetId="3">[51]ASSUMPTIONS!#REF!</definedName>
    <definedName name="PUBL55" localSheetId="1">[51]ASSUMPTIONS!#REF!</definedName>
    <definedName name="PUBL55">[51]ASSUMPTIONS!#REF!</definedName>
    <definedName name="PUBL6" localSheetId="2">[51]ASSUMPTIONS!#REF!</definedName>
    <definedName name="PUBL6" localSheetId="3">[51]ASSUMPTIONS!#REF!</definedName>
    <definedName name="PUBL6" localSheetId="1">[51]ASSUMPTIONS!#REF!</definedName>
    <definedName name="PUBL6">[51]ASSUMPTIONS!#REF!</definedName>
    <definedName name="PUBL66" localSheetId="2">[51]ASSUMPTIONS!#REF!</definedName>
    <definedName name="PUBL66" localSheetId="3">[51]ASSUMPTIONS!#REF!</definedName>
    <definedName name="PUBL66" localSheetId="1">[51]ASSUMPTIONS!#REF!</definedName>
    <definedName name="PUBL66">[51]ASSUMPTIONS!#REF!</definedName>
    <definedName name="Q_MCFDF" localSheetId="2">#REF!</definedName>
    <definedName name="Q_MCFDF" localSheetId="3">#REF!</definedName>
    <definedName name="Q_MCFDF" localSheetId="1">#REF!</definedName>
    <definedName name="Q_MCFDF">#REF!</definedName>
    <definedName name="qaz" localSheetId="2" hidden="1">{"Tab1",#N/A,FALSE,"P";"Tab2",#N/A,FALSE,"P"}</definedName>
    <definedName name="qaz" localSheetId="1" hidden="1">{"Tab1",#N/A,FALSE,"P";"Tab2",#N/A,FALSE,"P"}</definedName>
    <definedName name="qaz" hidden="1">{"Tab1",#N/A,FALSE,"P";"Tab2",#N/A,FALSE,"P"}</definedName>
    <definedName name="qer" localSheetId="2" hidden="1">{"Tab1",#N/A,FALSE,"P";"Tab2",#N/A,FALSE,"P"}</definedName>
    <definedName name="qer" localSheetId="1" hidden="1">{"Tab1",#N/A,FALSE,"P";"Tab2",#N/A,FALSE,"P"}</definedName>
    <definedName name="qer" hidden="1">{"Tab1",#N/A,FALSE,"P";"Tab2",#N/A,FALSE,"P"}</definedName>
    <definedName name="qq" localSheetId="2" hidden="1">'[47]J(Priv.Cap)'!#REF!</definedName>
    <definedName name="qq" localSheetId="3" hidden="1">'[48]J(Priv.Cap)'!#REF!</definedName>
    <definedName name="qq" hidden="1">'[48]J(Priv.Cap)'!#REF!</definedName>
    <definedName name="qqqqq" localSheetId="2" hidden="1">{"Minpmon",#N/A,FALSE,"Monthinput"}</definedName>
    <definedName name="qqqqq" localSheetId="1" hidden="1">{"Minpmon",#N/A,FALSE,"Monthinput"}</definedName>
    <definedName name="qqqqq" hidden="1">{"Minpmon",#N/A,FALSE,"Monthinput"}</definedName>
    <definedName name="qqqqqqqqqqqqq" localSheetId="2" hidden="1">{"Tab1",#N/A,FALSE,"P";"Tab2",#N/A,FALSE,"P"}</definedName>
    <definedName name="qqqqqqqqqqqqq" localSheetId="1" hidden="1">{"Tab1",#N/A,FALSE,"P";"Tab2",#N/A,FALSE,"P"}</definedName>
    <definedName name="qqqqqqqqqqqqq" hidden="1">{"Tab1",#N/A,FALSE,"P";"Tab2",#N/A,FALSE,"P"}</definedName>
    <definedName name="qw" localSheetId="2" hidden="1">{"Riqfin97",#N/A,FALSE,"Tran";"Riqfinpro",#N/A,FALSE,"Tran"}</definedName>
    <definedName name="qw" localSheetId="1" hidden="1">{"Riqfin97",#N/A,FALSE,"Tran";"Riqfinpro",#N/A,FALSE,"Tran"}</definedName>
    <definedName name="qw" hidden="1">{"Riqfin97",#N/A,FALSE,"Tran";"Riqfinpro",#N/A,FALSE,"Tran"}</definedName>
    <definedName name="R_CULTES" localSheetId="2">#REF!</definedName>
    <definedName name="R_CULTES" localSheetId="3">#REF!</definedName>
    <definedName name="R_CULTES" localSheetId="1">#REF!</definedName>
    <definedName name="R_CULTES">#REF!</definedName>
    <definedName name="RANGLIST" localSheetId="2">'[14]CGvt Rev'!#REF!</definedName>
    <definedName name="RANGLIST" localSheetId="3">'[15]CGvt Rev'!#REF!</definedName>
    <definedName name="RANGLIST" localSheetId="1">'[15]CGvt Rev'!#REF!</definedName>
    <definedName name="RANGLIST">'[15]CGvt Rev'!#REF!</definedName>
    <definedName name="REA" localSheetId="2">[24]Liste!#REF!</definedName>
    <definedName name="REA" localSheetId="3">[24]Liste!#REF!</definedName>
    <definedName name="REA" localSheetId="1">[24]Liste!#REF!</definedName>
    <definedName name="REA">[24]Liste!#REF!</definedName>
    <definedName name="Realprint" localSheetId="2">#REF!</definedName>
    <definedName name="Realprint" localSheetId="3">#REF!</definedName>
    <definedName name="Realprint" localSheetId="1">#REF!</definedName>
    <definedName name="Realprint">#REF!</definedName>
    <definedName name="reference" localSheetId="2">OFFSET(#REF!,0,0,COUNTA(#REF!),3)</definedName>
    <definedName name="reference" localSheetId="3">OFFSET(#REF!,0,0,COUNTA(#REF!),3)</definedName>
    <definedName name="reference" localSheetId="1">OFFSET(#REF!,0,0,COUNTA(#REF!),3)</definedName>
    <definedName name="reference">OFFSET(#REF!,0,0,COUNTA(#REF!),3)</definedName>
    <definedName name="renegocia" localSheetId="2">[11]Programa!#REF!</definedName>
    <definedName name="renegocia" localSheetId="3">[12]Programa!#REF!</definedName>
    <definedName name="renegocia" localSheetId="1">[12]Programa!#REF!</definedName>
    <definedName name="renegocia">[12]Programa!#REF!</definedName>
    <definedName name="RESTNFPS" localSheetId="2">#REF!</definedName>
    <definedName name="RESTNFPS" localSheetId="3">#REF!</definedName>
    <definedName name="RESTNFPS" localSheetId="1">#REF!</definedName>
    <definedName name="RESTNFPS">#REF!</definedName>
    <definedName name="RESTNFPS_" localSheetId="2">#REF!</definedName>
    <definedName name="RESTNFPS_" localSheetId="3">#REF!</definedName>
    <definedName name="RESTNFPS_" localSheetId="1">#REF!</definedName>
    <definedName name="RESTNFPS_">#REF!</definedName>
    <definedName name="RESUM_0612" localSheetId="2">#REF!</definedName>
    <definedName name="RESUM_0612" localSheetId="3">#REF!</definedName>
    <definedName name="RESUM_0612" localSheetId="1">#REF!</definedName>
    <definedName name="RESUM_0612">#REF!</definedName>
    <definedName name="REVENUE_" localSheetId="2">'[14]CGvt Rev'!#REF!</definedName>
    <definedName name="REVENUE_" localSheetId="3">'[15]CGvt Rev'!#REF!</definedName>
    <definedName name="REVENUE_" localSheetId="1">'[15]CGvt Rev'!#REF!</definedName>
    <definedName name="REVENUE_">'[15]CGvt Rev'!#REF!</definedName>
    <definedName name="rf" localSheetId="2">[11]Programa!#REF!</definedName>
    <definedName name="rf" localSheetId="3">[12]Programa!#REF!</definedName>
    <definedName name="rf" localSheetId="1">[12]Programa!#REF!</definedName>
    <definedName name="rf">[12]Programa!#REF!</definedName>
    <definedName name="RFSP" localSheetId="2">#REF!</definedName>
    <definedName name="RFSP" localSheetId="3">#REF!</definedName>
    <definedName name="RFSP" localSheetId="1">#REF!</definedName>
    <definedName name="RFSP">#REF!</definedName>
    <definedName name="rft" localSheetId="2" hidden="1">{"Riqfin97",#N/A,FALSE,"Tran";"Riqfinpro",#N/A,FALSE,"Tran"}</definedName>
    <definedName name="rft" localSheetId="1" hidden="1">{"Riqfin97",#N/A,FALSE,"Tran";"Riqfinpro",#N/A,FALSE,"Tran"}</definedName>
    <definedName name="rft" hidden="1">{"Riqfin97",#N/A,FALSE,"Tran";"Riqfinpro",#N/A,FALSE,"Tran"}</definedName>
    <definedName name="rfv" localSheetId="2" hidden="1">{"Tab1",#N/A,FALSE,"P";"Tab2",#N/A,FALSE,"P"}</definedName>
    <definedName name="rfv" localSheetId="1" hidden="1">{"Tab1",#N/A,FALSE,"P";"Tab2",#N/A,FALSE,"P"}</definedName>
    <definedName name="rfv" hidden="1">{"Tab1",#N/A,FALSE,"P";"Tab2",#N/A,FALSE,"P"}</definedName>
    <definedName name="RgCcode" localSheetId="2">[53]EERProfile!$B$2</definedName>
    <definedName name="RgCcode">[54]EERProfile!$B$2</definedName>
    <definedName name="RgCName" localSheetId="2">[53]EERProfile!$A$2</definedName>
    <definedName name="RgCName">[54]EERProfile!$A$2</definedName>
    <definedName name="RgFdBaseYr" localSheetId="2">[53]EERProfile!$O$2</definedName>
    <definedName name="RgFdBaseYr">[54]EERProfile!$O$2</definedName>
    <definedName name="RgFdBper" localSheetId="2">[53]EERProfile!$M$2</definedName>
    <definedName name="RgFdBper">[54]EERProfile!$M$2</definedName>
    <definedName name="RgFdDefBaseYr" localSheetId="2">[53]EERProfile!$P$2</definedName>
    <definedName name="RgFdDefBaseYr">[54]EERProfile!$P$2</definedName>
    <definedName name="RgFdEper" localSheetId="2">[53]EERProfile!$N$2</definedName>
    <definedName name="RgFdEper">[54]EERProfile!$N$2</definedName>
    <definedName name="RgFdGrFoot" localSheetId="2">[53]EERProfile!$AC$2</definedName>
    <definedName name="RgFdGrFoot">[54]EERProfile!$AC$2</definedName>
    <definedName name="RgFdGrSeries" localSheetId="2">[53]EERProfile!$AA$2:$AA$7</definedName>
    <definedName name="RgFdGrSeries">[54]EERProfile!$AA$2:$AA$7</definedName>
    <definedName name="RgFdGrSeriesVal" localSheetId="2">[53]EERProfile!$AB$2:$AB$7</definedName>
    <definedName name="RgFdGrSeriesVal">[54]EERProfile!$AB$2:$AB$7</definedName>
    <definedName name="RgFdGrType" localSheetId="2">[53]EERProfile!$Z$2</definedName>
    <definedName name="RgFdGrType">[54]EERProfile!$Z$2</definedName>
    <definedName name="RgFdPartCseries" localSheetId="2">[53]EERProfile!$K$2</definedName>
    <definedName name="RgFdPartCseries">[54]EERProfile!$K$2</definedName>
    <definedName name="RgFdPartCsource" localSheetId="2">#REF!</definedName>
    <definedName name="RgFdPartCsource" localSheetId="3">#REF!</definedName>
    <definedName name="RgFdPartCsource" localSheetId="1">#REF!</definedName>
    <definedName name="RgFdPartCsource">#REF!</definedName>
    <definedName name="RgFdPartEseries" localSheetId="2">#REF!</definedName>
    <definedName name="RgFdPartEseries" localSheetId="3">#REF!</definedName>
    <definedName name="RgFdPartEseries" localSheetId="1">#REF!</definedName>
    <definedName name="RgFdPartEseries">#REF!</definedName>
    <definedName name="RgFdPartEsource" localSheetId="2">#REF!</definedName>
    <definedName name="RgFdPartEsource" localSheetId="3">#REF!</definedName>
    <definedName name="RgFdPartEsource" localSheetId="1">#REF!</definedName>
    <definedName name="RgFdPartEsource">#REF!</definedName>
    <definedName name="RgFdPartUserFile" localSheetId="2">[53]EERProfile!$L$2</definedName>
    <definedName name="RgFdPartUserFile">[54]EERProfile!$L$2</definedName>
    <definedName name="RgFdReptCSeries" localSheetId="2">#REF!</definedName>
    <definedName name="RgFdReptCSeries" localSheetId="3">#REF!</definedName>
    <definedName name="RgFdReptCSeries" localSheetId="1">#REF!</definedName>
    <definedName name="RgFdReptCSeries">#REF!</definedName>
    <definedName name="RgFdReptCsource" localSheetId="2">#REF!</definedName>
    <definedName name="RgFdReptCsource" localSheetId="3">#REF!</definedName>
    <definedName name="RgFdReptCsource" localSheetId="1">#REF!</definedName>
    <definedName name="RgFdReptCsource">#REF!</definedName>
    <definedName name="RgFdReptEseries" localSheetId="2">#REF!</definedName>
    <definedName name="RgFdReptEseries" localSheetId="3">#REF!</definedName>
    <definedName name="RgFdReptEseries" localSheetId="1">#REF!</definedName>
    <definedName name="RgFdReptEseries">#REF!</definedName>
    <definedName name="RgFdReptEsource" localSheetId="2">#REF!</definedName>
    <definedName name="RgFdReptEsource" localSheetId="3">#REF!</definedName>
    <definedName name="RgFdReptEsource" localSheetId="1">#REF!</definedName>
    <definedName name="RgFdReptEsource">#REF!</definedName>
    <definedName name="RgFdReptUserFile" localSheetId="2">[53]EERProfile!$G$2</definedName>
    <definedName name="RgFdReptUserFile">[54]EERProfile!$G$2</definedName>
    <definedName name="RgFdSAMethod" localSheetId="2">#REF!</definedName>
    <definedName name="RgFdSAMethod" localSheetId="3">#REF!</definedName>
    <definedName name="RgFdSAMethod" localSheetId="1">#REF!</definedName>
    <definedName name="RgFdSAMethod">#REF!</definedName>
    <definedName name="RgFdTbBper" localSheetId="2">#REF!</definedName>
    <definedName name="RgFdTbBper" localSheetId="3">#REF!</definedName>
    <definedName name="RgFdTbBper" localSheetId="1">#REF!</definedName>
    <definedName name="RgFdTbBper">#REF!</definedName>
    <definedName name="RgFdTbCreate" localSheetId="2">#REF!</definedName>
    <definedName name="RgFdTbCreate" localSheetId="3">#REF!</definedName>
    <definedName name="RgFdTbCreate" localSheetId="1">#REF!</definedName>
    <definedName name="RgFdTbCreate">#REF!</definedName>
    <definedName name="RgFdTbEper" localSheetId="2">#REF!</definedName>
    <definedName name="RgFdTbEper" localSheetId="3">#REF!</definedName>
    <definedName name="RgFdTbEper" localSheetId="1">#REF!</definedName>
    <definedName name="RgFdTbEper">#REF!</definedName>
    <definedName name="RGFdTbFoot" localSheetId="2">#REF!</definedName>
    <definedName name="RGFdTbFoot" localSheetId="3">#REF!</definedName>
    <definedName name="RGFdTbFoot" localSheetId="1">#REF!</definedName>
    <definedName name="RGFdTbFoot">#REF!</definedName>
    <definedName name="RgFdTbFreq" localSheetId="2">#REF!</definedName>
    <definedName name="RgFdTbFreq" localSheetId="3">#REF!</definedName>
    <definedName name="RgFdTbFreq" localSheetId="1">#REF!</definedName>
    <definedName name="RgFdTbFreq">#REF!</definedName>
    <definedName name="RgFdTbFreqVal" localSheetId="2">#REF!</definedName>
    <definedName name="RgFdTbFreqVal" localSheetId="3">#REF!</definedName>
    <definedName name="RgFdTbFreqVal" localSheetId="1">#REF!</definedName>
    <definedName name="RgFdTbFreqVal">#REF!</definedName>
    <definedName name="RgFdTbSendto" localSheetId="2">#REF!</definedName>
    <definedName name="RgFdTbSendto" localSheetId="3">#REF!</definedName>
    <definedName name="RgFdTbSendto" localSheetId="1">#REF!</definedName>
    <definedName name="RgFdTbSendto">#REF!</definedName>
    <definedName name="RgFdWgtMethod" localSheetId="2">#REF!</definedName>
    <definedName name="RgFdWgtMethod" localSheetId="3">#REF!</definedName>
    <definedName name="RgFdWgtMethod" localSheetId="1">#REF!</definedName>
    <definedName name="RgFdWgtMethod">#REF!</definedName>
    <definedName name="rinfinpriv" localSheetId="2">#REF!</definedName>
    <definedName name="rinfinpriv" localSheetId="3">#REF!</definedName>
    <definedName name="rinfinpriv" localSheetId="1">#REF!</definedName>
    <definedName name="rinfinpriv">#REF!</definedName>
    <definedName name="RIQFIN" localSheetId="2">#REF!</definedName>
    <definedName name="RIQFIN" localSheetId="3">#REF!</definedName>
    <definedName name="RIQFIN" localSheetId="1">#REF!</definedName>
    <definedName name="RIQFIN">#REF!</definedName>
    <definedName name="RowTitleRegion1..E9" localSheetId="3">#REF!</definedName>
    <definedName name="RowTitleRegion1..E9">#REF!</definedName>
    <definedName name="RowTitleRegion2..I7" localSheetId="3">#REF!</definedName>
    <definedName name="RowTitleRegion2..I7">#REF!</definedName>
    <definedName name="RowTitleRegion3..E9" localSheetId="3">#REF!</definedName>
    <definedName name="RowTitleRegion3..E9">#REF!</definedName>
    <definedName name="RowTitleRegion4..H9" localSheetId="3">#REF!</definedName>
    <definedName name="RowTitleRegion4..H9">#REF!</definedName>
    <definedName name="RPCDivisa2" localSheetId="2">'[2]EVALUACIÓN SOCIOECONÓMICA'!#REF!</definedName>
    <definedName name="RPCDivisa2" localSheetId="3">'[2]EVALUACIÓN SOCIOECONÓMICA'!#REF!</definedName>
    <definedName name="RPCDivisa2">'[2]EVALUACIÓN SOCIOECONÓMICA'!#REF!</definedName>
    <definedName name="RPCDivisa3" localSheetId="2">'[2]EVALUACIÓN SOCIOECONÓMICA'!#REF!</definedName>
    <definedName name="RPCDivisa3" localSheetId="3">'[2]EVALUACIÓN SOCIOECONÓMICA'!#REF!</definedName>
    <definedName name="RPCDivisa3">'[2]EVALUACIÓN SOCIOECONÓMICA'!#REF!</definedName>
    <definedName name="rpcmanodeobra" localSheetId="2">'[2]EVALUACIÓN SOCIOECONÓMICA'!#REF!</definedName>
    <definedName name="rpcmanodeobra" localSheetId="3">'[2]EVALUACIÓN SOCIOECONÓMICA'!#REF!</definedName>
    <definedName name="rpcmanodeobra" localSheetId="1">'[2]EVALUACIÓN SOCIOECONÓMICA'!#REF!</definedName>
    <definedName name="rpcmanodeobra">'[2]EVALUACIÓN SOCIOECONÓMICA'!#REF!</definedName>
    <definedName name="RPCManodeobra2" localSheetId="2">'[2]EVALUACIÓN SOCIOECONÓMICA'!#REF!</definedName>
    <definedName name="RPCManodeobra2" localSheetId="3">'[2]EVALUACIÓN SOCIOECONÓMICA'!#REF!</definedName>
    <definedName name="RPCManodeobra2" localSheetId="1">'[2]EVALUACIÓN SOCIOECONÓMICA'!#REF!</definedName>
    <definedName name="RPCManodeobra2">'[2]EVALUACIÓN SOCIOECONÓMICA'!#REF!</definedName>
    <definedName name="RPCManodeobra3" localSheetId="2">'[2]EVALUACIÓN SOCIOECONÓMICA'!#REF!</definedName>
    <definedName name="RPCManodeobra3" localSheetId="3">'[2]EVALUACIÓN SOCIOECONÓMICA'!#REF!</definedName>
    <definedName name="RPCManodeobra3" localSheetId="1">'[2]EVALUACIÓN SOCIOECONÓMICA'!#REF!</definedName>
    <definedName name="RPCManodeobra3">'[2]EVALUACIÓN SOCIOECONÓMICA'!#REF!</definedName>
    <definedName name="rr" localSheetId="2" hidden="1">{"Riqfin97",#N/A,FALSE,"Tran";"Riqfinpro",#N/A,FALSE,"Tran"}</definedName>
    <definedName name="rr" localSheetId="1" hidden="1">{"Riqfin97",#N/A,FALSE,"Tran";"Riqfinpro",#N/A,FALSE,"Tran"}</definedName>
    <definedName name="rr" hidden="1">{"Riqfin97",#N/A,FALSE,"Tran";"Riqfinpro",#N/A,FALSE,"Tran"}</definedName>
    <definedName name="rrr" localSheetId="2" hidden="1">{"Riqfin97",#N/A,FALSE,"Tran";"Riqfinpro",#N/A,FALSE,"Tran"}</definedName>
    <definedName name="rrr" localSheetId="1" hidden="1">{"Riqfin97",#N/A,FALSE,"Tran";"Riqfinpro",#N/A,FALSE,"Tran"}</definedName>
    <definedName name="rrr" hidden="1">{"Riqfin97",#N/A,FALSE,"Tran";"Riqfinpro",#N/A,FALSE,"Tran"}</definedName>
    <definedName name="rrrr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2" hidden="1">{"Tab1",#N/A,FALSE,"P";"Tab2",#N/A,FALSE,"P"}</definedName>
    <definedName name="rrrrrr" localSheetId="1" hidden="1">{"Tab1",#N/A,FALSE,"P";"Tab2",#N/A,FALSE,"P"}</definedName>
    <definedName name="rrrrrr" hidden="1">{"Tab1",#N/A,FALSE,"P";"Tab2",#N/A,FALSE,"P"}</definedName>
    <definedName name="rrrrrrr" localSheetId="2" hidden="1">{"Tab1",#N/A,FALSE,"P";"Tab2",#N/A,FALSE,"P"}</definedName>
    <definedName name="rrrrrrr" localSheetId="1" hidden="1">{"Tab1",#N/A,FALSE,"P";"Tab2",#N/A,FALSE,"P"}</definedName>
    <definedName name="rrrrrrr" hidden="1">{"Tab1",#N/A,FALSE,"P";"Tab2",#N/A,FALSE,"P"}</definedName>
    <definedName name="rrrrrrrrrrrrr" localSheetId="2" hidden="1">{"Tab1",#N/A,FALSE,"P";"Tab2",#N/A,FALSE,"P"}</definedName>
    <definedName name="rrrrrrrrrrrrr" localSheetId="1" hidden="1">{"Tab1",#N/A,FALSE,"P";"Tab2",#N/A,FALSE,"P"}</definedName>
    <definedName name="rrrrrrrrrrrrr" hidden="1">{"Tab1",#N/A,FALSE,"P";"Tab2",#N/A,FALSE,"P"}</definedName>
    <definedName name="rrrrrrrrrrrrrrrrrrrrrrrrrrrrrrrrrrrr" localSheetId="2" hidden="1">{"Riqfin97",#N/A,FALSE,"Tran";"Riqfinpro",#N/A,FALSE,"Tran"}</definedName>
    <definedName name="rrrrrrrrrrrrrrrrrrrrrrrrrrrrrrrrrrrr" localSheetId="1" hidden="1">{"Riqfin97",#N/A,FALSE,"Tran";"Riqfinpro",#N/A,FALSE,"Tran"}</definedName>
    <definedName name="rrrrrrrrrrrrrrrrrrrrrrrrrrrrrrrrrrrr" hidden="1">{"Riqfin97",#N/A,FALSE,"Tran";"Riqfinpro",#N/A,FALSE,"Tran"}</definedName>
    <definedName name="rt" localSheetId="2" hidden="1">{"Minpmon",#N/A,FALSE,"Monthinput"}</definedName>
    <definedName name="rt" localSheetId="1" hidden="1">{"Minpmon",#N/A,FALSE,"Monthinput"}</definedName>
    <definedName name="rt" hidden="1">{"Minpmon",#N/A,FALSE,"Monthinput"}</definedName>
    <definedName name="rte" localSheetId="2" hidden="1">{"Riqfin97",#N/A,FALSE,"Tran";"Riqfinpro",#N/A,FALSE,"Tran"}</definedName>
    <definedName name="rte" localSheetId="1" hidden="1">{"Riqfin97",#N/A,FALSE,"Tran";"Riqfinpro",#N/A,FALSE,"Tran"}</definedName>
    <definedName name="rte" hidden="1">{"Riqfin97",#N/A,FALSE,"Tran";"Riqfinpro",#N/A,FALSE,"Tran"}</definedName>
    <definedName name="rtre" localSheetId="2" hidden="1">{"Main Economic Indicators",#N/A,FALSE,"C"}</definedName>
    <definedName name="rtre" localSheetId="1" hidden="1">{"Main Economic Indicators",#N/A,FALSE,"C"}</definedName>
    <definedName name="rtre" hidden="1">{"Main Economic Indicators",#N/A,FALSE,"C"}</definedName>
    <definedName name="rty" localSheetId="2" hidden="1">{"Riqfin97",#N/A,FALSE,"Tran";"Riqfinpro",#N/A,FALSE,"Tran"}</definedName>
    <definedName name="rty" localSheetId="1" hidden="1">{"Riqfin97",#N/A,FALSE,"Tran";"Riqfinpro",#N/A,FALSE,"Tran"}</definedName>
    <definedName name="rty" hidden="1">{"Riqfin97",#N/A,FALSE,"Tran";"Riqfinpro",#N/A,FALSE,"Tran"}</definedName>
    <definedName name="s" localSheetId="2" hidden="1">{"Tab1",#N/A,FALSE,"P";"Tab2",#N/A,FALSE,"P"}</definedName>
    <definedName name="s" localSheetId="1" hidden="1">{"Tab1",#N/A,FALSE,"P";"Tab2",#N/A,FALSE,"P"}</definedName>
    <definedName name="s" hidden="1">{"Tab1",#N/A,FALSE,"P";"Tab2",#N/A,FALSE,"P"}</definedName>
    <definedName name="S_CULTURE" localSheetId="2">#REF!</definedName>
    <definedName name="S_CULTURE" localSheetId="3">#REF!</definedName>
    <definedName name="S_CULTURE" localSheetId="1">#REF!</definedName>
    <definedName name="S_CULTURE">#REF!</definedName>
    <definedName name="sad" localSheetId="2" hidden="1">{"Riqfin97",#N/A,FALSE,"Tran";"Riqfinpro",#N/A,FALSE,"Tran"}</definedName>
    <definedName name="sad" localSheetId="1" hidden="1">{"Riqfin97",#N/A,FALSE,"Tran";"Riqfinpro",#N/A,FALSE,"Tran"}</definedName>
    <definedName name="sad" hidden="1">{"Riqfin97",#N/A,FALSE,"Tran";"Riqfinpro",#N/A,FALSE,"Tran"}</definedName>
    <definedName name="ScheduledNumberOfPayments" localSheetId="3">#REF!</definedName>
    <definedName name="ScheduledNumberOfPayments">#REF!</definedName>
    <definedName name="ScheduledPayment" localSheetId="3">#REF!</definedName>
    <definedName name="ScheduledPayment">#REF!</definedName>
    <definedName name="sdr" localSheetId="2" hidden="1">{"Riqfin97",#N/A,FALSE,"Tran";"Riqfinpro",#N/A,FALSE,"Tran"}</definedName>
    <definedName name="sdr" localSheetId="1" hidden="1">{"Riqfin97",#N/A,FALSE,"Tran";"Riqfinpro",#N/A,FALSE,"Tran"}</definedName>
    <definedName name="sdr" hidden="1">{"Riqfin97",#N/A,FALSE,"Tran";"Riqfinpro",#N/A,FALSE,"Tran"}</definedName>
    <definedName name="sdsd" localSheetId="2" hidden="1">{"Riqfin97",#N/A,FALSE,"Tran";"Riqfinpro",#N/A,FALSE,"Tran"}</definedName>
    <definedName name="sdsd" localSheetId="1" hidden="1">{"Riqfin97",#N/A,FALSE,"Tran";"Riqfinpro",#N/A,FALSE,"Tran"}</definedName>
    <definedName name="sdsd" hidden="1">{"Riqfin97",#N/A,FALSE,"Tran";"Riqfinpro",#N/A,FALSE,"Tran"}</definedName>
    <definedName name="SECTEUR" localSheetId="2">#REF!</definedName>
    <definedName name="SECTEUR" localSheetId="3">#REF!</definedName>
    <definedName name="SECTEUR" localSheetId="1">#REF!</definedName>
    <definedName name="SECTEUR" localSheetId="0">#REF!</definedName>
    <definedName name="SECTEUR">#REF!</definedName>
    <definedName name="SECTEUR1" localSheetId="2">'[31]solde des crédits'!$B$12</definedName>
    <definedName name="SECTEUR1" localSheetId="0">#REF!</definedName>
    <definedName name="SECTEUR1">'[32]solde des crédits'!$B$12</definedName>
    <definedName name="secteurdesc" localSheetId="1">OFFSET([27]Code!$C$2,0,0,COUNTA([27]Code!$C:$C)-1,2)</definedName>
    <definedName name="secteurdesc">OFFSET([28]Code!$C$2,0,0,COUNTA([28]Code!$C:$C)-1,2)</definedName>
    <definedName name="section" localSheetId="1">OFFSET([27]Code!$I$2,0,0,COUNTA([27]Code!$I:$I)-1,1)</definedName>
    <definedName name="section">OFFSET([28]Code!$I$2,0,0,COUNTA([28]Code!$I:$I)-1,1)</definedName>
    <definedName name="sectiondesc" localSheetId="1">OFFSET([27]Code!$I$2,0,0,COUNTA([27]Code!$I:$I)-1,2)</definedName>
    <definedName name="sectiondesc">OFFSET([28]Code!$I$2,0,0,COUNTA([28]Code!$I:$I)-1,2)</definedName>
    <definedName name="SECTITRE" localSheetId="3">#REF!</definedName>
    <definedName name="SECTITRE" localSheetId="1">Section_Article!$B$2:$B$993</definedName>
    <definedName name="SECTITRE">#REF!</definedName>
    <definedName name="SECTORES" localSheetId="2">[7]SPNF!#REF!</definedName>
    <definedName name="SECTORES" localSheetId="3">[8]SPNF!#REF!</definedName>
    <definedName name="SECTORES" localSheetId="1">[8]SPNF!#REF!</definedName>
    <definedName name="SECTORES">[8]SPNF!#REF!</definedName>
    <definedName name="sel24a" localSheetId="2">'[2]EVALUACIÓN SOCIOECONÓMICA'!#REF!</definedName>
    <definedName name="sel24a" localSheetId="3">'[2]EVALUACIÓN SOCIOECONÓMICA'!#REF!</definedName>
    <definedName name="sel24a" localSheetId="1">'[2]EVALUACIÓN SOCIOECONÓMICA'!#REF!</definedName>
    <definedName name="sel24a">'[2]EVALUACIÓN SOCIOECONÓMICA'!#REF!</definedName>
    <definedName name="sel34a" localSheetId="2">'[2]EVALUACIÓN SOCIOECONÓMICA'!#REF!</definedName>
    <definedName name="sel34a" localSheetId="3">'[2]EVALUACIÓN SOCIOECONÓMICA'!#REF!</definedName>
    <definedName name="sel34a">'[2]EVALUACIÓN SOCIOECONÓMICA'!#REF!</definedName>
    <definedName name="Selec2" localSheetId="2">'[2]EVALUACIÓN PRIVADA'!#REF!</definedName>
    <definedName name="Selec2" localSheetId="3">'[2]EVALUACIÓN PRIVADA'!#REF!</definedName>
    <definedName name="Selec2" localSheetId="1">'[2]EVALUACIÓN PRIVADA'!#REF!</definedName>
    <definedName name="Selec2">'[2]EVALUACIÓN PRIVADA'!#REF!</definedName>
    <definedName name="Selec3" localSheetId="2">'[2]EVALUACIÓN PRIVADA'!#REF!</definedName>
    <definedName name="Selec3" localSheetId="3">'[2]EVALUACIÓN PRIVADA'!#REF!</definedName>
    <definedName name="Selec3" localSheetId="1">'[2]EVALUACIÓN PRIVADA'!#REF!</definedName>
    <definedName name="Selec3">'[2]EVALUACIÓN PRIVADA'!#REF!</definedName>
    <definedName name="selección2" localSheetId="2">[2]ALTERNATIVAS!#REF!</definedName>
    <definedName name="selección2" localSheetId="3">[2]ALTERNATIVAS!#REF!</definedName>
    <definedName name="selección2" localSheetId="1">[2]ALTERNATIVAS!#REF!</definedName>
    <definedName name="selección2">[2]ALTERNATIVAS!#REF!</definedName>
    <definedName name="selección3" localSheetId="2">[2]ALTERNATIVAS!#REF!</definedName>
    <definedName name="selección3" localSheetId="3">[2]ALTERNATIVAS!#REF!</definedName>
    <definedName name="selección3" localSheetId="1">[2]ALTERNATIVAS!#REF!</definedName>
    <definedName name="selección3">[2]ALTERNATIVAS!#REF!</definedName>
    <definedName name="Selected_Economic_and_Financial_Indicators" localSheetId="2">#REF!</definedName>
    <definedName name="Selected_Economic_and_Financial_Indicators" localSheetId="3">#REF!</definedName>
    <definedName name="Selected_Economic_and_Financial_Indicators" localSheetId="1">#REF!</definedName>
    <definedName name="Selected_Economic_and_Financial_Indicators">#REF!</definedName>
    <definedName name="selImpuestos" localSheetId="2">'[2]EVALUACIÓN PRIVADA'!#REF!</definedName>
    <definedName name="selImpuestos" localSheetId="3">'[2]EVALUACIÓN PRIVADA'!#REF!</definedName>
    <definedName name="selImpuestos" localSheetId="1">'[2]EVALUACIÓN PRIVADA'!#REF!</definedName>
    <definedName name="selImpuestos">'[2]EVALUACIÓN PRIVADA'!#REF!</definedName>
    <definedName name="selImpuestos2" localSheetId="2">'[2]EVALUACIÓN PRIVADA'!#REF!</definedName>
    <definedName name="selImpuestos2" localSheetId="3">'[2]EVALUACIÓN PRIVADA'!#REF!</definedName>
    <definedName name="selImpuestos2">'[2]EVALUACIÓN PRIVADA'!#REF!</definedName>
    <definedName name="selImpuestos3" localSheetId="2">'[2]EVALUACIÓN PRIVADA'!#REF!</definedName>
    <definedName name="selImpuestos3" localSheetId="3">'[2]EVALUACIÓN PRIVADA'!#REF!</definedName>
    <definedName name="selImpuestos3" localSheetId="1">'[2]EVALUACIÓN PRIVADA'!#REF!</definedName>
    <definedName name="selImpuestos3">'[2]EVALUACIÓN PRIVADA'!#REF!</definedName>
    <definedName name="selx" localSheetId="2">[2]PREPARACION!#REF!</definedName>
    <definedName name="selx" localSheetId="3">[2]PREPARACION!#REF!</definedName>
    <definedName name="selx" localSheetId="1">[2]PREPARACION!#REF!</definedName>
    <definedName name="selx">[2]PREPARACION!#REF!</definedName>
    <definedName name="SEMESTRE2" localSheetId="3">#REF!</definedName>
    <definedName name="SEMESTRE2" localSheetId="1">Section_Article!#REF!</definedName>
    <definedName name="SEMESTRE2">#REF!</definedName>
    <definedName name="SEMETRE1" localSheetId="3">#REF!</definedName>
    <definedName name="SEMETRE1" localSheetId="1">Section_Article!#REF!</definedName>
    <definedName name="SEMETRE1">#REF!</definedName>
    <definedName name="sens41" localSheetId="2">'[2]ANÁLISIS DE SENSIBILIDAD'!#REF!</definedName>
    <definedName name="sens41" localSheetId="3">'[2]ANÁLISIS DE SENSIBILIDAD'!#REF!</definedName>
    <definedName name="sens41" localSheetId="1">'[2]ANÁLISIS DE SENSIBILIDAD'!#REF!</definedName>
    <definedName name="sens41">'[2]ANÁLISIS DE SENSIBILIDAD'!#REF!</definedName>
    <definedName name="SEPTEMBRE" localSheetId="3">#REF!</definedName>
    <definedName name="SEPTEMBRE" localSheetId="1">Section_Article!#REF!</definedName>
    <definedName name="SEPTEMBRE">#REF!</definedName>
    <definedName name="ser" localSheetId="2" hidden="1">{"Riqfin97",#N/A,FALSE,"Tran";"Riqfinpro",#N/A,FALSE,"Tran"}</definedName>
    <definedName name="ser" localSheetId="1" hidden="1">{"Riqfin97",#N/A,FALSE,"Tran";"Riqfinpro",#N/A,FALSE,"Tran"}</definedName>
    <definedName name="ser" hidden="1">{"Riqfin97",#N/A,FALSE,"Tran";"Riqfinpro",#N/A,FALSE,"Tran"}</definedName>
    <definedName name="service" localSheetId="1">OFFSET([27]Code!$K$2,0,0,COUNTA([27]Code!$K:$K)-1,1)</definedName>
    <definedName name="service">OFFSET([28]Code!$K$2,0,0,COUNTA([28]Code!$K:$K)-1,1)</definedName>
    <definedName name="servicedesc" localSheetId="1">OFFSET([27]Code!$K$2,0,0,COUNTA([27]Code!$K:$K)-1,2)</definedName>
    <definedName name="servicedesc">OFFSET([28]Code!$K$2,0,0,COUNTA([28]Code!$K:$K)-1,2)</definedName>
    <definedName name="sexe" localSheetId="2">OFFSET([28]Code!#REF!,0,0,COUNTA([28]Code!#REF!)-1,1)</definedName>
    <definedName name="sexe" localSheetId="3">OFFSET([28]Code!#REF!,0,0,COUNTA([28]Code!#REF!)-1,1)</definedName>
    <definedName name="sexe" localSheetId="1">OFFSET([28]Code!#REF!,0,0,COUNTA([28]Code!#REF!)-1,1)</definedName>
    <definedName name="sexe">OFFSET([28]Code!#REF!,0,0,COUNTA([28]Code!#REF!)-1,1)</definedName>
    <definedName name="SHEET_A._Contents_and_file_description" localSheetId="2">#REF!</definedName>
    <definedName name="SHEET_A._Contents_and_file_description" localSheetId="3">#REF!</definedName>
    <definedName name="SHEET_A._Contents_and_file_description" localSheetId="1">#REF!</definedName>
    <definedName name="SHEET_A._Contents_and_file_description">#REF!</definedName>
    <definedName name="SHEET_B._DATA_FROM_TO_OTHER_FILES" localSheetId="2">#REF!</definedName>
    <definedName name="SHEET_B._DATA_FROM_TO_OTHER_FILES" localSheetId="3">#REF!</definedName>
    <definedName name="SHEET_B._DATA_FROM_TO_OTHER_FILES" localSheetId="1">#REF!</definedName>
    <definedName name="SHEET_B._DATA_FROM_TO_OTHER_FILES">#REF!</definedName>
    <definedName name="SHEET_C._RAW_DATA1" localSheetId="2">#REF!</definedName>
    <definedName name="SHEET_C._RAW_DATA1" localSheetId="3">#REF!</definedName>
    <definedName name="SHEET_C._RAW_DATA1" localSheetId="1">#REF!</definedName>
    <definedName name="SHEET_C._RAW_DATA1">#REF!</definedName>
    <definedName name="SHEET_C._RAW_DATA2" localSheetId="2">#REF!</definedName>
    <definedName name="SHEET_C._RAW_DATA2" localSheetId="3">#REF!</definedName>
    <definedName name="SHEET_C._RAW_DATA2" localSheetId="1">#REF!</definedName>
    <definedName name="SHEET_C._RAW_DATA2">#REF!</definedName>
    <definedName name="SHEET_D._DATA_TRANSFORMATIONS" localSheetId="2">#REF!</definedName>
    <definedName name="SHEET_D._DATA_TRANSFORMATIONS" localSheetId="3">#REF!</definedName>
    <definedName name="SHEET_D._DATA_TRANSFORMATIONS" localSheetId="1">#REF!</definedName>
    <definedName name="SHEET_D._DATA_TRANSFORMATIONS">#REF!</definedName>
    <definedName name="SHEET_E._FINAL_TABLES" localSheetId="2">#REF!</definedName>
    <definedName name="SHEET_E._FINAL_TABLES" localSheetId="3">#REF!</definedName>
    <definedName name="SHEET_E._FINAL_TABLES" localSheetId="1">#REF!</definedName>
    <definedName name="SHEET_E._FINAL_TABLES">#REF!</definedName>
    <definedName name="SIDXGOB">'[33]SFISCAL-MOD'!$A$146:$IV$146</definedName>
    <definedName name="sisfin2" localSheetId="2">#REF!</definedName>
    <definedName name="sisfin2" localSheetId="3">#REF!</definedName>
    <definedName name="sisfin2" localSheetId="1">#REF!</definedName>
    <definedName name="sisfin2">#REF!</definedName>
    <definedName name="SISTEMA_BANCARIO_NACIONAL" localSheetId="2">#REF!</definedName>
    <definedName name="SISTEMA_BANCARIO_NACIONAL" localSheetId="3">#REF!</definedName>
    <definedName name="SISTEMA_BANCARIO_NACIONAL" localSheetId="1">#REF!</definedName>
    <definedName name="SISTEMA_BANCARIO_NACIONAL">#REF!</definedName>
    <definedName name="Socioeconómica1" localSheetId="2">'[2]EVALUACIÓN SOCIOECONÓMICA'!#REF!</definedName>
    <definedName name="Socioeconómica1" localSheetId="3">'[2]EVALUACIÓN SOCIOECONÓMICA'!#REF!</definedName>
    <definedName name="Socioeconómica1">'[2]EVALUACIÓN SOCIOECONÓMICA'!#REF!</definedName>
    <definedName name="socioeconómica2" localSheetId="2">'[2]EVALUACIÓN SOCIOECONÓMICA'!#REF!</definedName>
    <definedName name="socioeconómica2" localSheetId="3">'[2]EVALUACIÓN SOCIOECONÓMICA'!#REF!</definedName>
    <definedName name="socioeconómica2">'[2]EVALUACIÓN SOCIOECONÓMICA'!#REF!</definedName>
    <definedName name="Socioeconomica3" localSheetId="2">'[2]EVALUACIÓN SOCIOECONÓMICA'!#REF!</definedName>
    <definedName name="Socioeconomica3" localSheetId="3">'[2]EVALUACIÓN SOCIOECONÓMICA'!#REF!</definedName>
    <definedName name="Socioeconomica3" localSheetId="1">'[2]EVALUACIÓN SOCIOECONÓMICA'!#REF!</definedName>
    <definedName name="Socioeconomica3">'[2]EVALUACIÓN SOCIOECONÓMICA'!#REF!</definedName>
    <definedName name="socioeconómica3" localSheetId="2">'[2]EVALUACIÓN SOCIOECONÓMICA'!#REF!</definedName>
    <definedName name="socioeconómica3" localSheetId="3">'[2]EVALUACIÓN SOCIOECONÓMICA'!#REF!</definedName>
    <definedName name="socioeconómica3" localSheetId="1">'[2]EVALUACIÓN SOCIOECONÓMICA'!#REF!</definedName>
    <definedName name="socioeconómica3">'[2]EVALUACIÓN SOCIOECONÓMICA'!#REF!</definedName>
    <definedName name="SS">[55]IMATA!$B$45:$B$108</definedName>
    <definedName name="ssss" localSheetId="2" hidden="1">{"Riqfin97",#N/A,FALSE,"Tran";"Riqfinpro",#N/A,FALSE,"Tran"}</definedName>
    <definedName name="ssss" localSheetId="1" hidden="1">{"Riqfin97",#N/A,FALSE,"Tran";"Riqfinpro",#N/A,FALSE,"Tran"}</definedName>
    <definedName name="ssss" hidden="1">{"Riqfin97",#N/A,FALSE,"Tran";"Riqfinpro",#N/A,FALSE,"Tran"}</definedName>
    <definedName name="ssssss" localSheetId="2">[0]!_cud21</definedName>
    <definedName name="ssssss">#N/A</definedName>
    <definedName name="Staff_Report_table" localSheetId="2">#REF!</definedName>
    <definedName name="Staff_Report_table" localSheetId="3">#REF!</definedName>
    <definedName name="Staff_Report_table" localSheetId="1">#REF!</definedName>
    <definedName name="Staff_Report_table">#REF!</definedName>
    <definedName name="STOP" localSheetId="2">#REF!</definedName>
    <definedName name="STOP" localSheetId="3">#REF!</definedName>
    <definedName name="STOP" localSheetId="1">#REF!</definedName>
    <definedName name="STOP">#REF!</definedName>
    <definedName name="SUMGDP" localSheetId="2">[43]NA!#REF!</definedName>
    <definedName name="SUMGDP" localSheetId="3">[44]NA!#REF!</definedName>
    <definedName name="SUMGDP">[44]NA!#REF!</definedName>
    <definedName name="Summary_Accounts_SR_table" localSheetId="2">#REF!</definedName>
    <definedName name="Summary_Accounts_SR_table" localSheetId="3">#REF!</definedName>
    <definedName name="Summary_Accounts_SR_table" localSheetId="1">#REF!</definedName>
    <definedName name="Summary_Accounts_SR_table">#REF!</definedName>
    <definedName name="SUMTAB" localSheetId="2">[56]CPI:NA!$A$272:$R$990</definedName>
    <definedName name="SUMTAB">[57]CPI:NA!$A$272:$R$990</definedName>
    <definedName name="supuestos" localSheetId="2">#REF!</definedName>
    <definedName name="supuestos" localSheetId="3">#REF!</definedName>
    <definedName name="supuestos" localSheetId="1">#REF!</definedName>
    <definedName name="supuestos">#REF!</definedName>
    <definedName name="swe" localSheetId="2" hidden="1">{"Tab1",#N/A,FALSE,"P";"Tab2",#N/A,FALSE,"P"}</definedName>
    <definedName name="swe" localSheetId="1" hidden="1">{"Tab1",#N/A,FALSE,"P";"Tab2",#N/A,FALSE,"P"}</definedName>
    <definedName name="swe" hidden="1">{"Tab1",#N/A,FALSE,"P";"Tab2",#N/A,FALSE,"P"}</definedName>
    <definedName name="sxc" localSheetId="2" hidden="1">{"Riqfin97",#N/A,FALSE,"Tran";"Riqfinpro",#N/A,FALSE,"Tran"}</definedName>
    <definedName name="sxc" localSheetId="1" hidden="1">{"Riqfin97",#N/A,FALSE,"Tran";"Riqfinpro",#N/A,FALSE,"Tran"}</definedName>
    <definedName name="sxc" hidden="1">{"Riqfin97",#N/A,FALSE,"Tran";"Riqfinpro",#N/A,FALSE,"Tran"}</definedName>
    <definedName name="sxe" localSheetId="2" hidden="1">{"Riqfin97",#N/A,FALSE,"Tran";"Riqfinpro",#N/A,FALSE,"Tran"}</definedName>
    <definedName name="sxe" localSheetId="1" hidden="1">{"Riqfin97",#N/A,FALSE,"Tran";"Riqfinpro",#N/A,FALSE,"Tran"}</definedName>
    <definedName name="sxe" hidden="1">{"Riqfin97",#N/A,FALSE,"Tran";"Riqfinpro",#N/A,FALSE,"Tran"}</definedName>
    <definedName name="t" localSheetId="2" hidden="1">{"Minpmon",#N/A,FALSE,"Monthinput"}</definedName>
    <definedName name="t" localSheetId="1" hidden="1">{"Minpmon",#N/A,FALSE,"Monthinput"}</definedName>
    <definedName name="t" hidden="1">{"Minpmon",#N/A,FALSE,"Monthinput"}</definedName>
    <definedName name="T_INTERVENTIONS" localSheetId="2">#REF!</definedName>
    <definedName name="T_INTERVENTIONS" localSheetId="3">#REF!</definedName>
    <definedName name="T_INTERVENTIONS" localSheetId="1">#REF!</definedName>
    <definedName name="T_INTERVENTIONS">#REF!</definedName>
    <definedName name="Table" localSheetId="2">#REF!</definedName>
    <definedName name="Table" localSheetId="3">#REF!</definedName>
    <definedName name="Table" localSheetId="1">#REF!</definedName>
    <definedName name="Table">#REF!</definedName>
    <definedName name="Table_16.__Guatemala__National_Accounts_at_Current_Prices" localSheetId="2">#REF!</definedName>
    <definedName name="Table_16.__Guatemala__National_Accounts_at_Current_Prices" localSheetId="3">#REF!</definedName>
    <definedName name="Table_16.__Guatemala__National_Accounts_at_Current_Prices" localSheetId="1">#REF!</definedName>
    <definedName name="Table_16.__Guatemala__National_Accounts_at_Current_Prices">#REF!</definedName>
    <definedName name="Table_2._Country_X___Public_Sector_Financing_1" localSheetId="2">#REF!</definedName>
    <definedName name="Table_2._Country_X___Public_Sector_Financing_1" localSheetId="3">#REF!</definedName>
    <definedName name="Table_2._Country_X___Public_Sector_Financing_1" localSheetId="1">#REF!</definedName>
    <definedName name="Table_2._Country_X___Public_Sector_Financing_1">#REF!</definedName>
    <definedName name="Table_20.cont__Guatemala___Selected_Agricultural_Sector_Statistics__concluded" localSheetId="2">#REF!</definedName>
    <definedName name="Table_20.cont__Guatemala___Selected_Agricultural_Sector_Statistics__concluded" localSheetId="3">#REF!</definedName>
    <definedName name="Table_20.cont__Guatemala___Selected_Agricultural_Sector_Statistics__concluded" localSheetId="1">#REF!</definedName>
    <definedName name="Table_20.cont__Guatemala___Selected_Agricultural_Sector_Statistics__concluded">#REF!</definedName>
    <definedName name="Table_28._Guatemala___Selected_Wage_Indicators_1" localSheetId="2">#REF!</definedName>
    <definedName name="Table_28._Guatemala___Selected_Wage_Indicators_1" localSheetId="3">#REF!</definedName>
    <definedName name="Table_28._Guatemala___Selected_Wage_Indicators_1" localSheetId="1">#REF!</definedName>
    <definedName name="Table_28._Guatemala___Selected_Wage_Indicators_1">#REF!</definedName>
    <definedName name="Table_28a._Guatemala___Selected_Wage_Indicators_1" localSheetId="2">#REF!</definedName>
    <definedName name="Table_28a._Guatemala___Selected_Wage_Indicators_1" localSheetId="3">#REF!</definedName>
    <definedName name="Table_28a._Guatemala___Selected_Wage_Indicators_1" localSheetId="1">#REF!</definedName>
    <definedName name="Table_28a._Guatemala___Selected_Wage_Indicators_1">#REF!</definedName>
    <definedName name="Table_30a._Guatemala___Selected_Employment_and_Labor_Productivity_Indicators" localSheetId="2">#REF!</definedName>
    <definedName name="Table_30a._Guatemala___Selected_Employment_and_Labor_Productivity_Indicators" localSheetId="3">#REF!</definedName>
    <definedName name="Table_30a._Guatemala___Selected_Employment_and_Labor_Productivity_Indicators" localSheetId="1">#REF!</definedName>
    <definedName name="Table_30a._Guatemala___Selected_Employment_and_Labor_Productivity_Indicators">#REF!</definedName>
    <definedName name="Table_31._Guatemala___Selected_Wage_and_Employment_Indicators_1" localSheetId="2">#REF!</definedName>
    <definedName name="Table_31._Guatemala___Selected_Wage_and_Employment_Indicators_1" localSheetId="3">#REF!</definedName>
    <definedName name="Table_31._Guatemala___Selected_Wage_and_Employment_Indicators_1" localSheetId="1">#REF!</definedName>
    <definedName name="Table_31._Guatemala___Selected_Wage_and_Employment_Indicators_1">#REF!</definedName>
    <definedName name="Table_32.__Guatemala__Trends_in_Unit_Labor_Costs__ULC___Real_Wages__Productivity_and_Employment" localSheetId="2">#REF!</definedName>
    <definedName name="Table_32.__Guatemala__Trends_in_Unit_Labor_Costs__ULC___Real_Wages__Productivity_and_Employment" localSheetId="3">#REF!</definedName>
    <definedName name="Table_32.__Guatemala__Trends_in_Unit_Labor_Costs__ULC___Real_Wages__Productivity_and_Employment" localSheetId="1">#REF!</definedName>
    <definedName name="Table_32.__Guatemala__Trends_in_Unit_Labor_Costs__ULC___Real_Wages__Productivity_and_Employment">#REF!</definedName>
    <definedName name="Table_33.__Guatemala__Indicators_of_Competitiveness" localSheetId="2">#REF!</definedName>
    <definedName name="Table_33.__Guatemala__Indicators_of_Competitiveness" localSheetId="3">#REF!</definedName>
    <definedName name="Table_33.__Guatemala__Indicators_of_Competitiveness" localSheetId="1">#REF!</definedName>
    <definedName name="Table_33.__Guatemala__Indicators_of_Competitiveness">#REF!</definedName>
    <definedName name="Table_4._Guatemala___Consumer_Price_Indices__1" localSheetId="2">#REF!</definedName>
    <definedName name="Table_4._Guatemala___Consumer_Price_Indices__1" localSheetId="3">#REF!</definedName>
    <definedName name="Table_4._Guatemala___Consumer_Price_Indices__1" localSheetId="1">#REF!</definedName>
    <definedName name="Table_4._Guatemala___Consumer_Price_Indices__1">#REF!</definedName>
    <definedName name="Table_A.__Guatemala__Trends_in_Private_Sector_Unit_Labor_Costs__ULC___Real_Wages__Productivity_and_Employment" localSheetId="2">#REF!</definedName>
    <definedName name="Table_A.__Guatemala__Trends_in_Private_Sector_Unit_Labor_Costs__ULC___Real_Wages__Productivity_and_Employment" localSheetId="3">#REF!</definedName>
    <definedName name="Table_A.__Guatemala__Trends_in_Private_Sector_Unit_Labor_Costs__ULC___Real_Wages__Productivity_and_Employment" localSheetId="1">#REF!</definedName>
    <definedName name="Table_A.__Guatemala__Trends_in_Private_Sector_Unit_Labor_Costs__ULC___Real_Wages__Productivity_and_Employment">#REF!</definedName>
    <definedName name="Table_baseline">'[36]Table 6'!$A$3:$AR$61</definedName>
    <definedName name="Table_stress">[36]SR_Table_Stress!$A$1:$V$75</definedName>
    <definedName name="Table1" localSheetId="2">#REF!</definedName>
    <definedName name="Table1" localSheetId="3">#REF!</definedName>
    <definedName name="Table1" localSheetId="1">#REF!</definedName>
    <definedName name="Table1">#REF!</definedName>
    <definedName name="Table2" localSheetId="2">#REF!</definedName>
    <definedName name="Table2" localSheetId="3">#REF!</definedName>
    <definedName name="Table2" localSheetId="1">#REF!</definedName>
    <definedName name="Table2">#REF!</definedName>
    <definedName name="Table5" localSheetId="2">[58]Stfrprtables!#REF!</definedName>
    <definedName name="Table5" localSheetId="3">[58]Stfrprtables!#REF!</definedName>
    <definedName name="Table5">[58]Stfrprtables!#REF!</definedName>
    <definedName name="Table8" localSheetId="2">#REF!</definedName>
    <definedName name="Table8" localSheetId="3">#REF!</definedName>
    <definedName name="Table8" localSheetId="1">#REF!</definedName>
    <definedName name="Table8">#REF!</definedName>
    <definedName name="Tarifa" localSheetId="2">'[2]EVALUACIÓN PRIVADA'!#REF!</definedName>
    <definedName name="Tarifa" localSheetId="3">'[2]EVALUACIÓN PRIVADA'!#REF!</definedName>
    <definedName name="Tarifa" localSheetId="1">'[2]EVALUACIÓN PRIVADA'!#REF!</definedName>
    <definedName name="Tarifa">'[2]EVALUACIÓN PRIVADA'!#REF!</definedName>
    <definedName name="Tarifa2" localSheetId="2">'[2]EVALUACIÓN PRIVADA'!#REF!</definedName>
    <definedName name="Tarifa2" localSheetId="3">'[2]EVALUACIÓN PRIVADA'!#REF!</definedName>
    <definedName name="Tarifa2">'[2]EVALUACIÓN PRIVADA'!#REF!</definedName>
    <definedName name="Tarifa3" localSheetId="2">'[2]EVALUACIÓN PRIVADA'!#REF!</definedName>
    <definedName name="Tarifa3" localSheetId="3">'[2]EVALUACIÓN PRIVADA'!#REF!</definedName>
    <definedName name="Tarifa3" localSheetId="1">'[2]EVALUACIÓN PRIVADA'!#REF!</definedName>
    <definedName name="Tarifa3">'[2]EVALUACIÓN PRIVADA'!#REF!</definedName>
    <definedName name="TarifaS2" localSheetId="2">'[2]EVALUACIÓN SOCIOECONÓMICA'!#REF!</definedName>
    <definedName name="TarifaS2" localSheetId="3">'[2]EVALUACIÓN SOCIOECONÓMICA'!#REF!</definedName>
    <definedName name="TarifaS2" localSheetId="1">'[2]EVALUACIÓN SOCIOECONÓMICA'!#REF!</definedName>
    <definedName name="TarifaS2">'[2]EVALUACIÓN SOCIOECONÓMICA'!#REF!</definedName>
    <definedName name="TarifaS3" localSheetId="2">'[2]EVALUACIÓN SOCIOECONÓMICA'!#REF!</definedName>
    <definedName name="TarifaS3" localSheetId="3">'[2]EVALUACIÓN SOCIOECONÓMICA'!#REF!</definedName>
    <definedName name="TarifaS3" localSheetId="1">'[2]EVALUACIÓN SOCIOECONÓMICA'!#REF!</definedName>
    <definedName name="TarifaS3">'[2]EVALUACIÓN SOCIOECONÓMICA'!#REF!</definedName>
    <definedName name="TAUX" localSheetId="2">#REF!</definedName>
    <definedName name="TAUX" localSheetId="3">#REF!</definedName>
    <definedName name="TAUX" localSheetId="1">#REF!</definedName>
    <definedName name="TAUX">#REF!</definedName>
    <definedName name="TAUX1" localSheetId="2">#REF!</definedName>
    <definedName name="TAUX1" localSheetId="3">#REF!</definedName>
    <definedName name="TAUX1" localSheetId="1">#REF!</definedName>
    <definedName name="TAUX1">#REF!</definedName>
    <definedName name="TauxdeChange" localSheetId="2">#REF!</definedName>
    <definedName name="TauxdeChange" localSheetId="3">#REF!</definedName>
    <definedName name="TauxdeChange" localSheetId="1">#REF!</definedName>
    <definedName name="TauxdeChange" localSheetId="0">#REF!</definedName>
    <definedName name="TauxdeChange">#REF!</definedName>
    <definedName name="TCN">[33]SREAL!A$158</definedName>
    <definedName name="TECHNICIENDEPB" localSheetId="2">[24]Liste!#REF!</definedName>
    <definedName name="TECHNICIENDEPB" localSheetId="3">[24]Liste!#REF!</definedName>
    <definedName name="TECHNICIENDEPB" localSheetId="1">[24]Liste!#REF!</definedName>
    <definedName name="TECHNICIENDEPB">[24]Liste!#REF!</definedName>
    <definedName name="TINIT" localSheetId="2">#N/A</definedName>
    <definedName name="TINIT" localSheetId="1">#N/A</definedName>
    <definedName name="TINIT">#N/A</definedName>
    <definedName name="TINT" localSheetId="3">SUM(#REF!)</definedName>
    <definedName name="TINT">SUM(#REF!)</definedName>
    <definedName name="TINT2" localSheetId="3">#REF!</definedName>
    <definedName name="TINT2">#REF!</definedName>
    <definedName name="TITRE" localSheetId="3">#REF!</definedName>
    <definedName name="TITRE" localSheetId="1">Section_Article!$A$2:$A$993</definedName>
    <definedName name="TITRE">#REF!</definedName>
    <definedName name="títulos" localSheetId="2">#REF!</definedName>
    <definedName name="títulos" localSheetId="3">#REF!</definedName>
    <definedName name="títulos" localSheetId="1">#REF!</definedName>
    <definedName name="títulos">#REF!</definedName>
    <definedName name="tj" localSheetId="2" hidden="1">{"Riqfin97",#N/A,FALSE,"Tran";"Riqfinpro",#N/A,FALSE,"Tran"}</definedName>
    <definedName name="tj" localSheetId="1" hidden="1">{"Riqfin97",#N/A,FALSE,"Tran";"Riqfinpro",#N/A,FALSE,"Tran"}</definedName>
    <definedName name="tj" hidden="1">{"Riqfin97",#N/A,FALSE,"Tran";"Riqfinpro",#N/A,FALSE,"Tran"}</definedName>
    <definedName name="TMG_D" localSheetId="2">[25]Q5!$E$23:$AH$23</definedName>
    <definedName name="TMG_D">[26]Q5!$E$23:$AH$23</definedName>
    <definedName name="TMGO">#N/A</definedName>
    <definedName name="TOTAL" localSheetId="3">#REF!</definedName>
    <definedName name="TOTAL" localSheetId="1">Section_Article!#REF!</definedName>
    <definedName name="TOTAL">#REF!</definedName>
    <definedName name="Total1a" localSheetId="2">'[2]EVALUACIÓN SOCIOECONÓMICA'!#REF!</definedName>
    <definedName name="Total1a" localSheetId="3">'[2]EVALUACIÓN SOCIOECONÓMICA'!#REF!</definedName>
    <definedName name="Total1a" localSheetId="1">'[2]EVALUACIÓN SOCIOECONÓMICA'!#REF!</definedName>
    <definedName name="Total1a">'[2]EVALUACIÓN SOCIOECONÓMICA'!#REF!</definedName>
    <definedName name="Total1ap" localSheetId="2">'[2]EVALUACIÓN PRIVADA'!#REF!</definedName>
    <definedName name="Total1ap" localSheetId="3">'[2]EVALUACIÓN PRIVADA'!#REF!</definedName>
    <definedName name="Total1ap" localSheetId="1">'[2]EVALUACIÓN PRIVADA'!#REF!</definedName>
    <definedName name="Total1ap">'[2]EVALUACIÓN PRIVADA'!#REF!</definedName>
    <definedName name="Total2" localSheetId="2">'[2]EVALUACIÓN SOCIOECONÓMICA'!#REF!</definedName>
    <definedName name="Total2" localSheetId="3">'[2]EVALUACIÓN SOCIOECONÓMICA'!#REF!</definedName>
    <definedName name="Total2" localSheetId="1">'[2]EVALUACIÓN SOCIOECONÓMICA'!#REF!</definedName>
    <definedName name="Total2">'[2]EVALUACIÓN SOCIOECONÓMICA'!#REF!</definedName>
    <definedName name="Total2a" localSheetId="2">'[2]EVALUACIÓN SOCIOECONÓMICA'!#REF!</definedName>
    <definedName name="Total2a" localSheetId="3">'[2]EVALUACIÓN SOCIOECONÓMICA'!#REF!</definedName>
    <definedName name="Total2a" localSheetId="1">'[2]EVALUACIÓN SOCIOECONÓMICA'!#REF!</definedName>
    <definedName name="Total2a">'[2]EVALUACIÓN SOCIOECONÓMICA'!#REF!</definedName>
    <definedName name="Total3" localSheetId="2">'[2]EVALUACIÓN SOCIOECONÓMICA'!#REF!</definedName>
    <definedName name="Total3" localSheetId="3">'[2]EVALUACIÓN SOCIOECONÓMICA'!#REF!</definedName>
    <definedName name="Total3" localSheetId="1">'[2]EVALUACIÓN SOCIOECONÓMICA'!#REF!</definedName>
    <definedName name="Total3">'[2]EVALUACIÓN SOCIOECONÓMICA'!#REF!</definedName>
    <definedName name="Total3a" localSheetId="2">'[2]EVALUACIÓN SOCIOECONÓMICA'!#REF!</definedName>
    <definedName name="Total3a" localSheetId="3">'[2]EVALUACIÓN SOCIOECONÓMICA'!#REF!</definedName>
    <definedName name="Total3a" localSheetId="1">'[2]EVALUACIÓN SOCIOECONÓMICA'!#REF!</definedName>
    <definedName name="Total3a">'[2]EVALUACIÓN SOCIOECONÓMICA'!#REF!</definedName>
    <definedName name="TotalEarlyPayments" localSheetId="3">SUM(#REF!)</definedName>
    <definedName name="TotalEarlyPayments">SUM(#REF!)</definedName>
    <definedName name="TotalInterest" localSheetId="3">SUM(#REF!)</definedName>
    <definedName name="TotalInterest">SUM(#REF!)</definedName>
    <definedName name="TOTINT" localSheetId="3">SUM(#REF!)</definedName>
    <definedName name="TOTINT">SUM(#REF!)</definedName>
    <definedName name="tp">OFFSET('[19]PROGR&amp;PROJETS_21-22'!$W$7,0,0,COUNTA('[19]PROGR&amp;PROJETS_21-22'!$O:$O)+165,1)</definedName>
    <definedName name="tp_21">OFFSET([19]dataPIP!$J$2,0,0,COUNTA([19]dataPIP!$A:$A)-1,1)</definedName>
    <definedName name="trans" localSheetId="2">#REF!</definedName>
    <definedName name="trans" localSheetId="3">#REF!</definedName>
    <definedName name="trans" localSheetId="1">#REF!</definedName>
    <definedName name="trans">#REF!</definedName>
    <definedName name="TRAS">#N/A</definedName>
    <definedName name="TRIM1" localSheetId="3">#REF!</definedName>
    <definedName name="TRIM1" localSheetId="1">Section_Article!#REF!</definedName>
    <definedName name="TRIM1">#REF!</definedName>
    <definedName name="TRIM2" localSheetId="3">#REF!</definedName>
    <definedName name="TRIM2" localSheetId="1">Section_Article!#REF!</definedName>
    <definedName name="TRIM2">#REF!</definedName>
    <definedName name="TRIM3" localSheetId="3">#REF!</definedName>
    <definedName name="TRIM3" localSheetId="1">Section_Article!#REF!</definedName>
    <definedName name="TRIM3">#REF!</definedName>
    <definedName name="TRIM4" localSheetId="3">#REF!</definedName>
    <definedName name="TRIM4" localSheetId="1">Section_Article!#REF!</definedName>
    <definedName name="TRIM4">#REF!</definedName>
    <definedName name="tt" localSheetId="2" hidden="1">{"Tab1",#N/A,FALSE,"P";"Tab2",#N/A,FALSE,"P"}</definedName>
    <definedName name="tt" localSheetId="1" hidden="1">{"Tab1",#N/A,FALSE,"P";"Tab2",#N/A,FALSE,"P"}</definedName>
    <definedName name="tt" hidden="1">{"Tab1",#N/A,FALSE,"P";"Tab2",#N/A,FALSE,"P"}</definedName>
    <definedName name="ttt" localSheetId="2" hidden="1">{"Minpmon",#N/A,FALSE,"Monthinput"}</definedName>
    <definedName name="ttt" localSheetId="1" hidden="1">{"Minpmon",#N/A,FALSE,"Monthinput"}</definedName>
    <definedName name="ttt" hidden="1">{"Minpmon",#N/A,FALSE,"Monthinput"}</definedName>
    <definedName name="tttt" localSheetId="2" hidden="1">{"Tab1",#N/A,FALSE,"P";"Tab2",#N/A,FALSE,"P"}</definedName>
    <definedName name="tttt" localSheetId="1" hidden="1">{"Tab1",#N/A,FALSE,"P";"Tab2",#N/A,FALSE,"P"}</definedName>
    <definedName name="tttt" hidden="1">{"Tab1",#N/A,FALSE,"P";"Tab2",#N/A,FALSE,"P"}</definedName>
    <definedName name="ttttt" localSheetId="2" hidden="1">[59]M!#REF!</definedName>
    <definedName name="ttttt" localSheetId="3" hidden="1">[60]M!#REF!</definedName>
    <definedName name="ttttt" hidden="1">[60]M!#REF!</definedName>
    <definedName name="tttttttttttttttttttttttttttttttttttttttttttttt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tttttttttttttttttttttttttttttttttttttttttttttt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tttttttttttttttttttttttttttttttttttttttttttttt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TXG_D">#N/A</definedName>
    <definedName name="TXGO">#N/A</definedName>
    <definedName name="ty" localSheetId="2" hidden="1">{"Riqfin97",#N/A,FALSE,"Tran";"Riqfinpro",#N/A,FALSE,"Tran"}</definedName>
    <definedName name="ty" localSheetId="1" hidden="1">{"Riqfin97",#N/A,FALSE,"Tran";"Riqfinpro",#N/A,FALSE,"Tran"}</definedName>
    <definedName name="ty" hidden="1">{"Riqfin97",#N/A,FALSE,"Tran";"Riqfinpro",#N/A,FALSE,"Tran"}</definedName>
    <definedName name="TYPETRAIT" localSheetId="2">[24]Liste!#REF!</definedName>
    <definedName name="TYPETRAIT" localSheetId="3">[24]Liste!#REF!</definedName>
    <definedName name="TYPETRAIT">[24]Liste!#REF!</definedName>
    <definedName name="U_DETTE" localSheetId="2">#REF!</definedName>
    <definedName name="U_DETTE" localSheetId="3">#REF!</definedName>
    <definedName name="U_DETTE" localSheetId="1">#REF!</definedName>
    <definedName name="U_DETTE">#REF!</definedName>
    <definedName name="UEH" localSheetId="2">#REF!</definedName>
    <definedName name="UEH" localSheetId="3">#REF!</definedName>
    <definedName name="UEH" localSheetId="1">#REF!</definedName>
    <definedName name="UEH">#REF!</definedName>
    <definedName name="usuarios2" localSheetId="2">'[2]EVALUACIÓN PRIVADA'!#REF!</definedName>
    <definedName name="usuarios2" localSheetId="3">'[2]EVALUACIÓN PRIVADA'!#REF!</definedName>
    <definedName name="usuarios2">'[2]EVALUACIÓN PRIVADA'!#REF!</definedName>
    <definedName name="usuarios3" localSheetId="2">'[2]EVALUACIÓN PRIVADA'!#REF!</definedName>
    <definedName name="usuarios3" localSheetId="3">'[2]EVALUACIÓN PRIVADA'!#REF!</definedName>
    <definedName name="usuarios3">'[2]EVALUACIÓN PRIVADA'!#REF!</definedName>
    <definedName name="usuariosS2" localSheetId="2">'[2]EVALUACIÓN SOCIOECONÓMICA'!#REF!</definedName>
    <definedName name="usuariosS2" localSheetId="3">'[2]EVALUACIÓN SOCIOECONÓMICA'!#REF!</definedName>
    <definedName name="usuariosS2" localSheetId="1">'[2]EVALUACIÓN SOCIOECONÓMICA'!#REF!</definedName>
    <definedName name="usuariosS2">'[2]EVALUACIÓN SOCIOECONÓMICA'!#REF!</definedName>
    <definedName name="usuariosS3" localSheetId="2">'[2]EVALUACIÓN SOCIOECONÓMICA'!#REF!</definedName>
    <definedName name="usuariosS3" localSheetId="3">'[2]EVALUACIÓN SOCIOECONÓMICA'!#REF!</definedName>
    <definedName name="usuariosS3" localSheetId="1">'[2]EVALUACIÓN SOCIOECONÓMICA'!#REF!</definedName>
    <definedName name="usuariosS3">'[2]EVALUACIÓN SOCIOECONÓMICA'!#REF!</definedName>
    <definedName name="uu" localSheetId="2" hidden="1">{"Riqfin97",#N/A,FALSE,"Tran";"Riqfinpro",#N/A,FALSE,"Tran"}</definedName>
    <definedName name="uu" localSheetId="1" hidden="1">{"Riqfin97",#N/A,FALSE,"Tran";"Riqfinpro",#N/A,FALSE,"Tran"}</definedName>
    <definedName name="uu" hidden="1">{"Riqfin97",#N/A,FALSE,"Tran";"Riqfinpro",#N/A,FALSE,"Tran"}</definedName>
    <definedName name="uuu" localSheetId="2" hidden="1">{"Riqfin97",#N/A,FALSE,"Tran";"Riqfinpro",#N/A,FALSE,"Tran"}</definedName>
    <definedName name="uuu" localSheetId="1" hidden="1">{"Riqfin97",#N/A,FALSE,"Tran";"Riqfinpro",#N/A,FALSE,"Tran"}</definedName>
    <definedName name="uuu" hidden="1">{"Riqfin97",#N/A,FALSE,"Tran";"Riqfinpro",#N/A,FALSE,"Tran"}</definedName>
    <definedName name="uuuuuu" localSheetId="2" hidden="1">{"Riqfin97",#N/A,FALSE,"Tran";"Riqfinpro",#N/A,FALSE,"Tran"}</definedName>
    <definedName name="uuuuuu" localSheetId="1" hidden="1">{"Riqfin97",#N/A,FALSE,"Tran";"Riqfinpro",#N/A,FALSE,"Tran"}</definedName>
    <definedName name="uuuuuu" hidden="1">{"Riqfin97",#N/A,FALSE,"Tran";"Riqfinpro",#N/A,FALSE,"Tran"}</definedName>
    <definedName name="V_SENAT" localSheetId="2">#REF!</definedName>
    <definedName name="V_SENAT" localSheetId="3">#REF!</definedName>
    <definedName name="V_SENAT" localSheetId="1">#REF!</definedName>
    <definedName name="V_SENAT">#REF!</definedName>
    <definedName name="vadp2" localSheetId="2">'[2]EVALUACIÓN PRIVADA'!#REF!</definedName>
    <definedName name="vadp2" localSheetId="3">'[2]EVALUACIÓN PRIVADA'!#REF!</definedName>
    <definedName name="vadp2" localSheetId="1">'[2]EVALUACIÓN PRIVADA'!#REF!</definedName>
    <definedName name="vadp2">'[2]EVALUACIÓN PRIVADA'!#REF!</definedName>
    <definedName name="vadp3" localSheetId="2">'[2]EVALUACIÓN PRIVADA'!#REF!</definedName>
    <definedName name="vadp3" localSheetId="3">'[2]EVALUACIÓN PRIVADA'!#REF!</definedName>
    <definedName name="vadp3" localSheetId="1">'[2]EVALUACIÓN PRIVADA'!#REF!</definedName>
    <definedName name="vadp3">'[2]EVALUACIÓN PRIVADA'!#REF!</definedName>
    <definedName name="vads2" localSheetId="2">'[2]EVALUACIÓN SOCIOECONÓMICA'!#REF!</definedName>
    <definedName name="vads2" localSheetId="3">'[2]EVALUACIÓN SOCIOECONÓMICA'!#REF!</definedName>
    <definedName name="vads2" localSheetId="1">'[2]EVALUACIÓN SOCIOECONÓMICA'!#REF!</definedName>
    <definedName name="vads2">'[2]EVALUACIÓN SOCIOECONÓMICA'!#REF!</definedName>
    <definedName name="vads3" localSheetId="2">'[2]EVALUACIÓN SOCIOECONÓMICA'!#REF!</definedName>
    <definedName name="vads3" localSheetId="3">'[2]EVALUACIÓN SOCIOECONÓMICA'!#REF!</definedName>
    <definedName name="vads3" localSheetId="1">'[2]EVALUACIÓN SOCIOECONÓMICA'!#REF!</definedName>
    <definedName name="vads3">'[2]EVALUACIÓN SOCIOECONÓMICA'!#REF!</definedName>
    <definedName name="vanp" localSheetId="2">'[2]ANÁLISIS DE SENSIBILIDAD'!#REF!</definedName>
    <definedName name="vanp" localSheetId="3">'[2]ANÁLISIS DE SENSIBILIDAD'!#REF!</definedName>
    <definedName name="vanp" localSheetId="1">'[2]ANÁLISIS DE SENSIBILIDAD'!#REF!</definedName>
    <definedName name="vanp">'[2]ANÁLISIS DE SENSIBILIDAD'!#REF!</definedName>
    <definedName name="vanp2" localSheetId="2">'[2]EVALUACIÓN PRIVADA'!#REF!</definedName>
    <definedName name="vanp2" localSheetId="3">'[2]EVALUACIÓN PRIVADA'!#REF!</definedName>
    <definedName name="vanp2" localSheetId="1">'[2]EVALUACIÓN PRIVADA'!#REF!</definedName>
    <definedName name="vanp2">'[2]EVALUACIÓN PRIVADA'!#REF!</definedName>
    <definedName name="vanp3" localSheetId="2">'[2]EVALUACIÓN PRIVADA'!#REF!</definedName>
    <definedName name="vanp3" localSheetId="3">'[2]EVALUACIÓN PRIVADA'!#REF!</definedName>
    <definedName name="vanp3" localSheetId="1">'[2]EVALUACIÓN PRIVADA'!#REF!</definedName>
    <definedName name="vanp3">'[2]EVALUACIÓN PRIVADA'!#REF!</definedName>
    <definedName name="vans2" localSheetId="2">'[2]EVALUACIÓN SOCIOECONÓMICA'!#REF!</definedName>
    <definedName name="vans2" localSheetId="3">'[2]EVALUACIÓN SOCIOECONÓMICA'!#REF!</definedName>
    <definedName name="vans2" localSheetId="1">'[2]EVALUACIÓN SOCIOECONÓMICA'!#REF!</definedName>
    <definedName name="vans2">'[2]EVALUACIÓN SOCIOECONÓMICA'!#REF!</definedName>
    <definedName name="vans3" localSheetId="2">'[2]EVALUACIÓN SOCIOECONÓMICA'!#REF!</definedName>
    <definedName name="vans3" localSheetId="3">'[2]EVALUACIÓN SOCIOECONÓMICA'!#REF!</definedName>
    <definedName name="vans3" localSheetId="1">'[2]EVALUACIÓN SOCIOECONÓMICA'!#REF!</definedName>
    <definedName name="vans3">'[2]EVALUACIÓN SOCIOECONÓMICA'!#REF!</definedName>
    <definedName name="venci" localSheetId="2">#REF!</definedName>
    <definedName name="venci" localSheetId="3">#REF!</definedName>
    <definedName name="venci" localSheetId="1">#REF!</definedName>
    <definedName name="venci">#REF!</definedName>
    <definedName name="venci2000" localSheetId="2">#REF!</definedName>
    <definedName name="venci2000" localSheetId="3">#REF!</definedName>
    <definedName name="venci2000" localSheetId="1">#REF!</definedName>
    <definedName name="venci2000">#REF!</definedName>
    <definedName name="venci2001" localSheetId="2">#REF!</definedName>
    <definedName name="venci2001" localSheetId="3">#REF!</definedName>
    <definedName name="venci2001" localSheetId="1">#REF!</definedName>
    <definedName name="venci2001">#REF!</definedName>
    <definedName name="venci2002" localSheetId="2">#REF!</definedName>
    <definedName name="venci2002" localSheetId="3">#REF!</definedName>
    <definedName name="venci2002" localSheetId="1">#REF!</definedName>
    <definedName name="venci2002">#REF!</definedName>
    <definedName name="venci2003" localSheetId="2">#REF!</definedName>
    <definedName name="venci2003" localSheetId="3">#REF!</definedName>
    <definedName name="venci2003" localSheetId="1">#REF!</definedName>
    <definedName name="venci2003">#REF!</definedName>
    <definedName name="venci98" localSheetId="2">[11]Programa!#REF!</definedName>
    <definedName name="venci98" localSheetId="3">[12]Programa!#REF!</definedName>
    <definedName name="venci98">[12]Programa!#REF!</definedName>
    <definedName name="venci98j" localSheetId="2">[11]Programa!#REF!</definedName>
    <definedName name="venci98j" localSheetId="3">[12]Programa!#REF!</definedName>
    <definedName name="venci98j">[12]Programa!#REF!</definedName>
    <definedName name="venci98s" localSheetId="2">#REF!</definedName>
    <definedName name="venci98s" localSheetId="3">#REF!</definedName>
    <definedName name="venci98s" localSheetId="1">#REF!</definedName>
    <definedName name="venci98s">#REF!</definedName>
    <definedName name="venci99" localSheetId="2">#REF!</definedName>
    <definedName name="venci99" localSheetId="3">#REF!</definedName>
    <definedName name="venci99" localSheetId="1">#REF!</definedName>
    <definedName name="venci99">#REF!</definedName>
    <definedName name="Vida2" localSheetId="2">'[2]EVALUACIÓN SOCIOECONÓMICA'!#REF!</definedName>
    <definedName name="Vida2" localSheetId="3">'[2]EVALUACIÓN SOCIOECONÓMICA'!#REF!</definedName>
    <definedName name="Vida2">'[2]EVALUACIÓN SOCIOECONÓMICA'!#REF!</definedName>
    <definedName name="Vida3" localSheetId="2">'[2]EVALUACIÓN SOCIOECONÓMICA'!#REF!</definedName>
    <definedName name="Vida3" localSheetId="3">'[2]EVALUACIÓN SOCIOECONÓMICA'!#REF!</definedName>
    <definedName name="Vida3">'[2]EVALUACIÓN SOCIOECONÓMICA'!#REF!</definedName>
    <definedName name="VOLET1" localSheetId="2">#REF!</definedName>
    <definedName name="VOLET1" localSheetId="3">#REF!</definedName>
    <definedName name="VOLET1" localSheetId="1">#REF!</definedName>
    <definedName name="VOLET1">#REF!</definedName>
    <definedName name="VOLET10" localSheetId="2">#REF!</definedName>
    <definedName name="VOLET10" localSheetId="3">#REF!</definedName>
    <definedName name="VOLET10" localSheetId="1">#REF!</definedName>
    <definedName name="VOLET10">#REF!</definedName>
    <definedName name="VOLET11" localSheetId="2">#REF!</definedName>
    <definedName name="VOLET11" localSheetId="3">#REF!</definedName>
    <definedName name="VOLET11" localSheetId="1">#REF!</definedName>
    <definedName name="VOLET11">#REF!</definedName>
    <definedName name="VOLET2" localSheetId="2">#REF!</definedName>
    <definedName name="VOLET2" localSheetId="3">#REF!</definedName>
    <definedName name="VOLET2" localSheetId="1">#REF!</definedName>
    <definedName name="VOLET2">#REF!</definedName>
    <definedName name="VOLET3" localSheetId="2">#REF!</definedName>
    <definedName name="VOLET3" localSheetId="3">#REF!</definedName>
    <definedName name="VOLET3" localSheetId="1">#REF!</definedName>
    <definedName name="VOLET3">#REF!</definedName>
    <definedName name="VOLET4" localSheetId="2">#REF!</definedName>
    <definedName name="VOLET4" localSheetId="3">#REF!</definedName>
    <definedName name="VOLET4" localSheetId="1">#REF!</definedName>
    <definedName name="VOLET4">#REF!</definedName>
    <definedName name="VOLET5" localSheetId="2">#REF!</definedName>
    <definedName name="VOLET5" localSheetId="3">#REF!</definedName>
    <definedName name="VOLET5" localSheetId="1">#REF!</definedName>
    <definedName name="VOLET5">#REF!</definedName>
    <definedName name="VOLET6" localSheetId="2">#REF!</definedName>
    <definedName name="VOLET6" localSheetId="3">#REF!</definedName>
    <definedName name="VOLET6" localSheetId="1">#REF!</definedName>
    <definedName name="VOLET6">#REF!</definedName>
    <definedName name="VOLET7" localSheetId="2">#REF!</definedName>
    <definedName name="VOLET7" localSheetId="3">#REF!</definedName>
    <definedName name="VOLET7" localSheetId="1">#REF!</definedName>
    <definedName name="VOLET7">#REF!</definedName>
    <definedName name="VOLET8" localSheetId="2">#REF!</definedName>
    <definedName name="VOLET8" localSheetId="3">#REF!</definedName>
    <definedName name="VOLET8" localSheetId="1">#REF!</definedName>
    <definedName name="VOLET8">#REF!</definedName>
    <definedName name="VOLET9" localSheetId="2">#REF!</definedName>
    <definedName name="VOLET9" localSheetId="3">#REF!</definedName>
    <definedName name="VOLET9" localSheetId="1">#REF!</definedName>
    <definedName name="VOLET9">#REF!</definedName>
    <definedName name="vpcp2" localSheetId="2">'[2]EVALUACIÓN PRIVADA'!#REF!</definedName>
    <definedName name="vpcp2" localSheetId="3">'[2]EVALUACIÓN PRIVADA'!#REF!</definedName>
    <definedName name="vpcp2" localSheetId="1">'[2]EVALUACIÓN PRIVADA'!#REF!</definedName>
    <definedName name="vpcp2">'[2]EVALUACIÓN PRIVADA'!#REF!</definedName>
    <definedName name="vpcp3" localSheetId="2">'[2]EVALUACIÓN PRIVADA'!#REF!</definedName>
    <definedName name="vpcp3" localSheetId="3">'[2]EVALUACIÓN PRIVADA'!#REF!</definedName>
    <definedName name="vpcp3" localSheetId="1">'[2]EVALUACIÓN PRIVADA'!#REF!</definedName>
    <definedName name="vpcp3">'[2]EVALUACIÓN PRIVADA'!#REF!</definedName>
    <definedName name="vpcs2" localSheetId="2">'[2]EVALUACIÓN SOCIOECONÓMICA'!#REF!</definedName>
    <definedName name="vpcs2" localSheetId="3">'[2]EVALUACIÓN SOCIOECONÓMICA'!#REF!</definedName>
    <definedName name="vpcs2" localSheetId="1">'[2]EVALUACIÓN SOCIOECONÓMICA'!#REF!</definedName>
    <definedName name="vpcs2">'[2]EVALUACIÓN SOCIOECONÓMICA'!#REF!</definedName>
    <definedName name="vpcs3" localSheetId="2">'[2]EVALUACIÓN SOCIOECONÓMICA'!#REF!</definedName>
    <definedName name="vpcs3" localSheetId="3">'[2]EVALUACIÓN SOCIOECONÓMICA'!#REF!</definedName>
    <definedName name="vpcs3" localSheetId="1">'[2]EVALUACIÓN SOCIOECONÓMICA'!#REF!</definedName>
    <definedName name="vpcs3">'[2]EVALUACIÓN SOCIOECONÓMICA'!#REF!</definedName>
    <definedName name="vv" localSheetId="2" hidden="1">{"Tab1",#N/A,FALSE,"P";"Tab2",#N/A,FALSE,"P"}</definedName>
    <definedName name="vv" localSheetId="1" hidden="1">{"Tab1",#N/A,FALSE,"P";"Tab2",#N/A,FALSE,"P"}</definedName>
    <definedName name="vv" hidden="1">{"Tab1",#N/A,FALSE,"P";"Tab2",#N/A,FALSE,"P"}</definedName>
    <definedName name="vvv" localSheetId="2" hidden="1">{"Tab1",#N/A,FALSE,"P";"Tab2",#N/A,FALSE,"P"}</definedName>
    <definedName name="vvv" localSheetId="1" hidden="1">{"Tab1",#N/A,FALSE,"P";"Tab2",#N/A,FALSE,"P"}</definedName>
    <definedName name="vvv" hidden="1">{"Tab1",#N/A,FALSE,"P";"Tab2",#N/A,FALSE,"P"}</definedName>
    <definedName name="vvvv" localSheetId="2" hidden="1">{"Minpmon",#N/A,FALSE,"Monthinput"}</definedName>
    <definedName name="vvvv" localSheetId="1" hidden="1">{"Minpmon",#N/A,FALSE,"Monthinput"}</definedName>
    <definedName name="vvvv" hidden="1">{"Minpmon",#N/A,FALSE,"Monthinput"}</definedName>
    <definedName name="vvvvvvvvvvvv" localSheetId="2" hidden="1">{"Riqfin97",#N/A,FALSE,"Tran";"Riqfinpro",#N/A,FALSE,"Tran"}</definedName>
    <definedName name="vvvvvvvvvvvv" localSheetId="1" hidden="1">{"Riqfin97",#N/A,FALSE,"Tran";"Riqfinpro",#N/A,FALSE,"Tran"}</definedName>
    <definedName name="vvvvvvvvvvvv" hidden="1">{"Riqfin97",#N/A,FALSE,"Tran";"Riqfinpro",#N/A,FALSE,"Tran"}</definedName>
    <definedName name="vvvvvvvvvvvvv" localSheetId="2" hidden="1">{"Tab1",#N/A,FALSE,"P";"Tab2",#N/A,FALSE,"P"}</definedName>
    <definedName name="vvvvvvvvvvvvv" localSheetId="1" hidden="1">{"Tab1",#N/A,FALSE,"P";"Tab2",#N/A,FALSE,"P"}</definedName>
    <definedName name="vvvvvvvvvvvvv" hidden="1">{"Tab1",#N/A,FALSE,"P";"Tab2",#N/A,FALSE,"P"}</definedName>
    <definedName name="vvvvvvvvvvvvvvvvvvvvvv" localSheetId="2" hidden="1">{"Riqfin97",#N/A,FALSE,"Tran";"Riqfinpro",#N/A,FALSE,"Tran"}</definedName>
    <definedName name="vvvvvvvvvvvvvvvvvvvvvv" localSheetId="1" hidden="1">{"Riqfin97",#N/A,FALSE,"Tran";"Riqfinpro",#N/A,FALSE,"Tran"}</definedName>
    <definedName name="vvvvvvvvvvvvvvvvvvvvvv" hidden="1">{"Riqfin97",#N/A,FALSE,"Tran";"Riqfinpro",#N/A,FALSE,"Tran"}</definedName>
    <definedName name="w" localSheetId="2" hidden="1">{"Minpmon",#N/A,FALSE,"Monthinput"}</definedName>
    <definedName name="w" localSheetId="1" hidden="1">{"Minpmon",#N/A,FALSE,"Monthinput"}</definedName>
    <definedName name="w" hidden="1">{"Minpmon",#N/A,FALSE,"Monthinput"}</definedName>
    <definedName name="W_CHAMBRE_DEPUTES" localSheetId="2">#REF!</definedName>
    <definedName name="W_CHAMBRE_DEPUTES" localSheetId="3">#REF!</definedName>
    <definedName name="W_CHAMBRE_DEPUTES" localSheetId="1">#REF!</definedName>
    <definedName name="W_CHAMBRE_DEPUTES">#REF!</definedName>
    <definedName name="wer" localSheetId="2" hidden="1">{"Riqfin97",#N/A,FALSE,"Tran";"Riqfinpro",#N/A,FALSE,"Tran"}</definedName>
    <definedName name="wer" localSheetId="1" hidden="1">{"Riqfin97",#N/A,FALSE,"Tran";"Riqfinpro",#N/A,FALSE,"Tran"}</definedName>
    <definedName name="wer" hidden="1">{"Riqfin97",#N/A,FALSE,"Tran";"Riqfinpro",#N/A,FALSE,"Tran"}</definedName>
    <definedName name="WILD" localSheetId="3">#REF!</definedName>
    <definedName name="WILD" localSheetId="1">#REF!</definedName>
    <definedName name="WILD">#REF!</definedName>
    <definedName name="wrn.All._.Standard." localSheetId="2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localSheetId="1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nual." localSheetId="2" hidden="1">{"annual-cbr",#N/A,FALSE,"CENTBANK";"annual(banks)",#N/A,FALSE,"COMBANKS"}</definedName>
    <definedName name="wrn.annual." localSheetId="1" hidden="1">{"annual-cbr",#N/A,FALSE,"CENTBANK";"annual(banks)",#N/A,FALSE,"COMBANKS"}</definedName>
    <definedName name="wrn.annual." hidden="1">{"annual-cbr",#N/A,FALSE,"CENTBANK";"annual(banks)",#N/A,FALSE,"COMBANKS"}</definedName>
    <definedName name="wrn.Briefing._.98." localSheetId="2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1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CelPIB." localSheetId="2" hidden="1">{#N/A,#N/A,FALSE,"CelPIB"}</definedName>
    <definedName name="wrn.CelPIB." localSheetId="1" hidden="1">{#N/A,#N/A,FALSE,"CelPIB"}</definedName>
    <definedName name="wrn.CelPIB." hidden="1">{#N/A,#N/A,FALSE,"CelPIB"}</definedName>
    <definedName name="wrn.CG._.Cons._.GDP." localSheetId="2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._.Cons._.GDP." localSheetId="1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localSheetId="2" hidden="1">{#N/A,#N/A,FALSE,"NFPS GDP"}</definedName>
    <definedName name="wrn.CGvt._.Revenue._.GDP." localSheetId="1" hidden="1">{#N/A,#N/A,FALSE,"NFPS GDP"}</definedName>
    <definedName name="wrn.CGvt._.Revenue._.GDP." hidden="1">{#N/A,#N/A,FALSE,"NFPS GDP"}</definedName>
    <definedName name="wrn.EntpsPIB." localSheetId="2" hidden="1">{#N/A,#N/A,FALSE,"EntpsPIB"}</definedName>
    <definedName name="wrn.EntpsPIB." localSheetId="1" hidden="1">{#N/A,#N/A,FALSE,"EntpsPIB"}</definedName>
    <definedName name="wrn.EntpsPIB." hidden="1">{#N/A,#N/A,FALSE,"EntpsPIB"}</definedName>
    <definedName name="wrn.JANSEP97." localSheetId="2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1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localSheetId="2" hidden="1">{"Main Economic Indicators",#N/A,FALSE,"C"}</definedName>
    <definedName name="wrn.Main._.Economic._.Indicators." localSheetId="1" hidden="1">{"Main Economic Indicators",#N/A,FALSE,"C"}</definedName>
    <definedName name="wrn.Main._.Economic._.Indicators." hidden="1">{"Main Economic Indicators",#N/A,FALSE,"C"}</definedName>
    <definedName name="wrn.MIT." localSheetId="2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localSheetId="1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sheet." localSheetId="2" hidden="1">{"Minpmon",#N/A,FALSE,"Monthinput"}</definedName>
    <definedName name="wrn.Monthsheet." localSheetId="1" hidden="1">{"Minpmon",#N/A,FALSE,"Monthinput"}</definedName>
    <definedName name="wrn.Monthsheet." hidden="1">{"Minpmon",#N/A,FALSE,"Monthinput"}</definedName>
    <definedName name="wrn.NFPS._.GDP." localSheetId="2" hidden="1">{#N/A,#N/A,FALSE,"NFPS GDP"}</definedName>
    <definedName name="wrn.NFPS._.GDP." localSheetId="1" hidden="1">{#N/A,#N/A,FALSE,"NFPS GDP"}</definedName>
    <definedName name="wrn.NFPS._.GDP." hidden="1">{#N/A,#N/A,FALSE,"NFPS GDP"}</definedName>
    <definedName name="wrn.original." localSheetId="2" hidden="1">{"Original",#N/A,FALSE,"CENTBANK";"Original",#N/A,FALSE,"COMBANKS"}</definedName>
    <definedName name="wrn.original." localSheetId="1" hidden="1">{"Original",#N/A,FALSE,"CENTBANK";"Original",#N/A,FALSE,"COMBANKS"}</definedName>
    <definedName name="wrn.original." hidden="1">{"Original",#N/A,FALSE,"CENTBANK";"Original",#N/A,FALSE,"COMBANKS"}</definedName>
    <definedName name="wrn.Program." localSheetId="2" hidden="1">{"Tab1",#N/A,FALSE,"P";"Tab2",#N/A,FALSE,"P"}</definedName>
    <definedName name="wrn.Program." localSheetId="1" hidden="1">{"Tab1",#N/A,FALSE,"P";"Tab2",#N/A,FALSE,"P"}</definedName>
    <definedName name="wrn.Program." hidden="1">{"Tab1",#N/A,FALSE,"P";"Tab2",#N/A,FALSE,"P"}</definedName>
    <definedName name="wrn.quarters._.98." localSheetId="2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1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pred." localSheetId="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localSheetId="2" hidden="1">{#N/A,#N/A,FALSE,"RestGGPIB"}</definedName>
    <definedName name="wrn.RestGGPIB." localSheetId="1" hidden="1">{#N/A,#N/A,FALSE,"RestGGPIB"}</definedName>
    <definedName name="wrn.RestGGPIB." hidden="1">{#N/A,#N/A,FALSE,"RestGGPIB"}</definedName>
    <definedName name="wrn.Riqfin." localSheetId="2" hidden="1">{"Riqfin97",#N/A,FALSE,"Tran";"Riqfinpro",#N/A,FALSE,"Tran"}</definedName>
    <definedName name="wrn.Riqfin." localSheetId="1" hidden="1">{"Riqfin97",#N/A,FALSE,"Tran";"Riqfinpro",#N/A,FALSE,"Tran"}</definedName>
    <definedName name="wrn.Riqfin." hidden="1">{"Riqfin97",#N/A,FALSE,"Tran";"Riqfinpro",#N/A,FALSE,"Tran"}</definedName>
    <definedName name="wrn.sreport9899." localSheetId="2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1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localSheetId="2" hidden="1">{#N/A,#N/A,FALSE,"SSPIB"}</definedName>
    <definedName name="wrn.SSPIB." localSheetId="1" hidden="1">{#N/A,#N/A,FALSE,"SSPIB"}</definedName>
    <definedName name="wrn.SSPIB." hidden="1">{#N/A,#N/A,FALSE,"SSPIB"}</definedName>
    <definedName name="wrn.Staff._.Report._.Tables." localSheetId="2" hidden="1">{#N/A,#N/A,FALSE,"SR1";#N/A,#N/A,FALSE,"SR2";#N/A,#N/A,FALSE,"SR3";#N/A,#N/A,FALSE,"SR4"}</definedName>
    <definedName name="wrn.Staff._.Report._.Tables." localSheetId="1" hidden="1">{#N/A,#N/A,FALSE,"SR1";#N/A,#N/A,FALSE,"SR2";#N/A,#N/A,FALSE,"SR3";#N/A,#N/A,FALSE,"SR4"}</definedName>
    <definedName name="wrn.Staff._.Report._.Tables." hidden="1">{#N/A,#N/A,FALSE,"SR1";#N/A,#N/A,FALSE,"SR2";#N/A,#N/A,FALSE,"SR3";#N/A,#N/A,FALSE,"SR4"}</definedName>
    <definedName name="wrn.staffreport.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" localSheetId="2" hidden="1">[59]M!#REF!</definedName>
    <definedName name="ww" localSheetId="3" hidden="1">[60]M!#REF!</definedName>
    <definedName name="ww" hidden="1">[60]M!#REF!</definedName>
    <definedName name="www" localSheetId="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jjj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localSheetId="2" hidden="1">[59]M!#REF!</definedName>
    <definedName name="wwww" localSheetId="3" hidden="1">[60]M!#REF!</definedName>
    <definedName name="wwww" hidden="1">[60]M!#REF!</definedName>
    <definedName name="wwwww" localSheetId="2" hidden="1">{"Minpmon",#N/A,FALSE,"Monthinput"}</definedName>
    <definedName name="wwwww" localSheetId="1" hidden="1">{"Minpmon",#N/A,FALSE,"Monthinput"}</definedName>
    <definedName name="wwwww" hidden="1">{"Minpmon",#N/A,FALSE,"Monthinput"}</definedName>
    <definedName name="wwwwwww" localSheetId="2" hidden="1">{"Riqfin97",#N/A,FALSE,"Tran";"Riqfinpro",#N/A,FALSE,"Tran"}</definedName>
    <definedName name="wwwwwww" localSheetId="1" hidden="1">{"Riqfin97",#N/A,FALSE,"Tran";"Riqfinpro",#N/A,FALSE,"Tran"}</definedName>
    <definedName name="wwwwwww" hidden="1">{"Riqfin97",#N/A,FALSE,"Tran";"Riqfinpro",#N/A,FALSE,"Tran"}</definedName>
    <definedName name="wwwwwwww" localSheetId="2" hidden="1">{"Tab1",#N/A,FALSE,"P";"Tab2",#N/A,FALSE,"P"}</definedName>
    <definedName name="wwwwwwww" localSheetId="1" hidden="1">{"Tab1",#N/A,FALSE,"P";"Tab2",#N/A,FALSE,"P"}</definedName>
    <definedName name="wwwwwwww" hidden="1">{"Tab1",#N/A,FALSE,"P";"Tab2",#N/A,FALSE,"P"}</definedName>
    <definedName name="X_CASSATION" localSheetId="2">#REF!</definedName>
    <definedName name="X_CASSATION" localSheetId="3">#REF!</definedName>
    <definedName name="X_CASSATION" localSheetId="1">#REF!</definedName>
    <definedName name="X_CASSATION">#REF!</definedName>
    <definedName name="xa" localSheetId="2">'[34]PIB EN CORR'!#REF!</definedName>
    <definedName name="xa" localSheetId="3">'[35]PIB EN CORR'!#REF!</definedName>
    <definedName name="xa" localSheetId="1">'[35]PIB EN CORR'!#REF!</definedName>
    <definedName name="xa">'[35]PIB EN CORR'!#REF!</definedName>
    <definedName name="xaa" localSheetId="2">'[34]PIB EN CORR'!$AV$5:$AV$77</definedName>
    <definedName name="xaa">'[35]PIB EN CORR'!$AV$5:$AV$77</definedName>
    <definedName name="xbb" localSheetId="2">'[34]PIB EN CORR'!#REF!</definedName>
    <definedName name="xbb" localSheetId="3">'[35]PIB EN CORR'!#REF!</definedName>
    <definedName name="xbb" localSheetId="1">'[35]PIB EN CORR'!#REF!</definedName>
    <definedName name="xbb">'[35]PIB EN CORR'!#REF!</definedName>
    <definedName name="XBS">[33]SREAL!A$41</definedName>
    <definedName name="XGS" localSheetId="2">#REF!</definedName>
    <definedName name="XGS" localSheetId="3">#REF!</definedName>
    <definedName name="XGS" localSheetId="1">#REF!</definedName>
    <definedName name="XGS">#REF!</definedName>
    <definedName name="xx" localSheetId="2" hidden="1">{"Riqfin97",#N/A,FALSE,"Tran";"Riqfinpro",#N/A,FALSE,"Tran"}</definedName>
    <definedName name="xx" localSheetId="1" hidden="1">{"Riqfin97",#N/A,FALSE,"Tran";"Riqfinpro",#N/A,FALSE,"Tran"}</definedName>
    <definedName name="xx" hidden="1">{"Riqfin97",#N/A,FALSE,"Tran";"Riqfinpro",#N/A,FALSE,"Tran"}</definedName>
    <definedName name="xxWRS_1">'[61]Shared Data'!$A$1:$A$77</definedName>
    <definedName name="xxxx" localSheetId="2" hidden="1">{"Riqfin97",#N/A,FALSE,"Tran";"Riqfinpro",#N/A,FALSE,"Tran"}</definedName>
    <definedName name="xxxx" localSheetId="1" hidden="1">{"Riqfin97",#N/A,FALSE,"Tran";"Riqfinpro",#N/A,FALSE,"Tran"}</definedName>
    <definedName name="xxxx" hidden="1">{"Riqfin97",#N/A,FALSE,"Tran";"Riqfinpro",#N/A,FALSE,"Tran"}</definedName>
    <definedName name="xxxxxxxxxxxxxx" localSheetId="2" hidden="1">{"Riqfin97",#N/A,FALSE,"Tran";"Riqfinpro",#N/A,FALSE,"Tran"}</definedName>
    <definedName name="xxxxxxxxxxxxxx" localSheetId="1" hidden="1">{"Riqfin97",#N/A,FALSE,"Tran";"Riqfinpro",#N/A,FALSE,"Tran"}</definedName>
    <definedName name="xxxxxxxxxxxxxx" hidden="1">{"Riqfin97",#N/A,FALSE,"Tran";"Riqfinpro",#N/A,FALSE,"Tran"}</definedName>
    <definedName name="Y" localSheetId="2">#REF!</definedName>
    <definedName name="Y" localSheetId="3">#REF!</definedName>
    <definedName name="Y" localSheetId="1">#REF!</definedName>
    <definedName name="Y">#REF!</definedName>
    <definedName name="Y_CPUR_APPEL" localSheetId="2">#REF!</definedName>
    <definedName name="Y_CPUR_APPEL" localSheetId="3">#REF!</definedName>
    <definedName name="Y_CPUR_APPEL" localSheetId="1">#REF!</definedName>
    <definedName name="Y_CPUR_APPEL">#REF!</definedName>
    <definedName name="Year" localSheetId="2">#REF!</definedName>
    <definedName name="Year" localSheetId="3">#REF!</definedName>
    <definedName name="Year" localSheetId="1">#REF!</definedName>
    <definedName name="Year">#REF!</definedName>
    <definedName name="yu" localSheetId="2" hidden="1">{"Tab1",#N/A,FALSE,"P";"Tab2",#N/A,FALSE,"P"}</definedName>
    <definedName name="yu" localSheetId="1" hidden="1">{"Tab1",#N/A,FALSE,"P";"Tab2",#N/A,FALSE,"P"}</definedName>
    <definedName name="yu" hidden="1">{"Tab1",#N/A,FALSE,"P";"Tab2",#N/A,FALSE,"P"}</definedName>
    <definedName name="yy" localSheetId="2" hidden="1">{"Tab1",#N/A,FALSE,"P";"Tab2",#N/A,FALSE,"P"}</definedName>
    <definedName name="yy" localSheetId="1" hidden="1">{"Tab1",#N/A,FALSE,"P";"Tab2",#N/A,FALSE,"P"}</definedName>
    <definedName name="yy" hidden="1">{"Tab1",#N/A,FALSE,"P";"Tab2",#N/A,FALSE,"P"}</definedName>
    <definedName name="yyy" localSheetId="2" hidden="1">{"Tab1",#N/A,FALSE,"P";"Tab2",#N/A,FALSE,"P"}</definedName>
    <definedName name="yyy" localSheetId="1" hidden="1">{"Tab1",#N/A,FALSE,"P";"Tab2",#N/A,FALSE,"P"}</definedName>
    <definedName name="yyy" hidden="1">{"Tab1",#N/A,FALSE,"P";"Tab2",#N/A,FALSE,"P"}</definedName>
    <definedName name="yyyy" localSheetId="2" hidden="1">{"Tab1",#N/A,FALSE,"P";"Tab2",#N/A,FALSE,"P"}</definedName>
    <definedName name="yyyy" localSheetId="1" hidden="1">{"Tab1",#N/A,FALSE,"P";"Tab2",#N/A,FALSE,"P"}</definedName>
    <definedName name="yyyy" hidden="1">{"Tab1",#N/A,FALSE,"P";"Tab2",#N/A,FALSE,"P"}</definedName>
    <definedName name="yyyyyy" localSheetId="2" hidden="1">{"Minpmon",#N/A,FALSE,"Monthinput"}</definedName>
    <definedName name="yyyyyy" localSheetId="1" hidden="1">{"Minpmon",#N/A,FALSE,"Monthinput"}</definedName>
    <definedName name="yyyyyy" hidden="1">{"Minpmon",#N/A,FALSE,"Monthinput"}</definedName>
    <definedName name="Z_1A8C061B_2301_11D3_BFD1_000039E37209_.wvu.Cols" localSheetId="2" hidden="1">#REF!,#REF!,#REF!</definedName>
    <definedName name="Z_1A8C061B_2301_11D3_BFD1_000039E37209_.wvu.Cols" localSheetId="3" hidden="1">#REF!,#REF!,#REF!</definedName>
    <definedName name="Z_1A8C061B_2301_11D3_BFD1_000039E37209_.wvu.Cols" localSheetId="1" hidden="1">#REF!,#REF!,#REF!</definedName>
    <definedName name="Z_1A8C061B_2301_11D3_BFD1_000039E37209_.wvu.Cols" hidden="1">#REF!,#REF!,#REF!</definedName>
    <definedName name="Z_1A8C061B_2301_11D3_BFD1_000039E37209_.wvu.Rows" localSheetId="2" hidden="1">#REF!,#REF!,#REF!</definedName>
    <definedName name="Z_1A8C061B_2301_11D3_BFD1_000039E37209_.wvu.Rows" localSheetId="3" hidden="1">#REF!,#REF!,#REF!</definedName>
    <definedName name="Z_1A8C061B_2301_11D3_BFD1_000039E37209_.wvu.Rows" localSheetId="1" hidden="1">#REF!,#REF!,#REF!</definedName>
    <definedName name="Z_1A8C061B_2301_11D3_BFD1_000039E37209_.wvu.Rows" hidden="1">#REF!,#REF!,#REF!</definedName>
    <definedName name="Z_1A8C061C_2301_11D3_BFD1_000039E37209_.wvu.Cols" localSheetId="2" hidden="1">#REF!,#REF!,#REF!</definedName>
    <definedName name="Z_1A8C061C_2301_11D3_BFD1_000039E37209_.wvu.Cols" localSheetId="3" hidden="1">#REF!,#REF!,#REF!</definedName>
    <definedName name="Z_1A8C061C_2301_11D3_BFD1_000039E37209_.wvu.Cols" localSheetId="1" hidden="1">#REF!,#REF!,#REF!</definedName>
    <definedName name="Z_1A8C061C_2301_11D3_BFD1_000039E37209_.wvu.Cols" hidden="1">#REF!,#REF!,#REF!</definedName>
    <definedName name="Z_1A8C061C_2301_11D3_BFD1_000039E37209_.wvu.Rows" localSheetId="2" hidden="1">#REF!,#REF!,#REF!</definedName>
    <definedName name="Z_1A8C061C_2301_11D3_BFD1_000039E37209_.wvu.Rows" localSheetId="3" hidden="1">#REF!,#REF!,#REF!</definedName>
    <definedName name="Z_1A8C061C_2301_11D3_BFD1_000039E37209_.wvu.Rows" localSheetId="1" hidden="1">#REF!,#REF!,#REF!</definedName>
    <definedName name="Z_1A8C061C_2301_11D3_BFD1_000039E37209_.wvu.Rows" hidden="1">#REF!,#REF!,#REF!</definedName>
    <definedName name="Z_1A8C061E_2301_11D3_BFD1_000039E37209_.wvu.Cols" localSheetId="2" hidden="1">#REF!,#REF!,#REF!</definedName>
    <definedName name="Z_1A8C061E_2301_11D3_BFD1_000039E37209_.wvu.Cols" localSheetId="3" hidden="1">#REF!,#REF!,#REF!</definedName>
    <definedName name="Z_1A8C061E_2301_11D3_BFD1_000039E37209_.wvu.Cols" localSheetId="1" hidden="1">#REF!,#REF!,#REF!</definedName>
    <definedName name="Z_1A8C061E_2301_11D3_BFD1_000039E37209_.wvu.Cols" hidden="1">#REF!,#REF!,#REF!</definedName>
    <definedName name="Z_1A8C061E_2301_11D3_BFD1_000039E37209_.wvu.Rows" localSheetId="2" hidden="1">#REF!,#REF!,#REF!</definedName>
    <definedName name="Z_1A8C061E_2301_11D3_BFD1_000039E37209_.wvu.Rows" localSheetId="3" hidden="1">#REF!,#REF!,#REF!</definedName>
    <definedName name="Z_1A8C061E_2301_11D3_BFD1_000039E37209_.wvu.Rows" localSheetId="1" hidden="1">#REF!,#REF!,#REF!</definedName>
    <definedName name="Z_1A8C061E_2301_11D3_BFD1_000039E37209_.wvu.Rows" hidden="1">#REF!,#REF!,#REF!</definedName>
    <definedName name="Z_1A8C061F_2301_11D3_BFD1_000039E37209_.wvu.Cols" localSheetId="2" hidden="1">#REF!,#REF!,#REF!</definedName>
    <definedName name="Z_1A8C061F_2301_11D3_BFD1_000039E37209_.wvu.Cols" localSheetId="3" hidden="1">#REF!,#REF!,#REF!</definedName>
    <definedName name="Z_1A8C061F_2301_11D3_BFD1_000039E37209_.wvu.Cols" localSheetId="1" hidden="1">#REF!,#REF!,#REF!</definedName>
    <definedName name="Z_1A8C061F_2301_11D3_BFD1_000039E37209_.wvu.Cols" hidden="1">#REF!,#REF!,#REF!</definedName>
    <definedName name="Z_1A8C061F_2301_11D3_BFD1_000039E37209_.wvu.Rows" localSheetId="2" hidden="1">#REF!,#REF!,#REF!</definedName>
    <definedName name="Z_1A8C061F_2301_11D3_BFD1_000039E37209_.wvu.Rows" localSheetId="3" hidden="1">#REF!,#REF!,#REF!</definedName>
    <definedName name="Z_1A8C061F_2301_11D3_BFD1_000039E37209_.wvu.Rows" localSheetId="1" hidden="1">#REF!,#REF!,#REF!</definedName>
    <definedName name="Z_1A8C061F_2301_11D3_BFD1_000039E37209_.wvu.Rows" hidden="1">#REF!,#REF!,#REF!</definedName>
    <definedName name="Z_32FEE571_F4DC_4BE4_A231_5315B0F3FAB1_.wvu.PrintArea" localSheetId="2" hidden="1">'Dépenses de Subventions 2425'!$E$4:$N$176</definedName>
    <definedName name="Z_4C6E9EBC_6A69_42D0_BC52_C2814E882B32_.wvu.FilterData" localSheetId="2" hidden="1">'Dépenses de Subventions 2425'!$E$4:$N$176</definedName>
    <definedName name="Z_4C6E9EBC_6A69_42D0_BC52_C2814E882B32_.wvu.PrintArea" localSheetId="2" hidden="1">'Dépenses de Subventions 2425'!$E$4:$N$177</definedName>
    <definedName name="Z_4C6E9EBC_6A69_42D0_BC52_C2814E882B32_.wvu.PrintTitles" localSheetId="2" hidden="1">'Dépenses de Subventions 2425'!$4:$4</definedName>
    <definedName name="Z_7A193FBD_4487_406E_B970_6C1F4EFD0CFF_.wvu.FilterData" localSheetId="2" hidden="1">'Dépenses de Subventions 2425'!$E$4:$N$176</definedName>
    <definedName name="Z_7A193FBD_4487_406E_B970_6C1F4EFD0CFF_.wvu.PrintArea" localSheetId="2" hidden="1">'Dépenses de Subventions 2425'!$E$4:$N$177</definedName>
    <definedName name="Z_7A193FBD_4487_406E_B970_6C1F4EFD0CFF_.wvu.PrintTitles" localSheetId="2" hidden="1">'Dépenses de Subventions 2425'!$4:$4</definedName>
    <definedName name="Z_7EDB6EED_5701_45A8_984F_4BBC3A4E4A24_.wvu.FilterData" localSheetId="2" hidden="1">'Dépenses de Subventions 2425'!$E$4:$N$176</definedName>
    <definedName name="Z_7EDB6EED_5701_45A8_984F_4BBC3A4E4A24_.wvu.PrintArea" localSheetId="2" hidden="1">'Dépenses de Subventions 2425'!$E$4:$N$177</definedName>
    <definedName name="Z_7EDB6EED_5701_45A8_984F_4BBC3A4E4A24_.wvu.PrintTitles" localSheetId="2" hidden="1">'Dépenses de Subventions 2425'!$4:$4</definedName>
    <definedName name="Z_AF69034C_5197_47E3_B842_D764682E2A25_.wvu.PrintArea" localSheetId="2" hidden="1">'Dépenses de Subventions 2425'!$E$4:$N$176</definedName>
    <definedName name="Z_BF6E70EB_4DF9_4E31_82A6_A7D3D21360D3_.wvu.FilterData" localSheetId="2" hidden="1">'Dépenses de Subventions 2425'!$E$4:$N$176</definedName>
    <definedName name="Z_BF6E70EB_4DF9_4E31_82A6_A7D3D21360D3_.wvu.PrintArea" localSheetId="2" hidden="1">'Dépenses de Subventions 2425'!$E$4:$N$177</definedName>
    <definedName name="Z_BF6E70EB_4DF9_4E31_82A6_A7D3D21360D3_.wvu.PrintTitles" localSheetId="2" hidden="1">'Dépenses de Subventions 2425'!$4:$4</definedName>
    <definedName name="Z_CC5FD0B2_00AA_44E5_978E_4AAB3E5F3008_.wvu.PrintArea" localSheetId="2" hidden="1">'Dépenses de Subventions 2425'!$E$4:$N$176</definedName>
    <definedName name="Z_D1D28630_6689_4302_8102_C42DA15A4135_.wvu.PrintArea" localSheetId="2" hidden="1">'Dépenses de Subventions 2425'!$E$4:$N$176</definedName>
    <definedName name="Z_TRIBUNAUX" localSheetId="2">#REF!</definedName>
    <definedName name="Z_TRIBUNAUX" localSheetId="3">#REF!</definedName>
    <definedName name="Z_TRIBUNAUX" localSheetId="1">#REF!</definedName>
    <definedName name="Z_TRIBUNAUX">#REF!</definedName>
    <definedName name="zc" localSheetId="2" hidden="1">{"Riqfin97",#N/A,FALSE,"Tran";"Riqfinpro",#N/A,FALSE,"Tran"}</definedName>
    <definedName name="zc" localSheetId="1" hidden="1">{"Riqfin97",#N/A,FALSE,"Tran";"Riqfinpro",#N/A,FALSE,"Tran"}</definedName>
    <definedName name="zc" hidden="1">{"Riqfin97",#N/A,FALSE,"Tran";"Riqfinpro",#N/A,FALSE,"Tran"}</definedName>
    <definedName name="zio" localSheetId="2" hidden="1">{"Tab1",#N/A,FALSE,"P";"Tab2",#N/A,FALSE,"P"}</definedName>
    <definedName name="zio" localSheetId="1" hidden="1">{"Tab1",#N/A,FALSE,"P";"Tab2",#N/A,FALSE,"P"}</definedName>
    <definedName name="zio" hidden="1">{"Tab1",#N/A,FALSE,"P";"Tab2",#N/A,FALSE,"P"}</definedName>
    <definedName name="zn" localSheetId="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_xlnm.Print_Area" localSheetId="2">'Dépenses de Subventions 2425'!$D$4:$H$176</definedName>
    <definedName name="_xlnm.Print_Area" localSheetId="3">'Dépenses Sociales 2425 '!$A$2:$H$29</definedName>
    <definedName name="_xlnm.Print_Area" localSheetId="1">Section_Article!$D$2:$K$999</definedName>
    <definedName name="_xlnm.Print_Area" localSheetId="0">TEREDA_RESUME_P3!$A$1:$I$50</definedName>
    <definedName name="zv" localSheetId="2" hidden="1">{"Tab1",#N/A,FALSE,"P";"Tab2",#N/A,FALSE,"P"}</definedName>
    <definedName name="zv" localSheetId="1" hidden="1">{"Tab1",#N/A,FALSE,"P";"Tab2",#N/A,FALSE,"P"}</definedName>
    <definedName name="zv" hidden="1">{"Tab1",#N/A,FALSE,"P";"Tab2",#N/A,FALSE,"P"}</definedName>
    <definedName name="zx" localSheetId="2" hidden="1">{"Tab1",#N/A,FALSE,"P";"Tab2",#N/A,FALSE,"P"}</definedName>
    <definedName name="zx" localSheetId="1" hidden="1">{"Tab1",#N/A,FALSE,"P";"Tab2",#N/A,FALSE,"P"}</definedName>
    <definedName name="zx" hidden="1">{"Tab1",#N/A,FALSE,"P";"Tab2",#N/A,FALSE,"P"}</definedName>
    <definedName name="zz" localSheetId="2" hidden="1">{"Tab1",#N/A,FALSE,"P";"Tab2",#N/A,FALSE,"P"}</definedName>
    <definedName name="zz" localSheetId="1" hidden="1">{"Tab1",#N/A,FALSE,"P";"Tab2",#N/A,FALSE,"P"}</definedName>
    <definedName name="zz" hidden="1">{"Tab1",#N/A,FALSE,"P";"Tab2",#N/A,FALSE,"P"}</definedName>
    <definedName name="zzzz" localSheetId="2" hidden="1">{"Tab1",#N/A,FALSE,"P";"Tab2",#N/A,FALSE,"P"}</definedName>
    <definedName name="zzzz" localSheetId="1" hidden="1">{"Tab1",#N/A,FALSE,"P";"Tab2",#N/A,FALSE,"P"}</definedName>
    <definedName name="zzzz" hidden="1">{"Tab1",#N/A,FALSE,"P";"Tab2",#N/A,FALSE,"P"}</definedName>
    <definedName name="zzzzzzzzzz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zzzzzzz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zzzzzzz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85" i="1" l="1"/>
  <c r="P884" i="1"/>
  <c r="D48" i="4" l="1"/>
  <c r="H43" i="4"/>
  <c r="F43" i="4"/>
  <c r="G43" i="4" s="1"/>
  <c r="F42" i="4"/>
  <c r="C41" i="4"/>
  <c r="D41" i="4"/>
  <c r="B41" i="4"/>
  <c r="F40" i="4"/>
  <c r="E38" i="4"/>
  <c r="D38" i="4"/>
  <c r="F39" i="4"/>
  <c r="C38" i="4"/>
  <c r="B38" i="4"/>
  <c r="H36" i="4"/>
  <c r="F36" i="4"/>
  <c r="G36" i="4" s="1"/>
  <c r="H35" i="4"/>
  <c r="F35" i="4"/>
  <c r="G35" i="4" s="1"/>
  <c r="F34" i="4"/>
  <c r="G34" i="4" s="1"/>
  <c r="H34" i="4"/>
  <c r="F33" i="4"/>
  <c r="D31" i="4"/>
  <c r="C31" i="4"/>
  <c r="B31" i="4"/>
  <c r="F29" i="4"/>
  <c r="E27" i="4"/>
  <c r="D27" i="4"/>
  <c r="F28" i="4"/>
  <c r="B27" i="4"/>
  <c r="H26" i="4"/>
  <c r="E26" i="4"/>
  <c r="F26" i="4" s="1"/>
  <c r="G26" i="4" s="1"/>
  <c r="D26" i="4"/>
  <c r="C26" i="4"/>
  <c r="F25" i="4"/>
  <c r="G25" i="4" s="1"/>
  <c r="D24" i="4"/>
  <c r="E24" i="4"/>
  <c r="E21" i="4" s="1"/>
  <c r="C24" i="4"/>
  <c r="C21" i="4" s="1"/>
  <c r="B24" i="4"/>
  <c r="F23" i="4"/>
  <c r="F22" i="4"/>
  <c r="B21" i="4"/>
  <c r="D18" i="4"/>
  <c r="C48" i="4"/>
  <c r="E18" i="4"/>
  <c r="F19" i="4"/>
  <c r="B18" i="4"/>
  <c r="F17" i="4"/>
  <c r="I14" i="4"/>
  <c r="H14" i="4"/>
  <c r="F14" i="4"/>
  <c r="G14" i="4" s="1"/>
  <c r="H13" i="4"/>
  <c r="F13" i="4"/>
  <c r="G13" i="4" s="1"/>
  <c r="H12" i="4"/>
  <c r="F12" i="4"/>
  <c r="G12" i="4" s="1"/>
  <c r="F11" i="4"/>
  <c r="H10" i="4"/>
  <c r="F10" i="4"/>
  <c r="G10" i="4" s="1"/>
  <c r="F9" i="4"/>
  <c r="G9" i="4" s="1"/>
  <c r="H8" i="4"/>
  <c r="F8" i="4"/>
  <c r="G8" i="4" s="1"/>
  <c r="F7" i="4"/>
  <c r="F6" i="4"/>
  <c r="F5" i="4"/>
  <c r="M4" i="4"/>
  <c r="E3" i="4"/>
  <c r="E2" i="4" s="1"/>
  <c r="D3" i="4"/>
  <c r="D2" i="4" s="1"/>
  <c r="F4" i="4"/>
  <c r="B3" i="4"/>
  <c r="B2" i="4"/>
  <c r="H996" i="1"/>
  <c r="H995" i="1" s="1"/>
  <c r="H994" i="1" s="1"/>
  <c r="H990" i="1"/>
  <c r="H989" i="1" s="1"/>
  <c r="H988" i="1" s="1"/>
  <c r="H980" i="1"/>
  <c r="H979" i="1" s="1"/>
  <c r="H970" i="1"/>
  <c r="H969" i="1" s="1"/>
  <c r="H968" i="1" s="1"/>
  <c r="H960" i="1"/>
  <c r="H959" i="1" s="1"/>
  <c r="H958" i="1" s="1"/>
  <c r="H949" i="1"/>
  <c r="H941" i="1"/>
  <c r="H933" i="1"/>
  <c r="H925" i="1"/>
  <c r="H914" i="1"/>
  <c r="H906" i="1"/>
  <c r="H898" i="1"/>
  <c r="H888" i="1"/>
  <c r="H887" i="1" s="1"/>
  <c r="H886" i="1" s="1"/>
  <c r="H883" i="1"/>
  <c r="H881" i="1"/>
  <c r="H880" i="1" s="1"/>
  <c r="H877" i="1"/>
  <c r="H874" i="1"/>
  <c r="H871" i="1"/>
  <c r="H867" i="1"/>
  <c r="H864" i="1"/>
  <c r="H861" i="1"/>
  <c r="H860" i="1" s="1"/>
  <c r="H853" i="1"/>
  <c r="H851" i="1"/>
  <c r="H849" i="1"/>
  <c r="H839" i="1"/>
  <c r="H831" i="1"/>
  <c r="H823" i="1"/>
  <c r="H815" i="1"/>
  <c r="H809" i="1"/>
  <c r="H805" i="1"/>
  <c r="H803" i="1"/>
  <c r="H795" i="1"/>
  <c r="H787" i="1"/>
  <c r="H779" i="1"/>
  <c r="H771" i="1"/>
  <c r="H763" i="1"/>
  <c r="H755" i="1"/>
  <c r="H747" i="1"/>
  <c r="H739" i="1"/>
  <c r="H731" i="1"/>
  <c r="H721" i="1"/>
  <c r="H713" i="1"/>
  <c r="H702" i="1"/>
  <c r="H694" i="1"/>
  <c r="H684" i="1"/>
  <c r="H676" i="1"/>
  <c r="H666" i="1"/>
  <c r="H664" i="1"/>
  <c r="H656" i="1"/>
  <c r="H648" i="1"/>
  <c r="H643" i="1"/>
  <c r="H635" i="1"/>
  <c r="H627" i="1"/>
  <c r="H619" i="1"/>
  <c r="H611" i="1"/>
  <c r="H603" i="1"/>
  <c r="H597" i="1"/>
  <c r="H589" i="1"/>
  <c r="H581" i="1"/>
  <c r="H573" i="1"/>
  <c r="H565" i="1"/>
  <c r="H564" i="1" s="1"/>
  <c r="H563" i="1" s="1"/>
  <c r="H554" i="1"/>
  <c r="H546" i="1"/>
  <c r="H538" i="1"/>
  <c r="H532" i="1"/>
  <c r="H528" i="1"/>
  <c r="H524" i="1"/>
  <c r="H516" i="1"/>
  <c r="H508" i="1"/>
  <c r="H507" i="1" s="1"/>
  <c r="H506" i="1" s="1"/>
  <c r="H502" i="1"/>
  <c r="H494" i="1"/>
  <c r="H491" i="1"/>
  <c r="H487" i="1"/>
  <c r="H483" i="1"/>
  <c r="H479" i="1"/>
  <c r="H475" i="1"/>
  <c r="H471" i="1"/>
  <c r="H467" i="1"/>
  <c r="H465" i="1"/>
  <c r="H457" i="1"/>
  <c r="H449" i="1"/>
  <c r="H445" i="1"/>
  <c r="H437" i="1"/>
  <c r="H429" i="1"/>
  <c r="H421" i="1"/>
  <c r="H420" i="1" s="1"/>
  <c r="H419" i="1" s="1"/>
  <c r="H411" i="1"/>
  <c r="H403" i="1"/>
  <c r="H393" i="1"/>
  <c r="H385" i="1"/>
  <c r="H375" i="1"/>
  <c r="H374" i="1" s="1"/>
  <c r="H366" i="1"/>
  <c r="H358" i="1"/>
  <c r="H356" i="1"/>
  <c r="H352" i="1"/>
  <c r="H349" i="1"/>
  <c r="H345" i="1"/>
  <c r="H337" i="1"/>
  <c r="H329" i="1"/>
  <c r="H322" i="1"/>
  <c r="H314" i="1"/>
  <c r="H306" i="1"/>
  <c r="H305" i="1" s="1"/>
  <c r="H304" i="1" s="1"/>
  <c r="H296" i="1"/>
  <c r="H288" i="1"/>
  <c r="H280" i="1"/>
  <c r="H272" i="1"/>
  <c r="H266" i="1"/>
  <c r="H262" i="1"/>
  <c r="H258" i="1"/>
  <c r="H250" i="1"/>
  <c r="H242" i="1"/>
  <c r="H236" i="1"/>
  <c r="H232" i="1"/>
  <c r="H228" i="1"/>
  <c r="H224" i="1"/>
  <c r="H216" i="1"/>
  <c r="H208" i="1"/>
  <c r="H200" i="1"/>
  <c r="H192" i="1"/>
  <c r="H184" i="1"/>
  <c r="H176" i="1"/>
  <c r="H168" i="1"/>
  <c r="H162" i="1"/>
  <c r="H158" i="1"/>
  <c r="H150" i="1"/>
  <c r="H142" i="1"/>
  <c r="H134" i="1"/>
  <c r="H126" i="1"/>
  <c r="H116" i="1"/>
  <c r="H108" i="1"/>
  <c r="H100" i="1"/>
  <c r="H92" i="1"/>
  <c r="H84" i="1"/>
  <c r="H81" i="1"/>
  <c r="H79" i="1"/>
  <c r="H71" i="1"/>
  <c r="H67" i="1"/>
  <c r="H63" i="1"/>
  <c r="H55" i="1"/>
  <c r="H47" i="1"/>
  <c r="H41" i="1"/>
  <c r="H33" i="1"/>
  <c r="H25" i="1"/>
  <c r="H17" i="1"/>
  <c r="H9" i="1"/>
  <c r="I996" i="1"/>
  <c r="I995" i="1" s="1"/>
  <c r="I994" i="1" s="1"/>
  <c r="I990" i="1"/>
  <c r="I989" i="1" s="1"/>
  <c r="I988" i="1" s="1"/>
  <c r="I980" i="1"/>
  <c r="I979" i="1" s="1"/>
  <c r="I970" i="1"/>
  <c r="I969" i="1" s="1"/>
  <c r="I968" i="1" s="1"/>
  <c r="I960" i="1"/>
  <c r="I959" i="1" s="1"/>
  <c r="I958" i="1" s="1"/>
  <c r="I949" i="1"/>
  <c r="I941" i="1"/>
  <c r="I933" i="1"/>
  <c r="I925" i="1"/>
  <c r="I914" i="1"/>
  <c r="I906" i="1"/>
  <c r="I898" i="1"/>
  <c r="I888" i="1"/>
  <c r="I887" i="1" s="1"/>
  <c r="I886" i="1" s="1"/>
  <c r="I883" i="1"/>
  <c r="I881" i="1"/>
  <c r="I877" i="1"/>
  <c r="I874" i="1"/>
  <c r="I871" i="1"/>
  <c r="I867" i="1"/>
  <c r="I864" i="1"/>
  <c r="I861" i="1"/>
  <c r="I853" i="1"/>
  <c r="I851" i="1"/>
  <c r="I849" i="1"/>
  <c r="K849" i="1" s="1"/>
  <c r="I839" i="1"/>
  <c r="I831" i="1"/>
  <c r="I823" i="1"/>
  <c r="I815" i="1"/>
  <c r="I809" i="1"/>
  <c r="I805" i="1"/>
  <c r="I803" i="1"/>
  <c r="I795" i="1"/>
  <c r="I787" i="1"/>
  <c r="I779" i="1"/>
  <c r="I771" i="1"/>
  <c r="I763" i="1"/>
  <c r="I755" i="1"/>
  <c r="I747" i="1"/>
  <c r="I739" i="1"/>
  <c r="I731" i="1"/>
  <c r="I721" i="1"/>
  <c r="I713" i="1"/>
  <c r="I702" i="1"/>
  <c r="I694" i="1"/>
  <c r="I684" i="1"/>
  <c r="I676" i="1"/>
  <c r="I666" i="1"/>
  <c r="I664" i="1"/>
  <c r="I656" i="1"/>
  <c r="I648" i="1"/>
  <c r="I643" i="1"/>
  <c r="I635" i="1"/>
  <c r="I627" i="1"/>
  <c r="I619" i="1"/>
  <c r="I611" i="1"/>
  <c r="I603" i="1"/>
  <c r="I597" i="1"/>
  <c r="I589" i="1"/>
  <c r="I581" i="1"/>
  <c r="I573" i="1"/>
  <c r="I565" i="1"/>
  <c r="I554" i="1"/>
  <c r="I546" i="1"/>
  <c r="I538" i="1"/>
  <c r="I532" i="1"/>
  <c r="I528" i="1"/>
  <c r="I524" i="1"/>
  <c r="I516" i="1"/>
  <c r="I508" i="1"/>
  <c r="I502" i="1"/>
  <c r="I494" i="1"/>
  <c r="I491" i="1"/>
  <c r="I487" i="1"/>
  <c r="I483" i="1"/>
  <c r="I479" i="1"/>
  <c r="I475" i="1"/>
  <c r="I471" i="1"/>
  <c r="I467" i="1"/>
  <c r="I465" i="1"/>
  <c r="I457" i="1"/>
  <c r="I449" i="1"/>
  <c r="I445" i="1"/>
  <c r="I437" i="1"/>
  <c r="I429" i="1"/>
  <c r="I421" i="1"/>
  <c r="I411" i="1"/>
  <c r="I403" i="1"/>
  <c r="I393" i="1"/>
  <c r="I385" i="1"/>
  <c r="I375" i="1"/>
  <c r="I374" i="1" s="1"/>
  <c r="I366" i="1"/>
  <c r="I358" i="1"/>
  <c r="I356" i="1"/>
  <c r="I352" i="1"/>
  <c r="I349" i="1"/>
  <c r="I345" i="1"/>
  <c r="I337" i="1"/>
  <c r="I329" i="1"/>
  <c r="I322" i="1"/>
  <c r="I314" i="1"/>
  <c r="I306" i="1"/>
  <c r="I296" i="1"/>
  <c r="I288" i="1"/>
  <c r="I280" i="1"/>
  <c r="I272" i="1"/>
  <c r="I266" i="1"/>
  <c r="I262" i="1"/>
  <c r="I258" i="1"/>
  <c r="I250" i="1"/>
  <c r="I242" i="1"/>
  <c r="I236" i="1"/>
  <c r="K236" i="1" s="1"/>
  <c r="I232" i="1"/>
  <c r="I228" i="1"/>
  <c r="I224" i="1"/>
  <c r="I216" i="1"/>
  <c r="I208" i="1"/>
  <c r="I200" i="1"/>
  <c r="I192" i="1"/>
  <c r="I184" i="1"/>
  <c r="I176" i="1"/>
  <c r="I168" i="1"/>
  <c r="I162" i="1"/>
  <c r="I158" i="1"/>
  <c r="I150" i="1"/>
  <c r="I142" i="1"/>
  <c r="I134" i="1"/>
  <c r="I126" i="1"/>
  <c r="I116" i="1"/>
  <c r="I108" i="1"/>
  <c r="I100" i="1"/>
  <c r="I92" i="1"/>
  <c r="I84" i="1"/>
  <c r="I81" i="1"/>
  <c r="I79" i="1"/>
  <c r="I71" i="1"/>
  <c r="I67" i="1"/>
  <c r="I63" i="1"/>
  <c r="I55" i="1"/>
  <c r="I47" i="1"/>
  <c r="I41" i="1"/>
  <c r="I33" i="1"/>
  <c r="I25" i="1"/>
  <c r="I17" i="1"/>
  <c r="I9" i="1"/>
  <c r="K999" i="1"/>
  <c r="J999" i="1"/>
  <c r="K998" i="1"/>
  <c r="K997" i="1"/>
  <c r="K993" i="1"/>
  <c r="J993" i="1"/>
  <c r="J992" i="1"/>
  <c r="J991" i="1"/>
  <c r="K987" i="1"/>
  <c r="J987" i="1"/>
  <c r="K986" i="1"/>
  <c r="J986" i="1"/>
  <c r="K985" i="1"/>
  <c r="J985" i="1"/>
  <c r="J984" i="1"/>
  <c r="K983" i="1"/>
  <c r="J982" i="1"/>
  <c r="J981" i="1"/>
  <c r="J977" i="1"/>
  <c r="K976" i="1"/>
  <c r="J976" i="1"/>
  <c r="K975" i="1"/>
  <c r="J975" i="1"/>
  <c r="K974" i="1"/>
  <c r="J974" i="1"/>
  <c r="J973" i="1"/>
  <c r="K972" i="1"/>
  <c r="K971" i="1"/>
  <c r="K967" i="1"/>
  <c r="K966" i="1"/>
  <c r="J966" i="1"/>
  <c r="K965" i="1"/>
  <c r="J965" i="1"/>
  <c r="K964" i="1"/>
  <c r="K963" i="1"/>
  <c r="J962" i="1"/>
  <c r="K962" i="1"/>
  <c r="J961" i="1"/>
  <c r="J956" i="1"/>
  <c r="K955" i="1"/>
  <c r="K954" i="1"/>
  <c r="J954" i="1"/>
  <c r="J953" i="1"/>
  <c r="J952" i="1"/>
  <c r="K951" i="1"/>
  <c r="J950" i="1"/>
  <c r="K948" i="1"/>
  <c r="K947" i="1"/>
  <c r="K946" i="1"/>
  <c r="J946" i="1"/>
  <c r="J945" i="1"/>
  <c r="K944" i="1"/>
  <c r="J943" i="1"/>
  <c r="K940" i="1"/>
  <c r="K939" i="1"/>
  <c r="K938" i="1"/>
  <c r="J938" i="1"/>
  <c r="J937" i="1"/>
  <c r="J936" i="1"/>
  <c r="K935" i="1"/>
  <c r="J934" i="1"/>
  <c r="K932" i="1"/>
  <c r="K931" i="1"/>
  <c r="K930" i="1"/>
  <c r="J929" i="1"/>
  <c r="J928" i="1"/>
  <c r="J927" i="1"/>
  <c r="K926" i="1"/>
  <c r="K921" i="1"/>
  <c r="J920" i="1"/>
  <c r="K919" i="1"/>
  <c r="J919" i="1"/>
  <c r="J918" i="1"/>
  <c r="J917" i="1"/>
  <c r="K916" i="1"/>
  <c r="K915" i="1"/>
  <c r="K913" i="1"/>
  <c r="J913" i="1"/>
  <c r="K912" i="1"/>
  <c r="J912" i="1"/>
  <c r="K911" i="1"/>
  <c r="J911" i="1"/>
  <c r="K910" i="1"/>
  <c r="J910" i="1"/>
  <c r="K909" i="1"/>
  <c r="J909" i="1"/>
  <c r="K908" i="1"/>
  <c r="K907" i="1"/>
  <c r="K905" i="1"/>
  <c r="K904" i="1"/>
  <c r="J904" i="1"/>
  <c r="K903" i="1"/>
  <c r="J903" i="1"/>
  <c r="J902" i="1"/>
  <c r="J901" i="1"/>
  <c r="J900" i="1"/>
  <c r="K899" i="1"/>
  <c r="K895" i="1"/>
  <c r="J895" i="1"/>
  <c r="K894" i="1"/>
  <c r="K893" i="1"/>
  <c r="J893" i="1"/>
  <c r="J892" i="1"/>
  <c r="K891" i="1"/>
  <c r="J890" i="1"/>
  <c r="K884" i="1"/>
  <c r="K879" i="1"/>
  <c r="J879" i="1"/>
  <c r="K878" i="1"/>
  <c r="K877" i="1"/>
  <c r="K876" i="1"/>
  <c r="K873" i="1"/>
  <c r="J872" i="1"/>
  <c r="J869" i="1"/>
  <c r="J866" i="1"/>
  <c r="K866" i="1"/>
  <c r="K865" i="1"/>
  <c r="J863" i="1"/>
  <c r="K858" i="1"/>
  <c r="J858" i="1"/>
  <c r="K857" i="1"/>
  <c r="J856" i="1"/>
  <c r="K855" i="1"/>
  <c r="J855" i="1"/>
  <c r="J854" i="1"/>
  <c r="K852" i="1"/>
  <c r="K846" i="1"/>
  <c r="J846" i="1"/>
  <c r="K845" i="1"/>
  <c r="J845" i="1"/>
  <c r="K844" i="1"/>
  <c r="J844" i="1"/>
  <c r="K843" i="1"/>
  <c r="J843" i="1"/>
  <c r="K842" i="1"/>
  <c r="J842" i="1"/>
  <c r="K841" i="1"/>
  <c r="J840" i="1"/>
  <c r="K838" i="1"/>
  <c r="J838" i="1"/>
  <c r="K837" i="1"/>
  <c r="J837" i="1"/>
  <c r="K836" i="1"/>
  <c r="J836" i="1"/>
  <c r="K835" i="1"/>
  <c r="K834" i="1"/>
  <c r="J834" i="1"/>
  <c r="K833" i="1"/>
  <c r="J832" i="1"/>
  <c r="J830" i="1"/>
  <c r="K829" i="1"/>
  <c r="J829" i="1"/>
  <c r="K828" i="1"/>
  <c r="J828" i="1"/>
  <c r="J827" i="1"/>
  <c r="J826" i="1"/>
  <c r="K825" i="1"/>
  <c r="J824" i="1"/>
  <c r="J822" i="1"/>
  <c r="K821" i="1"/>
  <c r="J821" i="1"/>
  <c r="K820" i="1"/>
  <c r="J820" i="1"/>
  <c r="K819" i="1"/>
  <c r="K818" i="1"/>
  <c r="J818" i="1"/>
  <c r="K817" i="1"/>
  <c r="J816" i="1"/>
  <c r="K812" i="1"/>
  <c r="J812" i="1"/>
  <c r="K811" i="1"/>
  <c r="K810" i="1"/>
  <c r="K808" i="1"/>
  <c r="J808" i="1"/>
  <c r="K807" i="1"/>
  <c r="J806" i="1"/>
  <c r="K802" i="1"/>
  <c r="J802" i="1"/>
  <c r="K801" i="1"/>
  <c r="K800" i="1"/>
  <c r="J800" i="1"/>
  <c r="K799" i="1"/>
  <c r="J799" i="1"/>
  <c r="K798" i="1"/>
  <c r="J798" i="1"/>
  <c r="K797" i="1"/>
  <c r="J796" i="1"/>
  <c r="K796" i="1"/>
  <c r="K794" i="1"/>
  <c r="J794" i="1"/>
  <c r="K793" i="1"/>
  <c r="J793" i="1"/>
  <c r="K792" i="1"/>
  <c r="J792" i="1"/>
  <c r="K791" i="1"/>
  <c r="J791" i="1"/>
  <c r="K790" i="1"/>
  <c r="J790" i="1"/>
  <c r="K789" i="1"/>
  <c r="J789" i="1"/>
  <c r="K786" i="1"/>
  <c r="J786" i="1"/>
  <c r="K785" i="1"/>
  <c r="K784" i="1"/>
  <c r="J784" i="1"/>
  <c r="K783" i="1"/>
  <c r="J783" i="1"/>
  <c r="K782" i="1"/>
  <c r="J782" i="1"/>
  <c r="J781" i="1"/>
  <c r="K780" i="1"/>
  <c r="K778" i="1"/>
  <c r="J778" i="1"/>
  <c r="K777" i="1"/>
  <c r="K776" i="1"/>
  <c r="J776" i="1"/>
  <c r="K775" i="1"/>
  <c r="J775" i="1"/>
  <c r="K774" i="1"/>
  <c r="J774" i="1"/>
  <c r="J773" i="1"/>
  <c r="K770" i="1"/>
  <c r="J770" i="1"/>
  <c r="K769" i="1"/>
  <c r="K768" i="1"/>
  <c r="J768" i="1"/>
  <c r="K767" i="1"/>
  <c r="J767" i="1"/>
  <c r="K766" i="1"/>
  <c r="J766" i="1"/>
  <c r="K765" i="1"/>
  <c r="J765" i="1"/>
  <c r="K762" i="1"/>
  <c r="J762" i="1"/>
  <c r="K761" i="1"/>
  <c r="K760" i="1"/>
  <c r="J760" i="1"/>
  <c r="K759" i="1"/>
  <c r="J759" i="1"/>
  <c r="K758" i="1"/>
  <c r="J758" i="1"/>
  <c r="J757" i="1"/>
  <c r="K754" i="1"/>
  <c r="J754" i="1"/>
  <c r="K753" i="1"/>
  <c r="K752" i="1"/>
  <c r="J752" i="1"/>
  <c r="K751" i="1"/>
  <c r="J751" i="1"/>
  <c r="K750" i="1"/>
  <c r="J750" i="1"/>
  <c r="K749" i="1"/>
  <c r="J749" i="1"/>
  <c r="K748" i="1"/>
  <c r="K746" i="1"/>
  <c r="K745" i="1"/>
  <c r="K744" i="1"/>
  <c r="J744" i="1"/>
  <c r="K743" i="1"/>
  <c r="J742" i="1"/>
  <c r="K740" i="1"/>
  <c r="J738" i="1"/>
  <c r="K738" i="1"/>
  <c r="J737" i="1"/>
  <c r="K736" i="1"/>
  <c r="J736" i="1"/>
  <c r="K735" i="1"/>
  <c r="J733" i="1"/>
  <c r="J728" i="1"/>
  <c r="K727" i="1"/>
  <c r="K726" i="1"/>
  <c r="J726" i="1"/>
  <c r="J725" i="1"/>
  <c r="J724" i="1"/>
  <c r="K723" i="1"/>
  <c r="J720" i="1"/>
  <c r="K719" i="1"/>
  <c r="K718" i="1"/>
  <c r="J717" i="1"/>
  <c r="J716" i="1"/>
  <c r="J715" i="1"/>
  <c r="J714" i="1"/>
  <c r="K709" i="1"/>
  <c r="K708" i="1"/>
  <c r="J708" i="1"/>
  <c r="K707" i="1"/>
  <c r="J707" i="1"/>
  <c r="K706" i="1"/>
  <c r="J706" i="1"/>
  <c r="J705" i="1"/>
  <c r="J704" i="1"/>
  <c r="K701" i="1"/>
  <c r="J701" i="1"/>
  <c r="K700" i="1"/>
  <c r="J700" i="1"/>
  <c r="K699" i="1"/>
  <c r="J699" i="1"/>
  <c r="J698" i="1"/>
  <c r="K697" i="1"/>
  <c r="J697" i="1"/>
  <c r="K696" i="1"/>
  <c r="K695" i="1"/>
  <c r="J691" i="1"/>
  <c r="K690" i="1"/>
  <c r="K689" i="1"/>
  <c r="J689" i="1"/>
  <c r="J688" i="1"/>
  <c r="J687" i="1"/>
  <c r="K686" i="1"/>
  <c r="J683" i="1"/>
  <c r="K682" i="1"/>
  <c r="J682" i="1"/>
  <c r="K681" i="1"/>
  <c r="J681" i="1"/>
  <c r="K680" i="1"/>
  <c r="J680" i="1"/>
  <c r="K679" i="1"/>
  <c r="J678" i="1"/>
  <c r="J677" i="1"/>
  <c r="K677" i="1"/>
  <c r="J673" i="1"/>
  <c r="K672" i="1"/>
  <c r="J672" i="1"/>
  <c r="K671" i="1"/>
  <c r="J671" i="1"/>
  <c r="K670" i="1"/>
  <c r="J669" i="1"/>
  <c r="K668" i="1"/>
  <c r="K665" i="1"/>
  <c r="J665" i="1"/>
  <c r="J664" i="1" s="1"/>
  <c r="K664" i="1"/>
  <c r="K663" i="1"/>
  <c r="K662" i="1"/>
  <c r="J662" i="1"/>
  <c r="K661" i="1"/>
  <c r="J661" i="1"/>
  <c r="J660" i="1"/>
  <c r="J659" i="1"/>
  <c r="K658" i="1"/>
  <c r="J657" i="1"/>
  <c r="J655" i="1"/>
  <c r="K654" i="1"/>
  <c r="K653" i="1"/>
  <c r="J653" i="1"/>
  <c r="K652" i="1"/>
  <c r="J652" i="1"/>
  <c r="K651" i="1"/>
  <c r="J651" i="1"/>
  <c r="J650" i="1"/>
  <c r="J649" i="1"/>
  <c r="K645" i="1"/>
  <c r="J644" i="1"/>
  <c r="K642" i="1"/>
  <c r="J642" i="1"/>
  <c r="K641" i="1"/>
  <c r="J641" i="1"/>
  <c r="K640" i="1"/>
  <c r="J640" i="1"/>
  <c r="K639" i="1"/>
  <c r="J639" i="1"/>
  <c r="K638" i="1"/>
  <c r="J637" i="1"/>
  <c r="J636" i="1"/>
  <c r="K634" i="1"/>
  <c r="J634" i="1"/>
  <c r="K633" i="1"/>
  <c r="J633" i="1"/>
  <c r="K632" i="1"/>
  <c r="J632" i="1"/>
  <c r="K631" i="1"/>
  <c r="J631" i="1"/>
  <c r="K630" i="1"/>
  <c r="J630" i="1"/>
  <c r="K629" i="1"/>
  <c r="J628" i="1"/>
  <c r="K626" i="1"/>
  <c r="K625" i="1"/>
  <c r="J625" i="1"/>
  <c r="K624" i="1"/>
  <c r="J624" i="1"/>
  <c r="K623" i="1"/>
  <c r="J623" i="1"/>
  <c r="K622" i="1"/>
  <c r="K621" i="1"/>
  <c r="J620" i="1"/>
  <c r="K618" i="1"/>
  <c r="K617" i="1"/>
  <c r="J617" i="1"/>
  <c r="K616" i="1"/>
  <c r="J616" i="1"/>
  <c r="K615" i="1"/>
  <c r="J614" i="1"/>
  <c r="J613" i="1"/>
  <c r="J612" i="1"/>
  <c r="K610" i="1"/>
  <c r="K609" i="1"/>
  <c r="J609" i="1"/>
  <c r="K608" i="1"/>
  <c r="J608" i="1"/>
  <c r="K607" i="1"/>
  <c r="J607" i="1"/>
  <c r="J606" i="1"/>
  <c r="K604" i="1"/>
  <c r="J604" i="1"/>
  <c r="K600" i="1"/>
  <c r="J599" i="1"/>
  <c r="J598" i="1"/>
  <c r="K596" i="1"/>
  <c r="J596" i="1"/>
  <c r="K595" i="1"/>
  <c r="J595" i="1"/>
  <c r="K594" i="1"/>
  <c r="K593" i="1"/>
  <c r="J593" i="1"/>
  <c r="K592" i="1"/>
  <c r="J592" i="1"/>
  <c r="J591" i="1"/>
  <c r="K590" i="1"/>
  <c r="J590" i="1"/>
  <c r="K588" i="1"/>
  <c r="J588" i="1"/>
  <c r="K587" i="1"/>
  <c r="J587" i="1"/>
  <c r="K586" i="1"/>
  <c r="K585" i="1"/>
  <c r="J585" i="1"/>
  <c r="K584" i="1"/>
  <c r="J584" i="1"/>
  <c r="J583" i="1"/>
  <c r="J582" i="1"/>
  <c r="J580" i="1"/>
  <c r="K579" i="1"/>
  <c r="K578" i="1"/>
  <c r="K577" i="1"/>
  <c r="J576" i="1"/>
  <c r="J575" i="1"/>
  <c r="J574" i="1"/>
  <c r="K572" i="1"/>
  <c r="K571" i="1"/>
  <c r="J571" i="1"/>
  <c r="K570" i="1"/>
  <c r="K569" i="1"/>
  <c r="J569" i="1"/>
  <c r="J568" i="1"/>
  <c r="K567" i="1"/>
  <c r="J566" i="1"/>
  <c r="K561" i="1"/>
  <c r="K560" i="1"/>
  <c r="J560" i="1"/>
  <c r="K559" i="1"/>
  <c r="J559" i="1"/>
  <c r="J558" i="1"/>
  <c r="K556" i="1"/>
  <c r="K555" i="1"/>
  <c r="K553" i="1"/>
  <c r="J552" i="1"/>
  <c r="K551" i="1"/>
  <c r="J550" i="1"/>
  <c r="J549" i="1"/>
  <c r="K548" i="1"/>
  <c r="J548" i="1"/>
  <c r="K547" i="1"/>
  <c r="J547" i="1"/>
  <c r="K545" i="1"/>
  <c r="J544" i="1"/>
  <c r="K543" i="1"/>
  <c r="J543" i="1"/>
  <c r="K542" i="1"/>
  <c r="J542" i="1"/>
  <c r="K541" i="1"/>
  <c r="K540" i="1"/>
  <c r="J539" i="1"/>
  <c r="K535" i="1"/>
  <c r="J535" i="1"/>
  <c r="K534" i="1"/>
  <c r="J534" i="1"/>
  <c r="K533" i="1"/>
  <c r="K532" i="1"/>
  <c r="K531" i="1"/>
  <c r="J531" i="1"/>
  <c r="K530" i="1"/>
  <c r="K529" i="1"/>
  <c r="J529" i="1"/>
  <c r="K528" i="1"/>
  <c r="K527" i="1"/>
  <c r="J527" i="1"/>
  <c r="K526" i="1"/>
  <c r="J526" i="1"/>
  <c r="K523" i="1"/>
  <c r="K522" i="1"/>
  <c r="K521" i="1"/>
  <c r="J521" i="1"/>
  <c r="K520" i="1"/>
  <c r="J519" i="1"/>
  <c r="J518" i="1"/>
  <c r="K515" i="1"/>
  <c r="K514" i="1"/>
  <c r="K513" i="1"/>
  <c r="J513" i="1"/>
  <c r="J512" i="1"/>
  <c r="J511" i="1"/>
  <c r="K510" i="1"/>
  <c r="J510" i="1"/>
  <c r="K505" i="1"/>
  <c r="J505" i="1"/>
  <c r="K504" i="1"/>
  <c r="J503" i="1"/>
  <c r="K501" i="1"/>
  <c r="J501" i="1"/>
  <c r="K500" i="1"/>
  <c r="J500" i="1"/>
  <c r="K499" i="1"/>
  <c r="J499" i="1"/>
  <c r="K498" i="1"/>
  <c r="K497" i="1"/>
  <c r="J497" i="1"/>
  <c r="J496" i="1"/>
  <c r="J495" i="1"/>
  <c r="J492" i="1"/>
  <c r="J491" i="1" s="1"/>
  <c r="K490" i="1"/>
  <c r="K489" i="1"/>
  <c r="J488" i="1"/>
  <c r="K486" i="1"/>
  <c r="J486" i="1"/>
  <c r="J485" i="1"/>
  <c r="K484" i="1"/>
  <c r="J484" i="1"/>
  <c r="K482" i="1"/>
  <c r="K481" i="1"/>
  <c r="J480" i="1"/>
  <c r="K478" i="1"/>
  <c r="J478" i="1"/>
  <c r="K477" i="1"/>
  <c r="J476" i="1"/>
  <c r="K474" i="1"/>
  <c r="K473" i="1"/>
  <c r="J472" i="1"/>
  <c r="K470" i="1"/>
  <c r="J470" i="1"/>
  <c r="J469" i="1"/>
  <c r="K468" i="1"/>
  <c r="J468" i="1"/>
  <c r="K466" i="1"/>
  <c r="J464" i="1"/>
  <c r="J463" i="1"/>
  <c r="K462" i="1"/>
  <c r="J462" i="1"/>
  <c r="K461" i="1"/>
  <c r="K460" i="1"/>
  <c r="J460" i="1"/>
  <c r="K459" i="1"/>
  <c r="K456" i="1"/>
  <c r="K455" i="1"/>
  <c r="J455" i="1"/>
  <c r="K454" i="1"/>
  <c r="J454" i="1"/>
  <c r="J453" i="1"/>
  <c r="J452" i="1"/>
  <c r="K450" i="1"/>
  <c r="J446" i="1"/>
  <c r="J445" i="1" s="1"/>
  <c r="J444" i="1"/>
  <c r="J443" i="1"/>
  <c r="K443" i="1"/>
  <c r="K442" i="1"/>
  <c r="K441" i="1"/>
  <c r="J441" i="1"/>
  <c r="J440" i="1"/>
  <c r="K439" i="1"/>
  <c r="J439" i="1"/>
  <c r="K436" i="1"/>
  <c r="J436" i="1"/>
  <c r="J435" i="1"/>
  <c r="K434" i="1"/>
  <c r="J433" i="1"/>
  <c r="K432" i="1"/>
  <c r="J432" i="1"/>
  <c r="K431" i="1"/>
  <c r="J430" i="1"/>
  <c r="J428" i="1"/>
  <c r="K427" i="1"/>
  <c r="J427" i="1"/>
  <c r="K426" i="1"/>
  <c r="K425" i="1"/>
  <c r="K424" i="1"/>
  <c r="J424" i="1"/>
  <c r="J423" i="1"/>
  <c r="J422" i="1"/>
  <c r="K418" i="1"/>
  <c r="K417" i="1"/>
  <c r="J417" i="1"/>
  <c r="K416" i="1"/>
  <c r="J415" i="1"/>
  <c r="K414" i="1"/>
  <c r="J414" i="1"/>
  <c r="K413" i="1"/>
  <c r="J412" i="1"/>
  <c r="K410" i="1"/>
  <c r="J410" i="1"/>
  <c r="K409" i="1"/>
  <c r="J409" i="1"/>
  <c r="K408" i="1"/>
  <c r="K407" i="1"/>
  <c r="J407" i="1"/>
  <c r="K406" i="1"/>
  <c r="J406" i="1"/>
  <c r="J405" i="1"/>
  <c r="K404" i="1"/>
  <c r="K400" i="1"/>
  <c r="J400" i="1"/>
  <c r="K399" i="1"/>
  <c r="J399" i="1"/>
  <c r="K398" i="1"/>
  <c r="J398" i="1"/>
  <c r="K397" i="1"/>
  <c r="J397" i="1"/>
  <c r="J396" i="1"/>
  <c r="K395" i="1"/>
  <c r="J394" i="1"/>
  <c r="K392" i="1"/>
  <c r="K391" i="1"/>
  <c r="J391" i="1"/>
  <c r="J390" i="1"/>
  <c r="J389" i="1"/>
  <c r="K388" i="1"/>
  <c r="J388" i="1"/>
  <c r="J387" i="1"/>
  <c r="K386" i="1"/>
  <c r="K382" i="1"/>
  <c r="J382" i="1"/>
  <c r="K381" i="1"/>
  <c r="J381" i="1"/>
  <c r="K380" i="1"/>
  <c r="J380" i="1"/>
  <c r="K379" i="1"/>
  <c r="K378" i="1"/>
  <c r="J378" i="1"/>
  <c r="J377" i="1"/>
  <c r="K373" i="1"/>
  <c r="J373" i="1"/>
  <c r="K372" i="1"/>
  <c r="K371" i="1"/>
  <c r="J371" i="1"/>
  <c r="K370" i="1"/>
  <c r="K369" i="1"/>
  <c r="J369" i="1"/>
  <c r="K368" i="1"/>
  <c r="J368" i="1"/>
  <c r="K367" i="1"/>
  <c r="K366" i="1"/>
  <c r="K365" i="1"/>
  <c r="J365" i="1"/>
  <c r="K364" i="1"/>
  <c r="J364" i="1"/>
  <c r="K363" i="1"/>
  <c r="J363" i="1"/>
  <c r="K362" i="1"/>
  <c r="J362" i="1"/>
  <c r="K361" i="1"/>
  <c r="J361" i="1"/>
  <c r="K360" i="1"/>
  <c r="J359" i="1"/>
  <c r="K357" i="1"/>
  <c r="J357" i="1"/>
  <c r="J356" i="1" s="1"/>
  <c r="K356" i="1"/>
  <c r="K355" i="1"/>
  <c r="J355" i="1"/>
  <c r="K354" i="1"/>
  <c r="J353" i="1"/>
  <c r="J351" i="1"/>
  <c r="K350" i="1"/>
  <c r="J350" i="1"/>
  <c r="K348" i="1"/>
  <c r="J348" i="1"/>
  <c r="J347" i="1"/>
  <c r="J346" i="1"/>
  <c r="J344" i="1"/>
  <c r="J343" i="1"/>
  <c r="K342" i="1"/>
  <c r="J342" i="1"/>
  <c r="K341" i="1"/>
  <c r="J341" i="1"/>
  <c r="K340" i="1"/>
  <c r="K339" i="1"/>
  <c r="J339" i="1"/>
  <c r="K338" i="1"/>
  <c r="J336" i="1"/>
  <c r="K335" i="1"/>
  <c r="J335" i="1"/>
  <c r="K334" i="1"/>
  <c r="J334" i="1"/>
  <c r="K333" i="1"/>
  <c r="J333" i="1"/>
  <c r="J332" i="1"/>
  <c r="J331" i="1"/>
  <c r="J330" i="1"/>
  <c r="K325" i="1"/>
  <c r="J325" i="1"/>
  <c r="K324" i="1"/>
  <c r="K321" i="1"/>
  <c r="J321" i="1"/>
  <c r="K320" i="1"/>
  <c r="J320" i="1"/>
  <c r="K319" i="1"/>
  <c r="J319" i="1"/>
  <c r="K318" i="1"/>
  <c r="J317" i="1"/>
  <c r="J316" i="1"/>
  <c r="K315" i="1"/>
  <c r="J313" i="1"/>
  <c r="K312" i="1"/>
  <c r="K311" i="1"/>
  <c r="J311" i="1"/>
  <c r="J310" i="1"/>
  <c r="J309" i="1"/>
  <c r="K308" i="1"/>
  <c r="K307" i="1"/>
  <c r="K303" i="1"/>
  <c r="J303" i="1"/>
  <c r="K302" i="1"/>
  <c r="K301" i="1"/>
  <c r="J301" i="1"/>
  <c r="K300" i="1"/>
  <c r="J300" i="1"/>
  <c r="K299" i="1"/>
  <c r="J299" i="1"/>
  <c r="J298" i="1"/>
  <c r="J297" i="1"/>
  <c r="K295" i="1"/>
  <c r="J295" i="1"/>
  <c r="K294" i="1"/>
  <c r="J294" i="1"/>
  <c r="K293" i="1"/>
  <c r="J293" i="1"/>
  <c r="K292" i="1"/>
  <c r="J292" i="1"/>
  <c r="K291" i="1"/>
  <c r="J291" i="1"/>
  <c r="K290" i="1"/>
  <c r="K289" i="1"/>
  <c r="J287" i="1"/>
  <c r="K287" i="1"/>
  <c r="K286" i="1"/>
  <c r="K285" i="1"/>
  <c r="J285" i="1"/>
  <c r="J284" i="1"/>
  <c r="J283" i="1"/>
  <c r="K283" i="1"/>
  <c r="J282" i="1"/>
  <c r="J281" i="1"/>
  <c r="K279" i="1"/>
  <c r="J279" i="1"/>
  <c r="K278" i="1"/>
  <c r="K277" i="1"/>
  <c r="J277" i="1"/>
  <c r="K276" i="1"/>
  <c r="J276" i="1"/>
  <c r="J275" i="1"/>
  <c r="K274" i="1"/>
  <c r="K273" i="1"/>
  <c r="K269" i="1"/>
  <c r="J269" i="1"/>
  <c r="K268" i="1"/>
  <c r="J268" i="1"/>
  <c r="K267" i="1"/>
  <c r="J267" i="1"/>
  <c r="K265" i="1"/>
  <c r="J265" i="1"/>
  <c r="K264" i="1"/>
  <c r="K263" i="1"/>
  <c r="K261" i="1"/>
  <c r="J261" i="1"/>
  <c r="K260" i="1"/>
  <c r="K257" i="1"/>
  <c r="K256" i="1"/>
  <c r="J256" i="1"/>
  <c r="K255" i="1"/>
  <c r="J255" i="1"/>
  <c r="K254" i="1"/>
  <c r="K253" i="1"/>
  <c r="J252" i="1"/>
  <c r="J249" i="1"/>
  <c r="K248" i="1"/>
  <c r="K247" i="1"/>
  <c r="J247" i="1"/>
  <c r="K246" i="1"/>
  <c r="K245" i="1"/>
  <c r="J245" i="1"/>
  <c r="K244" i="1"/>
  <c r="J244" i="1"/>
  <c r="K243" i="1"/>
  <c r="K239" i="1"/>
  <c r="J239" i="1"/>
  <c r="K238" i="1"/>
  <c r="K237" i="1"/>
  <c r="K235" i="1"/>
  <c r="J235" i="1"/>
  <c r="J234" i="1"/>
  <c r="J233" i="1"/>
  <c r="K231" i="1"/>
  <c r="J231" i="1"/>
  <c r="K230" i="1"/>
  <c r="J229" i="1"/>
  <c r="K227" i="1"/>
  <c r="J227" i="1"/>
  <c r="J225" i="1"/>
  <c r="K223" i="1"/>
  <c r="J223" i="1"/>
  <c r="K222" i="1"/>
  <c r="K221" i="1"/>
  <c r="J221" i="1"/>
  <c r="K220" i="1"/>
  <c r="J220" i="1"/>
  <c r="K219" i="1"/>
  <c r="J219" i="1"/>
  <c r="J218" i="1"/>
  <c r="K215" i="1"/>
  <c r="J215" i="1"/>
  <c r="K214" i="1"/>
  <c r="K213" i="1"/>
  <c r="K212" i="1"/>
  <c r="J212" i="1"/>
  <c r="K211" i="1"/>
  <c r="J211" i="1"/>
  <c r="K210" i="1"/>
  <c r="J209" i="1"/>
  <c r="K207" i="1"/>
  <c r="J207" i="1"/>
  <c r="K206" i="1"/>
  <c r="K205" i="1"/>
  <c r="J205" i="1"/>
  <c r="K204" i="1"/>
  <c r="J204" i="1"/>
  <c r="K203" i="1"/>
  <c r="J203" i="1"/>
  <c r="K199" i="1"/>
  <c r="J199" i="1"/>
  <c r="K198" i="1"/>
  <c r="K197" i="1"/>
  <c r="J197" i="1"/>
  <c r="K196" i="1"/>
  <c r="J196" i="1"/>
  <c r="K195" i="1"/>
  <c r="J194" i="1"/>
  <c r="K193" i="1"/>
  <c r="K191" i="1"/>
  <c r="J191" i="1"/>
  <c r="K190" i="1"/>
  <c r="J190" i="1"/>
  <c r="K189" i="1"/>
  <c r="K188" i="1"/>
  <c r="J188" i="1"/>
  <c r="K187" i="1"/>
  <c r="J187" i="1"/>
  <c r="J186" i="1"/>
  <c r="K186" i="1"/>
  <c r="K185" i="1"/>
  <c r="J183" i="1"/>
  <c r="K182" i="1"/>
  <c r="J182" i="1"/>
  <c r="K181" i="1"/>
  <c r="K180" i="1"/>
  <c r="K179" i="1"/>
  <c r="J178" i="1"/>
  <c r="K177" i="1"/>
  <c r="J175" i="1"/>
  <c r="K174" i="1"/>
  <c r="J174" i="1"/>
  <c r="K173" i="1"/>
  <c r="J173" i="1"/>
  <c r="K172" i="1"/>
  <c r="J171" i="1"/>
  <c r="K170" i="1"/>
  <c r="J169" i="1"/>
  <c r="K165" i="1"/>
  <c r="J165" i="1"/>
  <c r="J164" i="1"/>
  <c r="K161" i="1"/>
  <c r="J161" i="1"/>
  <c r="K160" i="1"/>
  <c r="J160" i="1"/>
  <c r="K159" i="1"/>
  <c r="K158" i="1"/>
  <c r="K157" i="1"/>
  <c r="J157" i="1"/>
  <c r="K156" i="1"/>
  <c r="J156" i="1"/>
  <c r="K155" i="1"/>
  <c r="K154" i="1"/>
  <c r="J154" i="1"/>
  <c r="K153" i="1"/>
  <c r="K152" i="1"/>
  <c r="J152" i="1"/>
  <c r="J151" i="1"/>
  <c r="K149" i="1"/>
  <c r="K148" i="1"/>
  <c r="J148" i="1"/>
  <c r="K147" i="1"/>
  <c r="J147" i="1"/>
  <c r="K146" i="1"/>
  <c r="J146" i="1"/>
  <c r="K145" i="1"/>
  <c r="K144" i="1"/>
  <c r="J144" i="1"/>
  <c r="K143" i="1"/>
  <c r="J141" i="1"/>
  <c r="K140" i="1"/>
  <c r="J140" i="1"/>
  <c r="K139" i="1"/>
  <c r="K138" i="1"/>
  <c r="K137" i="1"/>
  <c r="K136" i="1"/>
  <c r="K135" i="1"/>
  <c r="J133" i="1"/>
  <c r="K132" i="1"/>
  <c r="J132" i="1"/>
  <c r="K131" i="1"/>
  <c r="J131" i="1"/>
  <c r="K130" i="1"/>
  <c r="K129" i="1"/>
  <c r="J128" i="1"/>
  <c r="J127" i="1"/>
  <c r="J123" i="1"/>
  <c r="K122" i="1"/>
  <c r="J122" i="1"/>
  <c r="K121" i="1"/>
  <c r="K120" i="1"/>
  <c r="K119" i="1"/>
  <c r="J118" i="1"/>
  <c r="K117" i="1"/>
  <c r="J115" i="1"/>
  <c r="K114" i="1"/>
  <c r="J114" i="1"/>
  <c r="K113" i="1"/>
  <c r="J113" i="1"/>
  <c r="K112" i="1"/>
  <c r="K111" i="1"/>
  <c r="K110" i="1"/>
  <c r="J109" i="1"/>
  <c r="K107" i="1"/>
  <c r="K106" i="1"/>
  <c r="J106" i="1"/>
  <c r="K105" i="1"/>
  <c r="J105" i="1"/>
  <c r="J104" i="1"/>
  <c r="K104" i="1"/>
  <c r="K103" i="1"/>
  <c r="J103" i="1"/>
  <c r="J102" i="1"/>
  <c r="J101" i="1"/>
  <c r="K99" i="1"/>
  <c r="K98" i="1"/>
  <c r="K97" i="1"/>
  <c r="J96" i="1"/>
  <c r="K95" i="1"/>
  <c r="J94" i="1"/>
  <c r="J93" i="1"/>
  <c r="K91" i="1"/>
  <c r="K90" i="1"/>
  <c r="J90" i="1"/>
  <c r="K89" i="1"/>
  <c r="J89" i="1"/>
  <c r="J88" i="1"/>
  <c r="K87" i="1"/>
  <c r="J87" i="1"/>
  <c r="J86" i="1"/>
  <c r="J85" i="1"/>
  <c r="K82" i="1"/>
  <c r="K81" i="1"/>
  <c r="K80" i="1"/>
  <c r="K79" i="1"/>
  <c r="K78" i="1"/>
  <c r="J78" i="1"/>
  <c r="K77" i="1"/>
  <c r="J77" i="1"/>
  <c r="K76" i="1"/>
  <c r="J76" i="1"/>
  <c r="K75" i="1"/>
  <c r="K74" i="1"/>
  <c r="J74" i="1"/>
  <c r="J73" i="1"/>
  <c r="J72" i="1"/>
  <c r="K70" i="1"/>
  <c r="J70" i="1"/>
  <c r="J69" i="1"/>
  <c r="K66" i="1"/>
  <c r="J66" i="1"/>
  <c r="K65" i="1"/>
  <c r="K64" i="1"/>
  <c r="J62" i="1"/>
  <c r="J61" i="1"/>
  <c r="K60" i="1"/>
  <c r="K59" i="1"/>
  <c r="J58" i="1"/>
  <c r="K58" i="1"/>
  <c r="L57" i="1"/>
  <c r="K57" i="1"/>
  <c r="L56" i="1"/>
  <c r="K54" i="1"/>
  <c r="K53" i="1"/>
  <c r="J53" i="1"/>
  <c r="K52" i="1"/>
  <c r="J52" i="1"/>
  <c r="K51" i="1"/>
  <c r="J51" i="1"/>
  <c r="K50" i="1"/>
  <c r="K49" i="1"/>
  <c r="J49" i="1"/>
  <c r="K44" i="1"/>
  <c r="J44" i="1"/>
  <c r="K43" i="1"/>
  <c r="J43" i="1"/>
  <c r="J42" i="1"/>
  <c r="K40" i="1"/>
  <c r="J40" i="1"/>
  <c r="K39" i="1"/>
  <c r="J39" i="1"/>
  <c r="K38" i="1"/>
  <c r="J38" i="1"/>
  <c r="K37" i="1"/>
  <c r="J37" i="1"/>
  <c r="K36" i="1"/>
  <c r="J36" i="1"/>
  <c r="J35" i="1"/>
  <c r="J34" i="1"/>
  <c r="K32" i="1"/>
  <c r="J32" i="1"/>
  <c r="K31" i="1"/>
  <c r="J31" i="1"/>
  <c r="K30" i="1"/>
  <c r="J30" i="1"/>
  <c r="K29" i="1"/>
  <c r="J29" i="1"/>
  <c r="K28" i="1"/>
  <c r="J28" i="1"/>
  <c r="J27" i="1"/>
  <c r="J26" i="1"/>
  <c r="J24" i="1"/>
  <c r="J23" i="1"/>
  <c r="K22" i="1"/>
  <c r="J22" i="1"/>
  <c r="J21" i="1"/>
  <c r="J20" i="1"/>
  <c r="J18" i="1"/>
  <c r="J16" i="1"/>
  <c r="K15" i="1"/>
  <c r="J15" i="1"/>
  <c r="K14" i="1"/>
  <c r="J14" i="1"/>
  <c r="K13" i="1"/>
  <c r="J13" i="1"/>
  <c r="J12" i="1"/>
  <c r="J11" i="1"/>
  <c r="J10" i="1"/>
  <c r="H83" i="1" l="1"/>
  <c r="H8" i="1"/>
  <c r="H7" i="1" s="1"/>
  <c r="H448" i="1"/>
  <c r="I43" i="4"/>
  <c r="D30" i="4"/>
  <c r="F24" i="4"/>
  <c r="I24" i="4" s="1"/>
  <c r="H42" i="4"/>
  <c r="F41" i="4"/>
  <c r="H41" i="4" s="1"/>
  <c r="I42" i="4"/>
  <c r="G42" i="4"/>
  <c r="I6" i="4"/>
  <c r="H6" i="4"/>
  <c r="G6" i="4"/>
  <c r="I19" i="4"/>
  <c r="H19" i="4"/>
  <c r="G19" i="4"/>
  <c r="I22" i="4"/>
  <c r="H22" i="4"/>
  <c r="G22" i="4"/>
  <c r="F21" i="4"/>
  <c r="I21" i="4" s="1"/>
  <c r="H4" i="4"/>
  <c r="G4" i="4"/>
  <c r="F3" i="4"/>
  <c r="I4" i="4"/>
  <c r="D21" i="4"/>
  <c r="D16" i="4" s="1"/>
  <c r="C30" i="4"/>
  <c r="H24" i="4"/>
  <c r="G24" i="4"/>
  <c r="H40" i="4"/>
  <c r="G40" i="4"/>
  <c r="I7" i="4"/>
  <c r="H7" i="4"/>
  <c r="G7" i="4"/>
  <c r="H11" i="4"/>
  <c r="G11" i="4"/>
  <c r="H33" i="4"/>
  <c r="G33" i="4"/>
  <c r="H17" i="4"/>
  <c r="G17" i="4"/>
  <c r="I17" i="4"/>
  <c r="H5" i="4"/>
  <c r="I5" i="4"/>
  <c r="G5" i="4"/>
  <c r="I23" i="4"/>
  <c r="H23" i="4"/>
  <c r="G23" i="4"/>
  <c r="I29" i="4"/>
  <c r="H29" i="4"/>
  <c r="G29" i="4"/>
  <c r="I39" i="4"/>
  <c r="H39" i="4"/>
  <c r="G39" i="4"/>
  <c r="F38" i="4"/>
  <c r="I38" i="4" s="1"/>
  <c r="H28" i="4"/>
  <c r="G28" i="4"/>
  <c r="F27" i="4"/>
  <c r="I28" i="4"/>
  <c r="E16" i="4"/>
  <c r="B30" i="4"/>
  <c r="H9" i="4"/>
  <c r="B16" i="4"/>
  <c r="C18" i="4"/>
  <c r="C16" i="4" s="1"/>
  <c r="H25" i="4"/>
  <c r="E48" i="4"/>
  <c r="C3" i="4"/>
  <c r="C2" i="4" s="1"/>
  <c r="F20" i="4"/>
  <c r="I25" i="4"/>
  <c r="C27" i="4"/>
  <c r="G38" i="4"/>
  <c r="E41" i="4"/>
  <c r="I712" i="1"/>
  <c r="I711" i="1" s="1"/>
  <c r="I870" i="1"/>
  <c r="H46" i="1"/>
  <c r="H675" i="1"/>
  <c r="H674" i="1" s="1"/>
  <c r="I383" i="1"/>
  <c r="H167" i="1"/>
  <c r="H166" i="1" s="1"/>
  <c r="H271" i="1"/>
  <c r="H270" i="1" s="1"/>
  <c r="H328" i="1"/>
  <c r="H327" i="1" s="1"/>
  <c r="H693" i="1"/>
  <c r="H692" i="1" s="1"/>
  <c r="H814" i="1"/>
  <c r="H813" i="1" s="1"/>
  <c r="H897" i="1"/>
  <c r="H896" i="1" s="1"/>
  <c r="H885" i="1" s="1"/>
  <c r="I402" i="1"/>
  <c r="I401" i="1" s="1"/>
  <c r="H383" i="1"/>
  <c r="H978" i="1"/>
  <c r="H957" i="1" s="1"/>
  <c r="H125" i="1"/>
  <c r="H124" i="1" s="1"/>
  <c r="H647" i="1"/>
  <c r="H646" i="1" s="1"/>
  <c r="H712" i="1"/>
  <c r="H711" i="1" s="1"/>
  <c r="H870" i="1"/>
  <c r="H859" i="1" s="1"/>
  <c r="H241" i="1"/>
  <c r="H240" i="1" s="1"/>
  <c r="H402" i="1"/>
  <c r="H401" i="1" s="1"/>
  <c r="H924" i="1"/>
  <c r="H923" i="1" s="1"/>
  <c r="H922" i="1" s="1"/>
  <c r="H493" i="1"/>
  <c r="H447" i="1" s="1"/>
  <c r="H537" i="1"/>
  <c r="H536" i="1" s="1"/>
  <c r="H602" i="1"/>
  <c r="H601" i="1" s="1"/>
  <c r="H562" i="1" s="1"/>
  <c r="H730" i="1"/>
  <c r="H729" i="1" s="1"/>
  <c r="H848" i="1"/>
  <c r="H45" i="1"/>
  <c r="H384" i="1"/>
  <c r="I8" i="1"/>
  <c r="I7" i="1" s="1"/>
  <c r="I675" i="1"/>
  <c r="I674" i="1" s="1"/>
  <c r="I305" i="1"/>
  <c r="I304" i="1" s="1"/>
  <c r="I448" i="1"/>
  <c r="I537" i="1"/>
  <c r="I536" i="1" s="1"/>
  <c r="J349" i="1"/>
  <c r="K18" i="1"/>
  <c r="K88" i="1"/>
  <c r="K252" i="1"/>
  <c r="K316" i="1"/>
  <c r="K331" i="1"/>
  <c r="K346" i="1"/>
  <c r="K389" i="1"/>
  <c r="K394" i="1"/>
  <c r="K415" i="1"/>
  <c r="K422" i="1"/>
  <c r="K496" i="1"/>
  <c r="K549" i="1"/>
  <c r="K649" i="1"/>
  <c r="J882" i="1"/>
  <c r="J881" i="1" s="1"/>
  <c r="K892" i="1"/>
  <c r="I167" i="1"/>
  <c r="I166" i="1" s="1"/>
  <c r="I271" i="1"/>
  <c r="I270" i="1" s="1"/>
  <c r="I328" i="1"/>
  <c r="I327" i="1" s="1"/>
  <c r="I860" i="1"/>
  <c r="I859" i="1" s="1"/>
  <c r="K433" i="1"/>
  <c r="K476" i="1"/>
  <c r="K518" i="1"/>
  <c r="K606" i="1"/>
  <c r="K637" i="1"/>
  <c r="K867" i="1"/>
  <c r="K882" i="1"/>
  <c r="K992" i="1"/>
  <c r="I384" i="1"/>
  <c r="I647" i="1"/>
  <c r="I646" i="1" s="1"/>
  <c r="I693" i="1"/>
  <c r="I692" i="1" s="1"/>
  <c r="I814" i="1"/>
  <c r="I813" i="1" s="1"/>
  <c r="I897" i="1"/>
  <c r="I896" i="1" s="1"/>
  <c r="I885" i="1" s="1"/>
  <c r="K317" i="1"/>
  <c r="K336" i="1"/>
  <c r="K347" i="1"/>
  <c r="K390" i="1"/>
  <c r="J395" i="1"/>
  <c r="J393" i="1" s="1"/>
  <c r="K568" i="1"/>
  <c r="J579" i="1"/>
  <c r="J629" i="1"/>
  <c r="J627" i="1" s="1"/>
  <c r="K714" i="1"/>
  <c r="K720" i="1"/>
  <c r="K826" i="1"/>
  <c r="K863" i="1"/>
  <c r="K868" i="1"/>
  <c r="K883" i="1"/>
  <c r="I125" i="1"/>
  <c r="I124" i="1" s="1"/>
  <c r="I978" i="1"/>
  <c r="I957" i="1" s="1"/>
  <c r="K27" i="1"/>
  <c r="K42" i="1"/>
  <c r="K55" i="1"/>
  <c r="K128" i="1"/>
  <c r="K284" i="1"/>
  <c r="J379" i="1"/>
  <c r="K412" i="1"/>
  <c r="J459" i="1"/>
  <c r="K463" i="1"/>
  <c r="K519" i="1"/>
  <c r="K620" i="1"/>
  <c r="I241" i="1"/>
  <c r="I240" i="1" s="1"/>
  <c r="I602" i="1"/>
  <c r="I601" i="1" s="1"/>
  <c r="K827" i="1"/>
  <c r="K856" i="1"/>
  <c r="J908" i="1"/>
  <c r="I493" i="1"/>
  <c r="K874" i="1"/>
  <c r="I924" i="1"/>
  <c r="I923" i="1" s="1"/>
  <c r="I922" i="1" s="1"/>
  <c r="K67" i="1"/>
  <c r="K102" i="1"/>
  <c r="K194" i="1"/>
  <c r="K233" i="1"/>
  <c r="K249" i="1"/>
  <c r="K275" i="1"/>
  <c r="K313" i="1"/>
  <c r="K343" i="1"/>
  <c r="J425" i="1"/>
  <c r="K435" i="1"/>
  <c r="K444" i="1"/>
  <c r="K492" i="1"/>
  <c r="K502" i="1"/>
  <c r="J515" i="1"/>
  <c r="K576" i="1"/>
  <c r="K669" i="1"/>
  <c r="K673" i="1"/>
  <c r="J850" i="1"/>
  <c r="J849" i="1" s="1"/>
  <c r="I83" i="1"/>
  <c r="I420" i="1"/>
  <c r="I419" i="1" s="1"/>
  <c r="I730" i="1"/>
  <c r="I729" i="1" s="1"/>
  <c r="K250" i="1"/>
  <c r="K929" i="1"/>
  <c r="I46" i="1"/>
  <c r="I507" i="1"/>
  <c r="I506" i="1" s="1"/>
  <c r="I564" i="1"/>
  <c r="I563" i="1" s="1"/>
  <c r="I848" i="1"/>
  <c r="I880" i="1"/>
  <c r="K880" i="1" s="1"/>
  <c r="K803" i="1"/>
  <c r="J9" i="1"/>
  <c r="K48" i="1"/>
  <c r="J56" i="1"/>
  <c r="K63" i="1"/>
  <c r="K73" i="1"/>
  <c r="K96" i="1"/>
  <c r="K163" i="1"/>
  <c r="K208" i="1"/>
  <c r="K225" i="1"/>
  <c r="K251" i="1"/>
  <c r="K259" i="1"/>
  <c r="K309" i="1"/>
  <c r="K323" i="1"/>
  <c r="K344" i="1"/>
  <c r="K353" i="1"/>
  <c r="K387" i="1"/>
  <c r="J451" i="1"/>
  <c r="K511" i="1"/>
  <c r="K538" i="1"/>
  <c r="K552" i="1"/>
  <c r="K554" i="1"/>
  <c r="K613" i="1"/>
  <c r="K644" i="1"/>
  <c r="K666" i="1"/>
  <c r="K691" i="1"/>
  <c r="K703" i="1"/>
  <c r="K724" i="1"/>
  <c r="K728" i="1"/>
  <c r="K771" i="1"/>
  <c r="K824" i="1"/>
  <c r="K840" i="1"/>
  <c r="K900" i="1"/>
  <c r="K917" i="1"/>
  <c r="K925" i="1"/>
  <c r="K945" i="1"/>
  <c r="K981" i="1"/>
  <c r="K10" i="1"/>
  <c r="K19" i="1"/>
  <c r="K23" i="1"/>
  <c r="K56" i="1"/>
  <c r="J232" i="1"/>
  <c r="K242" i="1"/>
  <c r="J251" i="1"/>
  <c r="K281" i="1"/>
  <c r="J315" i="1"/>
  <c r="K345" i="1"/>
  <c r="K359" i="1"/>
  <c r="J413" i="1"/>
  <c r="K423" i="1"/>
  <c r="K451" i="1"/>
  <c r="K464" i="1"/>
  <c r="K469" i="1"/>
  <c r="K480" i="1"/>
  <c r="K485" i="1"/>
  <c r="K636" i="1"/>
  <c r="K657" i="1"/>
  <c r="K678" i="1"/>
  <c r="K687" i="1"/>
  <c r="J703" i="1"/>
  <c r="K715" i="1"/>
  <c r="J746" i="1"/>
  <c r="K763" i="1"/>
  <c r="K781" i="1"/>
  <c r="K164" i="1"/>
  <c r="K178" i="1"/>
  <c r="K209" i="1"/>
  <c r="K266" i="1"/>
  <c r="K332" i="1"/>
  <c r="K377" i="1"/>
  <c r="K465" i="1"/>
  <c r="K512" i="1"/>
  <c r="K524" i="1"/>
  <c r="K544" i="1"/>
  <c r="K558" i="1"/>
  <c r="K580" i="1"/>
  <c r="K589" i="1"/>
  <c r="K603" i="1"/>
  <c r="K614" i="1"/>
  <c r="K683" i="1"/>
  <c r="J695" i="1"/>
  <c r="K737" i="1"/>
  <c r="K764" i="1"/>
  <c r="K850" i="1"/>
  <c r="K875" i="1"/>
  <c r="K881" i="1"/>
  <c r="K890" i="1"/>
  <c r="K901" i="1"/>
  <c r="K941" i="1"/>
  <c r="K192" i="1"/>
  <c r="K452" i="1"/>
  <c r="K516" i="1"/>
  <c r="K704" i="1"/>
  <c r="K716" i="1"/>
  <c r="K755" i="1"/>
  <c r="K804" i="1"/>
  <c r="K927" i="1"/>
  <c r="K936" i="1"/>
  <c r="K942" i="1"/>
  <c r="K952" i="1"/>
  <c r="K956" i="1"/>
  <c r="K684" i="1"/>
  <c r="K721" i="1"/>
  <c r="K787" i="1"/>
  <c r="K12" i="1"/>
  <c r="K16" i="1"/>
  <c r="K21" i="1"/>
  <c r="K26" i="1"/>
  <c r="K35" i="1"/>
  <c r="K72" i="1"/>
  <c r="K86" i="1"/>
  <c r="K118" i="1"/>
  <c r="K150" i="1"/>
  <c r="J253" i="1"/>
  <c r="K297" i="1"/>
  <c r="K351" i="1"/>
  <c r="K453" i="1"/>
  <c r="K458" i="1"/>
  <c r="K472" i="1"/>
  <c r="K488" i="1"/>
  <c r="K517" i="1"/>
  <c r="K550" i="1"/>
  <c r="J555" i="1"/>
  <c r="K583" i="1"/>
  <c r="K599" i="1"/>
  <c r="K619" i="1"/>
  <c r="K659" i="1"/>
  <c r="K685" i="1"/>
  <c r="K705" i="1"/>
  <c r="K717" i="1"/>
  <c r="K830" i="1"/>
  <c r="K872" i="1"/>
  <c r="K906" i="1"/>
  <c r="J916" i="1"/>
  <c r="K920" i="1"/>
  <c r="K928" i="1"/>
  <c r="J932" i="1"/>
  <c r="K943" i="1"/>
  <c r="K953" i="1"/>
  <c r="K961" i="1"/>
  <c r="K984" i="1"/>
  <c r="K11" i="1"/>
  <c r="K20" i="1"/>
  <c r="K24" i="1"/>
  <c r="K34" i="1"/>
  <c r="K94" i="1"/>
  <c r="K62" i="1"/>
  <c r="K224" i="1"/>
  <c r="K288" i="1"/>
  <c r="K831" i="1"/>
  <c r="K839" i="1"/>
  <c r="K949" i="1"/>
  <c r="K977" i="1"/>
  <c r="J467" i="1"/>
  <c r="J483" i="1"/>
  <c r="J345" i="1"/>
  <c r="J25" i="1"/>
  <c r="J33" i="1"/>
  <c r="J41" i="1"/>
  <c r="K41" i="1"/>
  <c r="K17" i="1"/>
  <c r="J59" i="1"/>
  <c r="J75" i="1"/>
  <c r="J71" i="1" s="1"/>
  <c r="J91" i="1"/>
  <c r="J84" i="1" s="1"/>
  <c r="K100" i="1"/>
  <c r="J107" i="1"/>
  <c r="J100" i="1" s="1"/>
  <c r="K109" i="1"/>
  <c r="J117" i="1"/>
  <c r="K127" i="1"/>
  <c r="J135" i="1"/>
  <c r="J143" i="1"/>
  <c r="J155" i="1"/>
  <c r="K169" i="1"/>
  <c r="J177" i="1"/>
  <c r="J210" i="1"/>
  <c r="J68" i="1"/>
  <c r="J67" i="1" s="1"/>
  <c r="K93" i="1"/>
  <c r="J112" i="1"/>
  <c r="J130" i="1"/>
  <c r="J153" i="1"/>
  <c r="K162" i="1"/>
  <c r="J172" i="1"/>
  <c r="J185" i="1"/>
  <c r="J213" i="1"/>
  <c r="K375" i="1"/>
  <c r="K374" i="1"/>
  <c r="J19" i="1"/>
  <c r="J17" i="1" s="1"/>
  <c r="K61" i="1"/>
  <c r="J57" i="1"/>
  <c r="K68" i="1"/>
  <c r="J82" i="1"/>
  <c r="J81" i="1" s="1"/>
  <c r="J98" i="1"/>
  <c r="J120" i="1"/>
  <c r="J138" i="1"/>
  <c r="J180" i="1"/>
  <c r="J195" i="1"/>
  <c r="K258" i="1"/>
  <c r="J329" i="1"/>
  <c r="J64" i="1"/>
  <c r="J80" i="1"/>
  <c r="J79" i="1" s="1"/>
  <c r="K92" i="1"/>
  <c r="K108" i="1"/>
  <c r="J110" i="1"/>
  <c r="K115" i="1"/>
  <c r="K133" i="1"/>
  <c r="K141" i="1"/>
  <c r="J170" i="1"/>
  <c r="K175" i="1"/>
  <c r="J217" i="1"/>
  <c r="J99" i="1"/>
  <c r="K116" i="1"/>
  <c r="J121" i="1"/>
  <c r="K123" i="1"/>
  <c r="K134" i="1"/>
  <c r="J136" i="1"/>
  <c r="J139" i="1"/>
  <c r="K142" i="1"/>
  <c r="J149" i="1"/>
  <c r="K151" i="1"/>
  <c r="J163" i="1"/>
  <c r="J162" i="1" s="1"/>
  <c r="K176" i="1"/>
  <c r="J181" i="1"/>
  <c r="K183" i="1"/>
  <c r="J193" i="1"/>
  <c r="J201" i="1"/>
  <c r="K200" i="1"/>
  <c r="K322" i="1"/>
  <c r="J48" i="1"/>
  <c r="J50" i="1"/>
  <c r="J54" i="1"/>
  <c r="J60" i="1"/>
  <c r="J65" i="1"/>
  <c r="K69" i="1"/>
  <c r="K85" i="1"/>
  <c r="J97" i="1"/>
  <c r="K101" i="1"/>
  <c r="J111" i="1"/>
  <c r="J129" i="1"/>
  <c r="K184" i="1"/>
  <c r="K217" i="1"/>
  <c r="J95" i="1"/>
  <c r="J119" i="1"/>
  <c r="J137" i="1"/>
  <c r="J145" i="1"/>
  <c r="J159" i="1"/>
  <c r="J158" i="1" s="1"/>
  <c r="K171" i="1"/>
  <c r="J179" i="1"/>
  <c r="J189" i="1"/>
  <c r="K201" i="1"/>
  <c r="J202" i="1"/>
  <c r="K202" i="1"/>
  <c r="K226" i="1"/>
  <c r="K306" i="1"/>
  <c r="K216" i="1"/>
  <c r="K229" i="1"/>
  <c r="J243" i="1"/>
  <c r="J248" i="1"/>
  <c r="J259" i="1"/>
  <c r="J264" i="1"/>
  <c r="J307" i="1"/>
  <c r="J312" i="1"/>
  <c r="J323" i="1"/>
  <c r="J360" i="1"/>
  <c r="J358" i="1" s="1"/>
  <c r="J376" i="1"/>
  <c r="J392" i="1"/>
  <c r="K396" i="1"/>
  <c r="K405" i="1"/>
  <c r="J408" i="1"/>
  <c r="J198" i="1"/>
  <c r="J214" i="1"/>
  <c r="K218" i="1"/>
  <c r="J230" i="1"/>
  <c r="J228" i="1" s="1"/>
  <c r="K232" i="1"/>
  <c r="K234" i="1"/>
  <c r="J246" i="1"/>
  <c r="J257" i="1"/>
  <c r="K262" i="1"/>
  <c r="J273" i="1"/>
  <c r="J278" i="1"/>
  <c r="K282" i="1"/>
  <c r="J289" i="1"/>
  <c r="K296" i="1"/>
  <c r="K298" i="1"/>
  <c r="K330" i="1"/>
  <c r="K358" i="1"/>
  <c r="K440" i="1"/>
  <c r="K445" i="1"/>
  <c r="K457" i="1"/>
  <c r="K508" i="1"/>
  <c r="K228" i="1"/>
  <c r="J260" i="1"/>
  <c r="J308" i="1"/>
  <c r="J324" i="1"/>
  <c r="J340" i="1"/>
  <c r="J367" i="1"/>
  <c r="J372" i="1"/>
  <c r="K376" i="1"/>
  <c r="J404" i="1"/>
  <c r="K411" i="1"/>
  <c r="J431" i="1"/>
  <c r="J226" i="1"/>
  <c r="J224" i="1" s="1"/>
  <c r="J237" i="1"/>
  <c r="J274" i="1"/>
  <c r="J290" i="1"/>
  <c r="K310" i="1"/>
  <c r="J338" i="1"/>
  <c r="J354" i="1"/>
  <c r="J352" i="1" s="1"/>
  <c r="J370" i="1"/>
  <c r="J386" i="1"/>
  <c r="K393" i="1"/>
  <c r="J416" i="1"/>
  <c r="J438" i="1"/>
  <c r="K437" i="1"/>
  <c r="J266" i="1"/>
  <c r="J426" i="1"/>
  <c r="K438" i="1"/>
  <c r="K546" i="1"/>
  <c r="K702" i="1"/>
  <c r="J206" i="1"/>
  <c r="J222" i="1"/>
  <c r="J238" i="1"/>
  <c r="J254" i="1"/>
  <c r="J286" i="1"/>
  <c r="J280" i="1" s="1"/>
  <c r="J302" i="1"/>
  <c r="J296" i="1" s="1"/>
  <c r="J318" i="1"/>
  <c r="K352" i="1"/>
  <c r="K428" i="1"/>
  <c r="K731" i="1"/>
  <c r="J263" i="1"/>
  <c r="J418" i="1"/>
  <c r="J434" i="1"/>
  <c r="J450" i="1"/>
  <c r="J461" i="1"/>
  <c r="J466" i="1"/>
  <c r="J465" i="1" s="1"/>
  <c r="J477" i="1"/>
  <c r="J475" i="1" s="1"/>
  <c r="J482" i="1"/>
  <c r="K495" i="1"/>
  <c r="J498" i="1"/>
  <c r="J494" i="1" s="1"/>
  <c r="J509" i="1"/>
  <c r="J514" i="1"/>
  <c r="J525" i="1"/>
  <c r="J524" i="1" s="1"/>
  <c r="J530" i="1"/>
  <c r="J528" i="1" s="1"/>
  <c r="J541" i="1"/>
  <c r="J557" i="1"/>
  <c r="K566" i="1"/>
  <c r="K575" i="1"/>
  <c r="J578" i="1"/>
  <c r="K582" i="1"/>
  <c r="K591" i="1"/>
  <c r="J594" i="1"/>
  <c r="J589" i="1" s="1"/>
  <c r="K598" i="1"/>
  <c r="J605" i="1"/>
  <c r="J610" i="1"/>
  <c r="J621" i="1"/>
  <c r="J626" i="1"/>
  <c r="K635" i="1"/>
  <c r="K655" i="1"/>
  <c r="J658" i="1"/>
  <c r="J685" i="1"/>
  <c r="J690" i="1"/>
  <c r="J722" i="1"/>
  <c r="J727" i="1"/>
  <c r="K734" i="1"/>
  <c r="K815" i="1"/>
  <c r="K471" i="1"/>
  <c r="K509" i="1"/>
  <c r="J523" i="1"/>
  <c r="K525" i="1"/>
  <c r="K557" i="1"/>
  <c r="K605" i="1"/>
  <c r="K612" i="1"/>
  <c r="K628" i="1"/>
  <c r="K656" i="1"/>
  <c r="K660" i="1"/>
  <c r="J667" i="1"/>
  <c r="K722" i="1"/>
  <c r="J732" i="1"/>
  <c r="J735" i="1"/>
  <c r="J473" i="1"/>
  <c r="K487" i="1"/>
  <c r="J489" i="1"/>
  <c r="K539" i="1"/>
  <c r="J553" i="1"/>
  <c r="K565" i="1"/>
  <c r="K581" i="1"/>
  <c r="K597" i="1"/>
  <c r="J622" i="1"/>
  <c r="J638" i="1"/>
  <c r="J635" i="1" s="1"/>
  <c r="J654" i="1"/>
  <c r="J648" i="1" s="1"/>
  <c r="K667" i="1"/>
  <c r="J670" i="1"/>
  <c r="J686" i="1"/>
  <c r="J718" i="1"/>
  <c r="K732" i="1"/>
  <c r="J741" i="1"/>
  <c r="K741" i="1"/>
  <c r="K483" i="1"/>
  <c r="J540" i="1"/>
  <c r="J551" i="1"/>
  <c r="J556" i="1"/>
  <c r="J567" i="1"/>
  <c r="J572" i="1"/>
  <c r="J615" i="1"/>
  <c r="K627" i="1"/>
  <c r="K643" i="1"/>
  <c r="J663" i="1"/>
  <c r="J668" i="1"/>
  <c r="J679" i="1"/>
  <c r="J676" i="1" s="1"/>
  <c r="K688" i="1"/>
  <c r="K725" i="1"/>
  <c r="J990" i="1"/>
  <c r="J989" i="1" s="1"/>
  <c r="J988" i="1" s="1"/>
  <c r="K430" i="1"/>
  <c r="J442" i="1"/>
  <c r="K446" i="1"/>
  <c r="J458" i="1"/>
  <c r="J474" i="1"/>
  <c r="J490" i="1"/>
  <c r="K503" i="1"/>
  <c r="J517" i="1"/>
  <c r="J522" i="1"/>
  <c r="J533" i="1"/>
  <c r="J532" i="1" s="1"/>
  <c r="J570" i="1"/>
  <c r="K574" i="1"/>
  <c r="J586" i="1"/>
  <c r="J581" i="1" s="1"/>
  <c r="J618" i="1"/>
  <c r="J645" i="1"/>
  <c r="J643" i="1" s="1"/>
  <c r="J709" i="1"/>
  <c r="J702" i="1" s="1"/>
  <c r="K851" i="1"/>
  <c r="J456" i="1"/>
  <c r="J504" i="1"/>
  <c r="J502" i="1" s="1"/>
  <c r="J520" i="1"/>
  <c r="J600" i="1"/>
  <c r="J597" i="1" s="1"/>
  <c r="J696" i="1"/>
  <c r="J719" i="1"/>
  <c r="K733" i="1"/>
  <c r="K742" i="1"/>
  <c r="K861" i="1"/>
  <c r="K479" i="1"/>
  <c r="J481" i="1"/>
  <c r="J545" i="1"/>
  <c r="J561" i="1"/>
  <c r="K573" i="1"/>
  <c r="J577" i="1"/>
  <c r="K650" i="1"/>
  <c r="K698" i="1"/>
  <c r="J734" i="1"/>
  <c r="J743" i="1"/>
  <c r="K475" i="1"/>
  <c r="K491" i="1"/>
  <c r="J740" i="1"/>
  <c r="J745" i="1"/>
  <c r="K747" i="1"/>
  <c r="J756" i="1"/>
  <c r="J761" i="1"/>
  <c r="J772" i="1"/>
  <c r="J777" i="1"/>
  <c r="K779" i="1"/>
  <c r="J788" i="1"/>
  <c r="J787" i="1" s="1"/>
  <c r="J804" i="1"/>
  <c r="J803" i="1" s="1"/>
  <c r="K806" i="1"/>
  <c r="K822" i="1"/>
  <c r="J825" i="1"/>
  <c r="J823" i="1" s="1"/>
  <c r="J841" i="1"/>
  <c r="J839" i="1" s="1"/>
  <c r="J852" i="1"/>
  <c r="J851" i="1" s="1"/>
  <c r="K854" i="1"/>
  <c r="J857" i="1"/>
  <c r="J853" i="1" s="1"/>
  <c r="J868" i="1"/>
  <c r="J867" i="1" s="1"/>
  <c r="J873" i="1"/>
  <c r="J871" i="1" s="1"/>
  <c r="J884" i="1"/>
  <c r="J883" i="1" s="1"/>
  <c r="J889" i="1"/>
  <c r="K902" i="1"/>
  <c r="J905" i="1"/>
  <c r="K918" i="1"/>
  <c r="J921" i="1"/>
  <c r="K934" i="1"/>
  <c r="J948" i="1"/>
  <c r="K950" i="1"/>
  <c r="J964" i="1"/>
  <c r="K973" i="1"/>
  <c r="K982" i="1"/>
  <c r="K756" i="1"/>
  <c r="K772" i="1"/>
  <c r="K788" i="1"/>
  <c r="J807" i="1"/>
  <c r="J805" i="1" s="1"/>
  <c r="K809" i="1"/>
  <c r="K864" i="1"/>
  <c r="J930" i="1"/>
  <c r="J935" i="1"/>
  <c r="J951" i="1"/>
  <c r="J967" i="1"/>
  <c r="J983" i="1"/>
  <c r="J980" i="1" s="1"/>
  <c r="K805" i="1"/>
  <c r="K889" i="1"/>
  <c r="K933" i="1"/>
  <c r="K937" i="1"/>
  <c r="J944" i="1"/>
  <c r="J723" i="1"/>
  <c r="K816" i="1"/>
  <c r="J819" i="1"/>
  <c r="K832" i="1"/>
  <c r="J835" i="1"/>
  <c r="J862" i="1"/>
  <c r="J861" i="1" s="1"/>
  <c r="J878" i="1"/>
  <c r="J877" i="1" s="1"/>
  <c r="J894" i="1"/>
  <c r="J899" i="1"/>
  <c r="J915" i="1"/>
  <c r="J926" i="1"/>
  <c r="J931" i="1"/>
  <c r="J942" i="1"/>
  <c r="J947" i="1"/>
  <c r="J963" i="1"/>
  <c r="J998" i="1"/>
  <c r="J748" i="1"/>
  <c r="J753" i="1"/>
  <c r="K757" i="1"/>
  <c r="J764" i="1"/>
  <c r="J769" i="1"/>
  <c r="K773" i="1"/>
  <c r="J780" i="1"/>
  <c r="J785" i="1"/>
  <c r="J801" i="1"/>
  <c r="J817" i="1"/>
  <c r="J833" i="1"/>
  <c r="K862" i="1"/>
  <c r="J865" i="1"/>
  <c r="J864" i="1" s="1"/>
  <c r="K869" i="1"/>
  <c r="J876" i="1"/>
  <c r="J940" i="1"/>
  <c r="J972" i="1"/>
  <c r="J810" i="1"/>
  <c r="J797" i="1"/>
  <c r="K980" i="1"/>
  <c r="K991" i="1"/>
  <c r="J997" i="1"/>
  <c r="J811" i="1"/>
  <c r="J875" i="1"/>
  <c r="J891" i="1"/>
  <c r="J907" i="1"/>
  <c r="J939" i="1"/>
  <c r="J955" i="1"/>
  <c r="J971" i="1"/>
  <c r="H6" i="1" l="1"/>
  <c r="H847" i="1"/>
  <c r="J996" i="1"/>
  <c r="J995" i="1" s="1"/>
  <c r="J994" i="1" s="1"/>
  <c r="H710" i="1"/>
  <c r="D15" i="4"/>
  <c r="D45" i="4" s="1"/>
  <c r="H38" i="4"/>
  <c r="H21" i="4"/>
  <c r="D51" i="4"/>
  <c r="I20" i="4"/>
  <c r="H20" i="4"/>
  <c r="G20" i="4"/>
  <c r="G48" i="4" s="1"/>
  <c r="F48" i="4"/>
  <c r="G27" i="4"/>
  <c r="I27" i="4"/>
  <c r="H27" i="4"/>
  <c r="G3" i="4"/>
  <c r="F2" i="4"/>
  <c r="I3" i="4"/>
  <c r="H3" i="4"/>
  <c r="F18" i="4"/>
  <c r="G21" i="4"/>
  <c r="C15" i="4"/>
  <c r="G41" i="4"/>
  <c r="I41" i="4"/>
  <c r="B15" i="4"/>
  <c r="I562" i="1"/>
  <c r="J906" i="1"/>
  <c r="J250" i="1"/>
  <c r="J375" i="1"/>
  <c r="J374" i="1" s="1"/>
  <c r="I447" i="1"/>
  <c r="I326" i="1" s="1"/>
  <c r="H326" i="1"/>
  <c r="H5" i="1"/>
  <c r="H4" i="1" s="1"/>
  <c r="I710" i="1"/>
  <c r="J694" i="1"/>
  <c r="J693" i="1" s="1"/>
  <c r="J692" i="1" s="1"/>
  <c r="J809" i="1"/>
  <c r="J898" i="1"/>
  <c r="J421" i="1"/>
  <c r="J795" i="1"/>
  <c r="J403" i="1"/>
  <c r="I45" i="1"/>
  <c r="I6" i="1" s="1"/>
  <c r="J314" i="1"/>
  <c r="J411" i="1"/>
  <c r="J880" i="1"/>
  <c r="I847" i="1"/>
  <c r="K506" i="1"/>
  <c r="J831" i="1"/>
  <c r="J457" i="1"/>
  <c r="J603" i="1"/>
  <c r="J815" i="1"/>
  <c r="J949" i="1"/>
  <c r="J546" i="1"/>
  <c r="K304" i="1"/>
  <c r="J126" i="1"/>
  <c r="J8" i="1"/>
  <c r="J7" i="1" s="1"/>
  <c r="K280" i="1"/>
  <c r="J747" i="1"/>
  <c r="J611" i="1"/>
  <c r="J914" i="1"/>
  <c r="K823" i="1"/>
  <c r="J739" i="1"/>
  <c r="J479" i="1"/>
  <c r="J508" i="1"/>
  <c r="J92" i="1"/>
  <c r="J150" i="1"/>
  <c r="J487" i="1"/>
  <c r="J619" i="1"/>
  <c r="J493" i="1"/>
  <c r="J262" i="1"/>
  <c r="J385" i="1"/>
  <c r="J384" i="1" s="1"/>
  <c r="J208" i="1"/>
  <c r="J573" i="1"/>
  <c r="J565" i="1"/>
  <c r="J471" i="1"/>
  <c r="J55" i="1"/>
  <c r="J960" i="1"/>
  <c r="J959" i="1" s="1"/>
  <c r="J958" i="1" s="1"/>
  <c r="J516" i="1"/>
  <c r="J933" i="1"/>
  <c r="J554" i="1"/>
  <c r="J713" i="1"/>
  <c r="J712" i="1" s="1"/>
  <c r="J711" i="1" s="1"/>
  <c r="J108" i="1"/>
  <c r="J429" i="1"/>
  <c r="J656" i="1"/>
  <c r="J848" i="1"/>
  <c r="J538" i="1"/>
  <c r="J168" i="1"/>
  <c r="J979" i="1"/>
  <c r="J978" i="1"/>
  <c r="J970" i="1"/>
  <c r="J969" i="1" s="1"/>
  <c r="J968" i="1" s="1"/>
  <c r="K914" i="1"/>
  <c r="K739" i="1"/>
  <c r="J449" i="1"/>
  <c r="K467" i="1"/>
  <c r="K71" i="1"/>
  <c r="J176" i="1"/>
  <c r="K33" i="1"/>
  <c r="K996" i="1"/>
  <c r="J925" i="1"/>
  <c r="J731" i="1"/>
  <c r="J721" i="1"/>
  <c r="K676" i="1"/>
  <c r="J337" i="1"/>
  <c r="J366" i="1"/>
  <c r="J63" i="1"/>
  <c r="J184" i="1"/>
  <c r="K47" i="1"/>
  <c r="K25" i="1"/>
  <c r="K449" i="1"/>
  <c r="K675" i="1"/>
  <c r="K674" i="1"/>
  <c r="J437" i="1"/>
  <c r="K537" i="1"/>
  <c r="J288" i="1"/>
  <c r="K337" i="1"/>
  <c r="K168" i="1"/>
  <c r="K126" i="1"/>
  <c r="K403" i="1"/>
  <c r="J779" i="1"/>
  <c r="K871" i="1"/>
  <c r="K990" i="1"/>
  <c r="J888" i="1"/>
  <c r="J887" i="1" s="1"/>
  <c r="J886" i="1" s="1"/>
  <c r="J771" i="1"/>
  <c r="J666" i="1"/>
  <c r="K694" i="1"/>
  <c r="K692" i="1"/>
  <c r="K611" i="1"/>
  <c r="K272" i="1"/>
  <c r="K494" i="1"/>
  <c r="K713" i="1"/>
  <c r="K536" i="1"/>
  <c r="K429" i="1"/>
  <c r="J322" i="1"/>
  <c r="J258" i="1"/>
  <c r="K402" i="1"/>
  <c r="K401" i="1"/>
  <c r="J142" i="1"/>
  <c r="K83" i="1"/>
  <c r="K84" i="1"/>
  <c r="K9" i="1"/>
  <c r="K848" i="1"/>
  <c r="K970" i="1"/>
  <c r="K648" i="1"/>
  <c r="K898" i="1"/>
  <c r="K887" i="1"/>
  <c r="K853" i="1"/>
  <c r="K693" i="1"/>
  <c r="K493" i="1"/>
  <c r="K349" i="1"/>
  <c r="K712" i="1"/>
  <c r="K507" i="1"/>
  <c r="J216" i="1"/>
  <c r="J134" i="1"/>
  <c r="K968" i="1"/>
  <c r="K969" i="1"/>
  <c r="K897" i="1"/>
  <c r="K896" i="1"/>
  <c r="K888" i="1"/>
  <c r="J684" i="1"/>
  <c r="J675" i="1" s="1"/>
  <c r="J674" i="1" s="1"/>
  <c r="J306" i="1"/>
  <c r="J200" i="1"/>
  <c r="K314" i="1"/>
  <c r="J763" i="1"/>
  <c r="J941" i="1"/>
  <c r="J860" i="1"/>
  <c r="J755" i="1"/>
  <c r="J236" i="1"/>
  <c r="J272" i="1"/>
  <c r="J242" i="1"/>
  <c r="K329" i="1"/>
  <c r="J192" i="1"/>
  <c r="J116" i="1"/>
  <c r="J874" i="1"/>
  <c r="J870" i="1" s="1"/>
  <c r="K978" i="1"/>
  <c r="K979" i="1"/>
  <c r="K960" i="1"/>
  <c r="K795" i="1"/>
  <c r="K384" i="1"/>
  <c r="K383" i="1"/>
  <c r="K564" i="1"/>
  <c r="K421" i="1"/>
  <c r="K385" i="1"/>
  <c r="J47" i="1"/>
  <c r="J897" i="1" l="1"/>
  <c r="J896" i="1" s="1"/>
  <c r="I5" i="1"/>
  <c r="I4" i="1" s="1"/>
  <c r="D50" i="4"/>
  <c r="G2" i="4"/>
  <c r="I2" i="4"/>
  <c r="H2" i="4"/>
  <c r="C50" i="4"/>
  <c r="C51" i="4"/>
  <c r="I18" i="4"/>
  <c r="H18" i="4"/>
  <c r="F16" i="4"/>
  <c r="G18" i="4"/>
  <c r="I48" i="4"/>
  <c r="H48" i="4"/>
  <c r="C45" i="4"/>
  <c r="J83" i="1"/>
  <c r="J564" i="1"/>
  <c r="J563" i="1" s="1"/>
  <c r="J402" i="1"/>
  <c r="J401" i="1" s="1"/>
  <c r="J647" i="1"/>
  <c r="J646" i="1" s="1"/>
  <c r="J420" i="1"/>
  <c r="J419" i="1" s="1"/>
  <c r="J507" i="1"/>
  <c r="J506" i="1" s="1"/>
  <c r="J602" i="1"/>
  <c r="J601" i="1" s="1"/>
  <c r="J537" i="1"/>
  <c r="J536" i="1" s="1"/>
  <c r="J814" i="1"/>
  <c r="J813" i="1" s="1"/>
  <c r="K870" i="1"/>
  <c r="K45" i="1"/>
  <c r="J957" i="1"/>
  <c r="J328" i="1"/>
  <c r="J327" i="1" s="1"/>
  <c r="K305" i="1"/>
  <c r="J448" i="1"/>
  <c r="J447" i="1" s="1"/>
  <c r="J383" i="1"/>
  <c r="J125" i="1"/>
  <c r="J124" i="1" s="1"/>
  <c r="J167" i="1"/>
  <c r="J166" i="1" s="1"/>
  <c r="J305" i="1"/>
  <c r="J304" i="1" s="1"/>
  <c r="J46" i="1"/>
  <c r="J271" i="1"/>
  <c r="J270" i="1" s="1"/>
  <c r="K563" i="1"/>
  <c r="K813" i="1"/>
  <c r="K814" i="1"/>
  <c r="K270" i="1"/>
  <c r="K271" i="1"/>
  <c r="K125" i="1"/>
  <c r="K124" i="1"/>
  <c r="K994" i="1"/>
  <c r="K995" i="1"/>
  <c r="K167" i="1"/>
  <c r="K166" i="1"/>
  <c r="K328" i="1"/>
  <c r="J241" i="1"/>
  <c r="J240" i="1" s="1"/>
  <c r="K860" i="1"/>
  <c r="K8" i="1"/>
  <c r="K46" i="1"/>
  <c r="J730" i="1"/>
  <c r="J729" i="1" s="1"/>
  <c r="K729" i="1"/>
  <c r="K730" i="1"/>
  <c r="K711" i="1"/>
  <c r="K959" i="1"/>
  <c r="J859" i="1"/>
  <c r="J847" i="1" s="1"/>
  <c r="K885" i="1"/>
  <c r="K886" i="1"/>
  <c r="K924" i="1"/>
  <c r="J924" i="1"/>
  <c r="J923" i="1" s="1"/>
  <c r="J922" i="1" s="1"/>
  <c r="K602" i="1"/>
  <c r="K601" i="1"/>
  <c r="K989" i="1"/>
  <c r="K988" i="1"/>
  <c r="K419" i="1"/>
  <c r="K420" i="1"/>
  <c r="K240" i="1"/>
  <c r="K241" i="1"/>
  <c r="K646" i="1"/>
  <c r="K647" i="1"/>
  <c r="J885" i="1"/>
  <c r="K448" i="1"/>
  <c r="K447" i="1"/>
  <c r="I16" i="4" l="1"/>
  <c r="H16" i="4"/>
  <c r="G16" i="4"/>
  <c r="J45" i="1"/>
  <c r="J6" i="1" s="1"/>
  <c r="J5" i="1" s="1"/>
  <c r="J4" i="1" s="1"/>
  <c r="J562" i="1"/>
  <c r="J710" i="1"/>
  <c r="J326" i="1"/>
  <c r="K562" i="1"/>
  <c r="K710" i="1"/>
  <c r="K7" i="1"/>
  <c r="K922" i="1"/>
  <c r="K923" i="1"/>
  <c r="K327" i="1"/>
  <c r="K326" i="1"/>
  <c r="K957" i="1"/>
  <c r="K958" i="1"/>
  <c r="K859" i="1"/>
  <c r="K847" i="1"/>
  <c r="K6" i="1" l="1"/>
  <c r="K5" i="1" l="1"/>
  <c r="K4" i="1" l="1"/>
  <c r="E31" i="4" l="1"/>
  <c r="E30" i="4" s="1"/>
  <c r="E15" i="4" s="1"/>
  <c r="F32" i="4"/>
  <c r="E51" i="4" l="1"/>
  <c r="E50" i="4"/>
  <c r="E45" i="4"/>
  <c r="I32" i="4"/>
  <c r="H32" i="4"/>
  <c r="G32" i="4"/>
  <c r="F31" i="4"/>
  <c r="I31" i="4" l="1"/>
  <c r="F30" i="4"/>
  <c r="H31" i="4"/>
  <c r="G31" i="4"/>
  <c r="I30" i="4" l="1"/>
  <c r="H30" i="4"/>
  <c r="G30" i="4"/>
  <c r="F15" i="4"/>
  <c r="I15" i="4" l="1"/>
  <c r="F50" i="4"/>
  <c r="F45" i="4"/>
  <c r="H15" i="4"/>
  <c r="G15" i="4"/>
  <c r="I50" i="4" l="1"/>
  <c r="H50" i="4"/>
  <c r="G50" i="4"/>
  <c r="G45" i="4"/>
</calcChain>
</file>

<file path=xl/sharedStrings.xml><?xml version="1.0" encoding="utf-8"?>
<sst xmlns="http://schemas.openxmlformats.org/spreadsheetml/2006/main" count="3591" uniqueCount="290">
  <si>
    <t>TITRE</t>
  </si>
  <si>
    <t>SECT-TITRE</t>
  </si>
  <si>
    <t>nouveau code</t>
  </si>
  <si>
    <t>CODE</t>
  </si>
  <si>
    <t>INSTITUTION</t>
  </si>
  <si>
    <t>Projection initiale 2017-2018</t>
  </si>
  <si>
    <t>Crédits 
 2019-2020
(A)</t>
  </si>
  <si>
    <t>Crédits initial
2024-2025</t>
  </si>
  <si>
    <t xml:space="preserve">Dépenses exécutées 
au 31 décembre
</t>
  </si>
  <si>
    <t>Solde</t>
  </si>
  <si>
    <t>Taux d'exécution</t>
  </si>
  <si>
    <t>TOTAL</t>
  </si>
  <si>
    <t>POUVOIR</t>
  </si>
  <si>
    <t>POUVOIR EXECUTIF</t>
  </si>
  <si>
    <t>SECTEUR</t>
  </si>
  <si>
    <t>SECTEUR ECONOMIQUE</t>
  </si>
  <si>
    <t>MIN</t>
  </si>
  <si>
    <t>1111</t>
  </si>
  <si>
    <t>MINISTERE DE LA PLANIFICATION ET DE LA COOPERATION EXTERNE</t>
  </si>
  <si>
    <t>chap</t>
  </si>
  <si>
    <t>SERVICES INTERNES</t>
  </si>
  <si>
    <t>SECTION</t>
  </si>
  <si>
    <t>BUREAU DU MINISTRE</t>
  </si>
  <si>
    <t>article</t>
  </si>
  <si>
    <t>DEPENSES DE PERSONNEL</t>
  </si>
  <si>
    <t>DEPENSES DE SERVICES ET CHARGES DIVERSES</t>
  </si>
  <si>
    <t>ACHATS DE BIENS DE CONSOMMATION ET PETITS MATERIELS</t>
  </si>
  <si>
    <t>IMMOBILISATION CORPORELLE</t>
  </si>
  <si>
    <t>IMMOBILISATION INCORPORELLE</t>
  </si>
  <si>
    <t>SUBVENTIONS,QUOTES-PARTS ET CONTRIB.,ALLOC, INDEMNISATIONS</t>
  </si>
  <si>
    <t>AUTRES DEPENSES PUBLIQUES</t>
  </si>
  <si>
    <t>DIRECTION GENERALE DES SERVICES INTERNES</t>
  </si>
  <si>
    <t>CENTRE DE TECHNI. DE PLANIF. ET D'ECONOMIE APPLIQUEE.(CTPEA)</t>
  </si>
  <si>
    <t>CONSEIL NATIONAL DES COOPERATIVES (CNC)</t>
  </si>
  <si>
    <t>CENTRE NTL DE L'INFORM. GEO SPAT.</t>
  </si>
  <si>
    <t>MINISTERE DE L'ECONOMIE ET DES FINANCES</t>
  </si>
  <si>
    <t>FAES</t>
  </si>
  <si>
    <t>UNITE DE LUTTE CONTRE LA CORRUPTION</t>
  </si>
  <si>
    <t>ECOLE NATIONALE D'ADMINISTRATION FINANCIERE</t>
  </si>
  <si>
    <t>BUREAU DU SECRETAIRE D'ETAT AUX FINANCES</t>
  </si>
  <si>
    <t>SUBVENTIONS D'EXPLOITATION AUX COMPTES SPÉCIAUX DU TRÉSOR ET BUDGETS ANNEXES</t>
  </si>
  <si>
    <t>SERVICES EXTERNES</t>
  </si>
  <si>
    <t>INSTITUT HAITIEN DE STATISTIQUE ET D'INFORMATIQUE</t>
  </si>
  <si>
    <t>DIRECTION GENERALE DU BUDGET</t>
  </si>
  <si>
    <t>DIRECTION GENERALE DES IMPOTS</t>
  </si>
  <si>
    <t>ADMINISTRATION GENERALE DES DOUANES</t>
  </si>
  <si>
    <t>INSPECTION GENERALE DES FINANCES</t>
  </si>
  <si>
    <t>MINIS. DE L'AGRICULTURE, RESSOURCES NATURELLES/DEVELOP/RURAL</t>
  </si>
  <si>
    <t>ORGANISME DE LA VALLEE DE L'ARTIBONITE</t>
  </si>
  <si>
    <t>INSTITUT NATIONAL DE REFORME AGRAIRE</t>
  </si>
  <si>
    <t>ORGANISME DE DEVELOPPEMENT DU NORD (ODN)</t>
  </si>
  <si>
    <t>INSTITUT NATIONAL DU CAFE D'HAITI (INCAH)</t>
  </si>
  <si>
    <t>MINISTERE DES TRAVAUX PUBLICS, TRANSPORTS ET COMMUNICATIONS</t>
  </si>
  <si>
    <t>LABOR. NATIONAL DU BATIMENT ET DES TRAV. PUBL.</t>
  </si>
  <si>
    <t>OFFICE NATIONAL DU CADASTRE</t>
  </si>
  <si>
    <t>SERVICES MARITIME ET DE NAVIGATION</t>
  </si>
  <si>
    <t>CONSEIL NATIONAL DES TELECOMMUNICATIONS</t>
  </si>
  <si>
    <t>BUREAU DES MINES ET DE L'ENERGIE</t>
  </si>
  <si>
    <t>FONDS D'ENTRETIEN ROUTIER</t>
  </si>
  <si>
    <t>CENTRE NATIONAL DES EQUIPEMENTS</t>
  </si>
  <si>
    <t>DIRECTION NATIONALE DE L'EAU POTABLE ET DE L'ASSAINISSEMENT</t>
  </si>
  <si>
    <t>AGENCE NATIONALE DE REGULATION DU SECTEUR ENERGETIQUE</t>
  </si>
  <si>
    <t>MINISTERE DU COMMERCE ET DE L'INDUSTRIE</t>
  </si>
  <si>
    <t>OFFICE DES POSTES</t>
  </si>
  <si>
    <t>DIRECTION GENERALE DES ZONES FRANCHES</t>
  </si>
  <si>
    <t>CENTRE DE FACILITATION DES INVEST(CFI)</t>
  </si>
  <si>
    <t>MINISTERE DE L'ENVIRONNEMENT</t>
  </si>
  <si>
    <t>AGENCE NATIONALE DES AIRES PROTEGEES</t>
  </si>
  <si>
    <t xml:space="preserve">SERVICE NATIONAL DE GESTION DES RESIDUS SOLIDES </t>
  </si>
  <si>
    <t>MINISTERE DU TOURISME</t>
  </si>
  <si>
    <t>ECOLE HOTELIERE</t>
  </si>
  <si>
    <t>SECTEUR POLITIQUE</t>
  </si>
  <si>
    <t>MINISTERE DE LA JUSTICE</t>
  </si>
  <si>
    <t>UNITE CENTRALE DE RENSEIGNEMENTS FINANCIERS</t>
  </si>
  <si>
    <t>BUREAU DU SECRETAIRE D'ETAT A LA SECURITE PUBLIQUE</t>
  </si>
  <si>
    <t>OFFICE NATIONAL D'IDENTIFICATION</t>
  </si>
  <si>
    <t>BUREAU DU SECRETAIRE D'ETAT A LA JUSTICE</t>
  </si>
  <si>
    <t>ECOLE DE LA MAGISTRATURE</t>
  </si>
  <si>
    <t>COMMISSION NATIONALE D'ASSISTANCE LEGALE</t>
  </si>
  <si>
    <t>POLICE NATIONALE D'HAITI</t>
  </si>
  <si>
    <t>MINISTERE DES HAITIENS VIVANT A L'ETRANGER</t>
  </si>
  <si>
    <t>MINISTERE DES AFFAIRES ETRANGERES</t>
  </si>
  <si>
    <t>LA PRESIDENCE</t>
  </si>
  <si>
    <t>BUREAU DU PRESIDENT</t>
  </si>
  <si>
    <t xml:space="preserve"> ADMINISTRATION GENERALE DU PALAIS NATIONAL</t>
  </si>
  <si>
    <t>SERVICE DE SECURITE DU PALAIS NATIONAL</t>
  </si>
  <si>
    <t>DOTATION POUR COMPTE SPECIAL DU PRESIDENT</t>
  </si>
  <si>
    <t>BUREAU DU PREMIER MINISTRE</t>
  </si>
  <si>
    <t>ADMINISTRATION GENERALE</t>
  </si>
  <si>
    <t>DOTATION POUR COMPTE SPECIAL DU PREMIER MINISTRE</t>
  </si>
  <si>
    <t>CONSEIL DE MODERNISATION DES ENTREPRISES PUBLIQUES</t>
  </si>
  <si>
    <t>COMMISSION NATIONALE DE LUTTE CONTRE LA DROGUE</t>
  </si>
  <si>
    <t>BUREAU DE L'ORDONNATEUR NATIONAL</t>
  </si>
  <si>
    <t>COMMISSION NATIONALE DE PASSATION DE MARCHES</t>
  </si>
  <si>
    <t>CONSEIL SUPERIEUR DE LA POLICE NATIONALE</t>
  </si>
  <si>
    <t>BUREAU DE COORD. ET DE SUIVI DES ACCORDS CARICOM/OMC/ZLEA</t>
  </si>
  <si>
    <t>APPUI A LA FORMATION</t>
  </si>
  <si>
    <t>CEFOPAFOP</t>
  </si>
  <si>
    <t>BUREAU DE GESTION DES MILITAIRES DEMOBILISES</t>
  </si>
  <si>
    <t>MINISTERE DE L'INTERIEUR &amp; DES COLLECTIVITÉS TERRITORIALES</t>
  </si>
  <si>
    <t>ORGANISME DE SURVEILLANCE MORNE HOPITAL</t>
  </si>
  <si>
    <t>SMCRS</t>
  </si>
  <si>
    <t>DIRECTION GENERALE DE LA PROTECTION CIVILE</t>
  </si>
  <si>
    <t>MINISTERE DE LA DEFENSE</t>
  </si>
  <si>
    <t>FORCES ARMEES D'HAITI</t>
  </si>
  <si>
    <t>SECTEUR SOCIAL</t>
  </si>
  <si>
    <t>MINISTERE DE L'EDUCATION NATIONALE ET DE L A FORM. PROFESS.</t>
  </si>
  <si>
    <t>COMMISSION NLE DE COOPERATION AVEC L'UNESCO</t>
  </si>
  <si>
    <t>INSTITUT NATIONAL DE FORMATION PROFESSIONNELLE</t>
  </si>
  <si>
    <t>OFFICE NATIONAL DE PARTENARIAT</t>
  </si>
  <si>
    <t>MINISTERE DES AFFAIRES SOCIALES</t>
  </si>
  <si>
    <t>INSTITUT DU BIEN ETRE SOCIAL ET DE RECHERCHES</t>
  </si>
  <si>
    <t>E.P.P.L.S</t>
  </si>
  <si>
    <t>OFFICE NATIONAL DE LA MIGRATION</t>
  </si>
  <si>
    <t>BUREAU DU SECRETAIRE D'ETAT AUX HANDICAPES</t>
  </si>
  <si>
    <t>MINISTERE DE LA SANTE PUBLIQUE ET DE LA POPULATION</t>
  </si>
  <si>
    <t>SUBVENTION AUX ORGANISMES PRIVES ET PUBLICS</t>
  </si>
  <si>
    <t>MINISTERE A LA CONDITION FEMININE</t>
  </si>
  <si>
    <t>DIRECTION GENERALE</t>
  </si>
  <si>
    <t>MINISTERE DE LA JEUNESSE DES SPORTS ET DE L ACTION CIVIQUE</t>
  </si>
  <si>
    <t>SECTEUR CULTUREL</t>
  </si>
  <si>
    <t>MINISTERE DES CULTES</t>
  </si>
  <si>
    <t>MINISTERE DE LA CULTURE</t>
  </si>
  <si>
    <t>ECOLE NATIONALE DES ARTS</t>
  </si>
  <si>
    <t>INSTITUT DE SAUVEGARDE DU PATRIMOINE NATIONAL</t>
  </si>
  <si>
    <t>THEATRE NATIONAL</t>
  </si>
  <si>
    <t>MUSEE DU PANTHEON NATIONAL</t>
  </si>
  <si>
    <t>BUREAU D ETHNOLOGIE</t>
  </si>
  <si>
    <t>BIBLIOTHEQUE NATIONALE</t>
  </si>
  <si>
    <t>ARCHIVES NATIONALES</t>
  </si>
  <si>
    <t>ACTIVITES CULTURELLES</t>
  </si>
  <si>
    <t>DIRECTION NATIONALE DU LIVRE</t>
  </si>
  <si>
    <t>BUREAU HAITIEN DU DROIT D AUTEUR</t>
  </si>
  <si>
    <t>MINISTERE DE LA COMMUNICATION</t>
  </si>
  <si>
    <t>TELEVISION NATIONALE D HAITI</t>
  </si>
  <si>
    <t xml:space="preserve"> RADIO NATIONALE D'HAITI</t>
  </si>
  <si>
    <t>AUTRES ADMINISTRATIONS</t>
  </si>
  <si>
    <t>INTERVENTIONS PUBLIQUES</t>
  </si>
  <si>
    <t>SUBVENTION AUX FONDS DE PENSION</t>
  </si>
  <si>
    <t>AUTRES INSTITUTIONS</t>
  </si>
  <si>
    <t>AUTRES INTERVENTIONS PUBLIQUES</t>
  </si>
  <si>
    <t>DETTE PUBLIQUE</t>
  </si>
  <si>
    <t>DETTE INTERNE</t>
  </si>
  <si>
    <t>INSTITUTIONS FINANCIERES CREATRICES DE MONNAIE</t>
  </si>
  <si>
    <t>AUTRES INSTITUTIONS FINANCIERES</t>
  </si>
  <si>
    <t>AMORTISSEMENT DE LA DETTE</t>
  </si>
  <si>
    <t>AUTRES CREANCIERS INTERNES</t>
  </si>
  <si>
    <t>DETTE EXTERNE</t>
  </si>
  <si>
    <t>DETTE MULTILATERALE</t>
  </si>
  <si>
    <t>DETTE BILATERALE</t>
  </si>
  <si>
    <t>AUTRES DETTES EXTERNES</t>
  </si>
  <si>
    <t>DOTATIONS SPECIALES SUBVENTION AU SECTEUR DE L'ENERGIE</t>
  </si>
  <si>
    <t>SUBVENTION A l'EDH</t>
  </si>
  <si>
    <t>SUBVENTION PRODUITS PRETOLIERS</t>
  </si>
  <si>
    <t>POUVOIR LEGISLATIF</t>
  </si>
  <si>
    <t>SENAT DE LA REPUBLIQUE</t>
  </si>
  <si>
    <t>ASSEMBLEE DES SENATEURS</t>
  </si>
  <si>
    <t>CHAMBRE DES DEPUTES</t>
  </si>
  <si>
    <t>QUESTURE DE LA CHAMBRE DES DEPUTES</t>
  </si>
  <si>
    <t>SECRETARIAT GENERAL</t>
  </si>
  <si>
    <t>POUVOIR JUDICIAIRE</t>
  </si>
  <si>
    <t>CONSEIL SUPERIEUR DU POUVOIR JUDICIAIRE</t>
  </si>
  <si>
    <t>COUR DE CASSATION</t>
  </si>
  <si>
    <t xml:space="preserve">COUR D'APPEL </t>
  </si>
  <si>
    <t>TRIBUNAUX</t>
  </si>
  <si>
    <t>ORGANISMES INDEPENDANTS</t>
  </si>
  <si>
    <t>COUR SUPERIEURE DES COMPTES ET DU CONTENTIEUX</t>
  </si>
  <si>
    <t>CONSEIL DE LA COUR</t>
  </si>
  <si>
    <t>CONSEIL ELECTORAL</t>
  </si>
  <si>
    <t>OFFICE DE PROTECTION DU CITOYEN</t>
  </si>
  <si>
    <t>UNIVERSITE D'ETAT D'HAITI</t>
  </si>
  <si>
    <t>RECTORAT DE L UNIVERSITE D ETAT D HAITI</t>
  </si>
  <si>
    <t xml:space="preserve">ACADEMIE DU CREOLE HAITIEN </t>
  </si>
  <si>
    <t>SECRETARIAT TECHNIQUE DE L'ACADEMIE DU CREOLE HAITIEN</t>
  </si>
  <si>
    <t>Nveau_code</t>
  </si>
  <si>
    <t>Ancien_code</t>
  </si>
  <si>
    <t>ARTICLE</t>
  </si>
  <si>
    <t>Octobre 24</t>
  </si>
  <si>
    <t>Novembre 24</t>
  </si>
  <si>
    <t>Décembre 24</t>
  </si>
  <si>
    <t>TRIMESTRE I</t>
  </si>
  <si>
    <t>Janvier 25</t>
  </si>
  <si>
    <t>Février 25</t>
  </si>
  <si>
    <t>Mars 25</t>
  </si>
  <si>
    <t>TRIMESTRE II</t>
  </si>
  <si>
    <t>SEMESTRE I</t>
  </si>
  <si>
    <t>Avril 25</t>
  </si>
  <si>
    <t>Mai 25</t>
  </si>
  <si>
    <t>Juin 25</t>
  </si>
  <si>
    <t>TRIMESTRE III</t>
  </si>
  <si>
    <t>Juillet 25</t>
  </si>
  <si>
    <t>Aout 25</t>
  </si>
  <si>
    <t>Septembre 25</t>
  </si>
  <si>
    <t>TRIMESTRE IV</t>
  </si>
  <si>
    <t>SEMESTRE II</t>
  </si>
  <si>
    <t>POUVOIR EXECUTII</t>
  </si>
  <si>
    <t>1111-MIN. DE LA PLAN. ET DE LA COOP. EXT.</t>
  </si>
  <si>
    <t>1112-MIN. DE L'ÉCONOMIE ET DES FINANCES</t>
  </si>
  <si>
    <t>FONDS D'ASSISTANCE ECONOMIQUE ET SOCIALE</t>
  </si>
  <si>
    <t>1113-MIN. DE L'AGR. DES RES. NAT.&amp; DU DEV. RUR.</t>
  </si>
  <si>
    <t>ORGANISME DE DEVELOPPEMENT DU NORD</t>
  </si>
  <si>
    <t>1114-MIN. DES TRAV. PUB. TRANSP. &amp; COMM.</t>
  </si>
  <si>
    <t>1115-MIN. DU COMMERCE ET DE L'INDUSTRIE</t>
  </si>
  <si>
    <t>1116-MIN. DE L'ENVIRONNEMENT</t>
  </si>
  <si>
    <t>1117-MIN. DU TOURISME</t>
  </si>
  <si>
    <t>1211-MIN. DE LA JUSTICE</t>
  </si>
  <si>
    <t>COMMISSION NATIONAL D'ASSITANCE LEGALE</t>
  </si>
  <si>
    <t>1212-MIN. DES HAITIENS VIVANT A L'ETRANGER</t>
  </si>
  <si>
    <t>1213-MIN. DES AFFAIRES ÉTRANGERES</t>
  </si>
  <si>
    <t>1214-LA PRESIDENCE</t>
  </si>
  <si>
    <t>1215-BUREAU DU PREMIER MINISTRE</t>
  </si>
  <si>
    <t>CENTRE DE FORMATION ET DE PERFECTIONNEMENT DES AGENTS  DE LA FONCTION PUBLIQUE</t>
  </si>
  <si>
    <t>1216-MIN. DE L'INTERIEUR</t>
  </si>
  <si>
    <t>1217-MIN. DE LA DEFENSE</t>
  </si>
  <si>
    <t>1311-MIN. DE L'EDUCATION NATION. JEUNES./SPORTS</t>
  </si>
  <si>
    <t>BUREAU DE L'ALPHABETISATION</t>
  </si>
  <si>
    <t>1312-MIN. DES AFFAIRES SOCIALES</t>
  </si>
  <si>
    <t>1313-MIN. DE LA SANTE PUBLIQ. ET DE LA POPULATION</t>
  </si>
  <si>
    <t>1314-MIN. A LA COND. FEM. AUX DROITS DE LA FEMME</t>
  </si>
  <si>
    <t>1315-MIN. DE LA JEUNESSE, DES SPORTS ET DE L'ACTION CIVIQUE</t>
  </si>
  <si>
    <t>1411-MIN. DES CULTES</t>
  </si>
  <si>
    <t>Services Internes</t>
  </si>
  <si>
    <t>1412-MIN. DE LA CULTURE</t>
  </si>
  <si>
    <t>1413-MIN. DE LA COMMUNICATION</t>
  </si>
  <si>
    <t>COTISATIONS DE L'ETAT AUX FONDS DE PENSION</t>
  </si>
  <si>
    <t>QUOTE-PARTS AUX INSTITUTIONS INTERNATIONALES</t>
  </si>
  <si>
    <t>AUTRES SUBVENTIONS ET QUOTES-PARTS</t>
  </si>
  <si>
    <t>3211-COUR SUPERIEURE DE LA MAGISTRATURE</t>
  </si>
  <si>
    <t>ACADEMIE DE LA CULTURE</t>
  </si>
  <si>
    <t xml:space="preserve"> </t>
  </si>
  <si>
    <t>BUDGET 
RECTIFICATIF
2023-2024</t>
  </si>
  <si>
    <t>REALISATION
2023-2024</t>
  </si>
  <si>
    <t xml:space="preserve">BUDGET
INITIAL
2024-2025
</t>
  </si>
  <si>
    <t>Ministère de l'agriculture, des ressources naturelles, et du développement rural</t>
  </si>
  <si>
    <t xml:space="preserve">Taux d'execution </t>
  </si>
  <si>
    <t>Taux de croissance (en pourcentage)</t>
  </si>
  <si>
    <t>Ministère de l'Education nationale et de la formation professionnelle</t>
  </si>
  <si>
    <t xml:space="preserve">Ministère de la Santé publique et de la population </t>
  </si>
  <si>
    <t>Ministère des Affaires sociales et du Travail</t>
  </si>
  <si>
    <t>Total</t>
  </si>
  <si>
    <t>Source. DGB</t>
  </si>
  <si>
    <t>N.B.: Le taux de croissance est calculé en glissement annuel.</t>
  </si>
  <si>
    <t>Exécution
Oct. 2024</t>
  </si>
  <si>
    <t>Exécution
Nov. 2024</t>
  </si>
  <si>
    <t>Exécution
Déc. 2024</t>
  </si>
  <si>
    <t>Trimestre I</t>
  </si>
  <si>
    <t>% d'exécution</t>
  </si>
  <si>
    <t>Variation en glissement annuel</t>
  </si>
  <si>
    <t>Trimestre I
2023-2024</t>
  </si>
  <si>
    <t>Total Ressources</t>
  </si>
  <si>
    <t>Recettes Courantes</t>
  </si>
  <si>
    <t xml:space="preserve">  Recettes internes</t>
  </si>
  <si>
    <t xml:space="preserve">  Recettes douanières (AGD)</t>
  </si>
  <si>
    <t>Recettes pétrolières</t>
  </si>
  <si>
    <t xml:space="preserve"> Autres ressources domestiques (Divers)</t>
  </si>
  <si>
    <t>Support budgétaire</t>
  </si>
  <si>
    <t>Annulation dette FMI</t>
  </si>
  <si>
    <t>Sur Emprunt (FMI)</t>
  </si>
  <si>
    <t>Autre Financement Interne des projets</t>
  </si>
  <si>
    <t>Dons &amp; emprunts</t>
  </si>
  <si>
    <t>Institutions financières (emprunt BRH)</t>
  </si>
  <si>
    <t>Bons du Trésor</t>
  </si>
  <si>
    <t>Dépenses Totales</t>
  </si>
  <si>
    <t>Depenses courantes</t>
  </si>
  <si>
    <t>Dépenses de personnel</t>
  </si>
  <si>
    <t xml:space="preserve">Dépenses Biens et services </t>
  </si>
  <si>
    <t xml:space="preserve">Hors interventions publiques </t>
  </si>
  <si>
    <t>Sur Interventions Publiques</t>
  </si>
  <si>
    <t xml:space="preserve">Quote Part  et Subventions </t>
  </si>
  <si>
    <t>Institutions à crédit ventilé</t>
  </si>
  <si>
    <t>Interventions publiques</t>
  </si>
  <si>
    <t>Dotation spéciale secteur de l'énergie</t>
  </si>
  <si>
    <t xml:space="preserve">      Electricité d'Etat d'Haiti</t>
  </si>
  <si>
    <t xml:space="preserve">      Produits Pétroliers</t>
  </si>
  <si>
    <t>Intérêt de la Dette</t>
  </si>
  <si>
    <t>Intérêt Interne</t>
  </si>
  <si>
    <t>Intérêt Externe</t>
  </si>
  <si>
    <t>Dépenses de Capital</t>
  </si>
  <si>
    <t>Programmes et projets</t>
  </si>
  <si>
    <t>Sur Trésor Public</t>
  </si>
  <si>
    <t>Sur Annulation dette FMI</t>
  </si>
  <si>
    <t>Sur Autres financement interne</t>
  </si>
  <si>
    <t xml:space="preserve">Sur dons et emprunts </t>
  </si>
  <si>
    <t>Immobilisation</t>
  </si>
  <si>
    <t>Amortissement de la Dette</t>
  </si>
  <si>
    <t>Amort. Interne</t>
  </si>
  <si>
    <t>Amort. Externe</t>
  </si>
  <si>
    <t>Total dépenses (hors programmes et projets)</t>
  </si>
  <si>
    <t>NB: Les recettes courantes sont datées au 7 décembre 2022</t>
  </si>
  <si>
    <t>CREDITS BUDGETAIRES 
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</si>
</sst>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0.0%"/>
    <numFmt numFmtId="167" formatCode="#&quot;-&quot;#"/>
    <numFmt numFmtId="168" formatCode="###&quot;-&quot;#&quot;-&quot;##&quot;-&quot;"/>
    <numFmt numFmtId="169" formatCode="_-* #,##0.00\ _€_-;\-* #,##0.00\ _€_-;_-* &quot;-&quot;??\ _€_-;_-@_-"/>
    <numFmt numFmtId="170" formatCode="_ * #,##0.00_)\ _$_ ;_ * \(#,##0.00\)\ _$_ ;_ * &quot;-&quot;??_)\ _$_ ;_ @_ "/>
    <numFmt numFmtId="171" formatCode="_-* #,##0\ _€_-;\-* #,##0\ _€_-;_-* &quot;-&quot;??\ _€_-;_-@_-"/>
    <numFmt numFmtId="172" formatCode="0.0"/>
    <numFmt numFmtId="173" formatCode="_ * #,##0_)\ _$_ ;_ * \(#,##0\)\ _$_ ;_ * &quot;-&quot;??_)\ _$_ ;_ @_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16"/>
      <name val="Arial"/>
      <family val="2"/>
    </font>
    <font>
      <b/>
      <sz val="11"/>
      <color indexed="16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b/>
      <sz val="12"/>
      <color indexed="17"/>
      <name val="Arial"/>
      <family val="2"/>
    </font>
    <font>
      <b/>
      <sz val="14"/>
      <color indexed="17"/>
      <name val="Arial"/>
      <family val="2"/>
    </font>
    <font>
      <b/>
      <sz val="12"/>
      <color indexed="10"/>
      <name val="Arial"/>
      <family val="2"/>
    </font>
    <font>
      <b/>
      <sz val="14"/>
      <color indexed="10"/>
      <name val="Arial"/>
      <family val="2"/>
    </font>
    <font>
      <b/>
      <sz val="10"/>
      <name val="Calisto MT"/>
      <family val="1"/>
    </font>
    <font>
      <sz val="12"/>
      <color indexed="12"/>
      <name val="Arial"/>
      <family val="2"/>
    </font>
    <font>
      <sz val="14"/>
      <color indexed="12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sz val="10"/>
      <name val="Times New Roman"/>
      <family val="1"/>
    </font>
    <font>
      <b/>
      <i/>
      <sz val="12"/>
      <name val="Times New Roman"/>
      <family val="1"/>
    </font>
    <font>
      <b/>
      <sz val="12"/>
      <color indexed="48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color indexed="18"/>
      <name val="Times New Roman"/>
      <family val="1"/>
    </font>
    <font>
      <i/>
      <sz val="11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1"/>
        <b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31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8" fillId="0" borderId="0"/>
    <xf numFmtId="43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2" fillId="0" borderId="0" applyFont="0" applyFill="0" applyBorder="0" applyAlignment="0" applyProtection="0"/>
  </cellStyleXfs>
  <cellXfs count="255">
    <xf numFmtId="0" fontId="0" fillId="0" borderId="0" xfId="0"/>
    <xf numFmtId="164" fontId="2" fillId="0" borderId="0" xfId="3" applyNumberFormat="1" applyFont="1" applyAlignment="1">
      <alignment vertical="top"/>
    </xf>
    <xf numFmtId="164" fontId="0" fillId="0" borderId="1" xfId="0" applyNumberFormat="1" applyBorder="1"/>
    <xf numFmtId="3" fontId="0" fillId="0" borderId="1" xfId="0" applyNumberForma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43" fontId="3" fillId="2" borderId="0" xfId="3" applyFont="1" applyFill="1"/>
    <xf numFmtId="43" fontId="3" fillId="2" borderId="2" xfId="3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6" fillId="3" borderId="7" xfId="3" applyNumberFormat="1" applyFont="1" applyFill="1" applyBorder="1" applyAlignment="1">
      <alignment horizontal="right" vertical="center"/>
    </xf>
    <xf numFmtId="0" fontId="6" fillId="3" borderId="7" xfId="3" applyNumberFormat="1" applyFont="1" applyFill="1" applyBorder="1" applyAlignment="1">
      <alignment horizontal="left" vertical="center" wrapText="1"/>
    </xf>
    <xf numFmtId="164" fontId="7" fillId="3" borderId="7" xfId="1" applyNumberFormat="1" applyFont="1" applyFill="1" applyBorder="1" applyAlignment="1">
      <alignment vertical="center"/>
    </xf>
    <xf numFmtId="166" fontId="6" fillId="3" borderId="7" xfId="2" applyNumberFormat="1" applyFont="1" applyFill="1" applyBorder="1" applyAlignment="1">
      <alignment vertical="center"/>
    </xf>
    <xf numFmtId="0" fontId="3" fillId="2" borderId="0" xfId="4" applyFont="1" applyFill="1" applyAlignment="1">
      <alignment vertical="center"/>
    </xf>
    <xf numFmtId="165" fontId="3" fillId="2" borderId="8" xfId="3" applyNumberFormat="1" applyFont="1" applyFill="1" applyBorder="1" applyAlignment="1">
      <alignment horizontal="right" vertical="center"/>
    </xf>
    <xf numFmtId="0" fontId="3" fillId="2" borderId="9" xfId="3" applyNumberFormat="1" applyFont="1" applyFill="1" applyBorder="1" applyAlignment="1">
      <alignment horizontal="left" vertical="center" wrapText="1"/>
    </xf>
    <xf numFmtId="164" fontId="8" fillId="2" borderId="9" xfId="1" applyNumberFormat="1" applyFont="1" applyFill="1" applyBorder="1" applyAlignment="1">
      <alignment vertical="center"/>
    </xf>
    <xf numFmtId="166" fontId="3" fillId="2" borderId="9" xfId="2" applyNumberFormat="1" applyFont="1" applyFill="1" applyBorder="1" applyAlignment="1">
      <alignment vertical="center"/>
    </xf>
    <xf numFmtId="0" fontId="3" fillId="0" borderId="0" xfId="4" applyFont="1" applyAlignment="1">
      <alignment vertical="center"/>
    </xf>
    <xf numFmtId="165" fontId="3" fillId="0" borderId="9" xfId="3" applyNumberFormat="1" applyFont="1" applyBorder="1" applyAlignment="1">
      <alignment horizontal="right" vertical="center"/>
    </xf>
    <xf numFmtId="0" fontId="3" fillId="0" borderId="9" xfId="3" applyNumberFormat="1" applyFont="1" applyFill="1" applyBorder="1" applyAlignment="1">
      <alignment horizontal="left" vertical="center" wrapText="1"/>
    </xf>
    <xf numFmtId="164" fontId="8" fillId="0" borderId="9" xfId="1" applyNumberFormat="1" applyFont="1" applyBorder="1" applyAlignment="1">
      <alignment vertical="center"/>
    </xf>
    <xf numFmtId="166" fontId="3" fillId="0" borderId="9" xfId="2" applyNumberFormat="1" applyFont="1" applyBorder="1" applyAlignment="1">
      <alignment vertical="center"/>
    </xf>
    <xf numFmtId="0" fontId="4" fillId="4" borderId="0" xfId="4" applyFont="1" applyFill="1" applyAlignment="1">
      <alignment vertical="center"/>
    </xf>
    <xf numFmtId="165" fontId="4" fillId="4" borderId="0" xfId="3" applyNumberFormat="1" applyFont="1" applyFill="1" applyAlignment="1">
      <alignment horizontal="right" vertical="center"/>
    </xf>
    <xf numFmtId="1" fontId="4" fillId="4" borderId="0" xfId="3" applyNumberFormat="1" applyFont="1" applyFill="1" applyBorder="1" applyAlignment="1">
      <alignment horizontal="left" vertical="center" wrapText="1"/>
    </xf>
    <xf numFmtId="164" fontId="5" fillId="4" borderId="0" xfId="1" applyNumberFormat="1" applyFont="1" applyFill="1" applyAlignment="1">
      <alignment vertical="center"/>
    </xf>
    <xf numFmtId="166" fontId="4" fillId="4" borderId="0" xfId="2" applyNumberFormat="1" applyFont="1" applyFill="1" applyAlignment="1">
      <alignment vertical="center"/>
    </xf>
    <xf numFmtId="0" fontId="4" fillId="5" borderId="0" xfId="4" applyFont="1" applyFill="1" applyAlignment="1">
      <alignment vertical="center"/>
    </xf>
    <xf numFmtId="167" fontId="4" fillId="5" borderId="0" xfId="3" applyNumberFormat="1" applyFont="1" applyFill="1" applyAlignment="1">
      <alignment horizontal="right" vertical="center"/>
    </xf>
    <xf numFmtId="1" fontId="4" fillId="5" borderId="0" xfId="3" applyNumberFormat="1" applyFont="1" applyFill="1" applyBorder="1" applyAlignment="1">
      <alignment horizontal="left" vertical="center"/>
    </xf>
    <xf numFmtId="164" fontId="5" fillId="5" borderId="0" xfId="1" applyNumberFormat="1" applyFont="1" applyFill="1" applyAlignment="1">
      <alignment vertical="center"/>
    </xf>
    <xf numFmtId="166" fontId="4" fillId="5" borderId="0" xfId="2" applyNumberFormat="1" applyFont="1" applyFill="1" applyAlignment="1">
      <alignment vertical="center"/>
    </xf>
    <xf numFmtId="0" fontId="2" fillId="5" borderId="0" xfId="5" applyFill="1" applyAlignment="1">
      <alignment vertical="center"/>
    </xf>
    <xf numFmtId="0" fontId="4" fillId="2" borderId="8" xfId="4" applyFont="1" applyFill="1" applyBorder="1" applyAlignment="1">
      <alignment vertical="center"/>
    </xf>
    <xf numFmtId="168" fontId="4" fillId="2" borderId="0" xfId="3" applyNumberFormat="1" applyFont="1" applyFill="1" applyAlignment="1">
      <alignment horizontal="right" vertical="center"/>
    </xf>
    <xf numFmtId="1" fontId="4" fillId="2" borderId="0" xfId="3" applyNumberFormat="1" applyFont="1" applyFill="1" applyBorder="1" applyAlignment="1">
      <alignment horizontal="left" vertical="center" wrapText="1"/>
    </xf>
    <xf numFmtId="164" fontId="5" fillId="2" borderId="0" xfId="1" applyNumberFormat="1" applyFont="1" applyFill="1" applyAlignment="1">
      <alignment vertical="center"/>
    </xf>
    <xf numFmtId="166" fontId="4" fillId="2" borderId="0" xfId="2" applyNumberFormat="1" applyFont="1" applyFill="1" applyAlignment="1">
      <alignment vertical="center"/>
    </xf>
    <xf numFmtId="0" fontId="2" fillId="0" borderId="0" xfId="4" applyFont="1" applyAlignment="1">
      <alignment vertical="center"/>
    </xf>
    <xf numFmtId="168" fontId="2" fillId="0" borderId="0" xfId="4" applyNumberFormat="1" applyFont="1" applyAlignment="1">
      <alignment vertical="center"/>
    </xf>
    <xf numFmtId="165" fontId="2" fillId="0" borderId="0" xfId="3" applyNumberFormat="1" applyFont="1" applyAlignment="1">
      <alignment horizontal="right" vertical="center"/>
    </xf>
    <xf numFmtId="165" fontId="2" fillId="0" borderId="0" xfId="3" applyNumberFormat="1" applyFont="1" applyAlignment="1">
      <alignment horizontal="left" vertical="center" wrapText="1"/>
    </xf>
    <xf numFmtId="164" fontId="9" fillId="0" borderId="0" xfId="1" applyNumberFormat="1" applyFont="1" applyAlignment="1">
      <alignment vertical="center"/>
    </xf>
    <xf numFmtId="166" fontId="2" fillId="0" borderId="0" xfId="2" applyNumberFormat="1" applyFont="1" applyAlignment="1">
      <alignment vertical="center"/>
    </xf>
    <xf numFmtId="0" fontId="0" fillId="0" borderId="0" xfId="0" applyFont="1" applyAlignment="1">
      <alignment vertical="center"/>
    </xf>
    <xf numFmtId="1" fontId="4" fillId="2" borderId="8" xfId="3" applyNumberFormat="1" applyFont="1" applyFill="1" applyBorder="1" applyAlignment="1">
      <alignment horizontal="left" vertical="center" wrapText="1"/>
    </xf>
    <xf numFmtId="164" fontId="5" fillId="2" borderId="8" xfId="1" applyNumberFormat="1" applyFont="1" applyFill="1" applyBorder="1" applyAlignment="1">
      <alignment vertical="center"/>
    </xf>
    <xf numFmtId="166" fontId="4" fillId="2" borderId="8" xfId="2" applyNumberFormat="1" applyFont="1" applyFill="1" applyBorder="1" applyAlignment="1">
      <alignment vertical="center"/>
    </xf>
    <xf numFmtId="0" fontId="10" fillId="2" borderId="8" xfId="4" applyFont="1" applyFill="1" applyBorder="1" applyAlignment="1">
      <alignment vertical="center"/>
    </xf>
    <xf numFmtId="0" fontId="10" fillId="4" borderId="0" xfId="4" applyFont="1" applyFill="1" applyAlignment="1">
      <alignment vertical="center"/>
    </xf>
    <xf numFmtId="0" fontId="4" fillId="4" borderId="0" xfId="3" applyNumberFormat="1" applyFont="1" applyFill="1" applyAlignment="1">
      <alignment horizontal="right" vertical="center"/>
    </xf>
    <xf numFmtId="1" fontId="4" fillId="4" borderId="8" xfId="3" applyNumberFormat="1" applyFont="1" applyFill="1" applyBorder="1" applyAlignment="1">
      <alignment horizontal="left" vertical="center" wrapText="1"/>
    </xf>
    <xf numFmtId="164" fontId="5" fillId="4" borderId="8" xfId="1" applyNumberFormat="1" applyFont="1" applyFill="1" applyBorder="1" applyAlignment="1">
      <alignment vertical="center"/>
    </xf>
    <xf numFmtId="166" fontId="4" fillId="4" borderId="8" xfId="2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0" fontId="4" fillId="2" borderId="0" xfId="4" applyFont="1" applyFill="1" applyBorder="1" applyAlignment="1">
      <alignment vertical="center"/>
    </xf>
    <xf numFmtId="0" fontId="4" fillId="2" borderId="8" xfId="3" applyNumberFormat="1" applyFont="1" applyFill="1" applyBorder="1" applyAlignment="1">
      <alignment horizontal="left" vertical="center" wrapText="1"/>
    </xf>
    <xf numFmtId="0" fontId="11" fillId="0" borderId="0" xfId="4" applyFont="1" applyAlignment="1">
      <alignment vertical="center"/>
    </xf>
    <xf numFmtId="1" fontId="4" fillId="2" borderId="8" xfId="3" applyNumberFormat="1" applyFont="1" applyFill="1" applyBorder="1" applyAlignment="1">
      <alignment horizontal="left" vertical="center"/>
    </xf>
    <xf numFmtId="165" fontId="3" fillId="0" borderId="8" xfId="3" applyNumberFormat="1" applyFont="1" applyBorder="1" applyAlignment="1">
      <alignment horizontal="right" vertical="center"/>
    </xf>
    <xf numFmtId="0" fontId="3" fillId="0" borderId="8" xfId="3" applyNumberFormat="1" applyFont="1" applyFill="1" applyBorder="1" applyAlignment="1">
      <alignment horizontal="left" vertical="center" wrapText="1"/>
    </xf>
    <xf numFmtId="164" fontId="8" fillId="0" borderId="8" xfId="1" applyNumberFormat="1" applyFont="1" applyBorder="1" applyAlignment="1">
      <alignment vertical="center"/>
    </xf>
    <xf numFmtId="166" fontId="3" fillId="0" borderId="8" xfId="2" applyNumberFormat="1" applyFont="1" applyBorder="1" applyAlignment="1">
      <alignment vertical="center"/>
    </xf>
    <xf numFmtId="166" fontId="12" fillId="4" borderId="8" xfId="2" applyNumberFormat="1" applyFont="1" applyFill="1" applyBorder="1" applyAlignment="1">
      <alignment vertical="center"/>
    </xf>
    <xf numFmtId="1" fontId="4" fillId="4" borderId="8" xfId="3" applyNumberFormat="1" applyFont="1" applyFill="1" applyBorder="1" applyAlignment="1">
      <alignment horizontal="left" vertical="center"/>
    </xf>
    <xf numFmtId="165" fontId="2" fillId="0" borderId="0" xfId="3" applyNumberFormat="1" applyFont="1" applyFill="1" applyAlignment="1">
      <alignment horizontal="right" vertical="center"/>
    </xf>
    <xf numFmtId="43" fontId="2" fillId="0" borderId="0" xfId="4" applyNumberFormat="1" applyFont="1" applyAlignment="1">
      <alignment vertical="center"/>
    </xf>
    <xf numFmtId="166" fontId="4" fillId="0" borderId="10" xfId="2" applyNumberFormat="1" applyFont="1" applyFill="1" applyBorder="1" applyAlignment="1">
      <alignment vertical="center"/>
    </xf>
    <xf numFmtId="166" fontId="4" fillId="0" borderId="0" xfId="2" applyNumberFormat="1" applyFont="1" applyFill="1" applyBorder="1" applyAlignment="1">
      <alignment vertical="center"/>
    </xf>
    <xf numFmtId="166" fontId="4" fillId="0" borderId="1" xfId="2" applyNumberFormat="1" applyFont="1" applyFill="1" applyBorder="1" applyAlignment="1">
      <alignment vertical="center"/>
    </xf>
    <xf numFmtId="0" fontId="2" fillId="0" borderId="0" xfId="6" applyFont="1" applyAlignment="1">
      <alignment vertical="center"/>
    </xf>
    <xf numFmtId="0" fontId="2" fillId="6" borderId="0" xfId="4" applyFont="1" applyFill="1" applyAlignment="1">
      <alignment vertical="center"/>
    </xf>
    <xf numFmtId="165" fontId="2" fillId="6" borderId="0" xfId="3" applyNumberFormat="1" applyFont="1" applyFill="1" applyAlignment="1">
      <alignment horizontal="right" vertical="center"/>
    </xf>
    <xf numFmtId="0" fontId="0" fillId="6" borderId="0" xfId="0" applyFont="1" applyFill="1" applyAlignment="1">
      <alignment vertical="center"/>
    </xf>
    <xf numFmtId="165" fontId="2" fillId="3" borderId="0" xfId="3" applyNumberFormat="1" applyFont="1" applyFill="1" applyAlignment="1">
      <alignment horizontal="right" vertical="center"/>
    </xf>
    <xf numFmtId="0" fontId="3" fillId="2" borderId="8" xfId="4" applyFont="1" applyFill="1" applyBorder="1" applyAlignment="1">
      <alignment vertical="center"/>
    </xf>
    <xf numFmtId="0" fontId="3" fillId="2" borderId="8" xfId="3" applyNumberFormat="1" applyFont="1" applyFill="1" applyBorder="1" applyAlignment="1">
      <alignment horizontal="left" vertical="center" wrapText="1"/>
    </xf>
    <xf numFmtId="164" fontId="8" fillId="2" borderId="8" xfId="1" applyNumberFormat="1" applyFont="1" applyFill="1" applyBorder="1" applyAlignment="1">
      <alignment vertical="center"/>
    </xf>
    <xf numFmtId="166" fontId="3" fillId="2" borderId="8" xfId="2" applyNumberFormat="1" applyFont="1" applyFill="1" applyBorder="1" applyAlignment="1">
      <alignment vertical="center"/>
    </xf>
    <xf numFmtId="164" fontId="1" fillId="0" borderId="0" xfId="1" applyNumberFormat="1" applyFont="1" applyAlignment="1">
      <alignment vertical="center"/>
    </xf>
    <xf numFmtId="0" fontId="13" fillId="0" borderId="0" xfId="7" applyFont="1" applyAlignment="1">
      <alignment horizontal="right"/>
    </xf>
    <xf numFmtId="0" fontId="13" fillId="0" borderId="0" xfId="7" applyFont="1"/>
    <xf numFmtId="0" fontId="13" fillId="7" borderId="0" xfId="7" applyFont="1" applyFill="1" applyAlignment="1">
      <alignment wrapText="1"/>
    </xf>
    <xf numFmtId="164" fontId="14" fillId="0" borderId="0" xfId="1" applyNumberFormat="1" applyFont="1"/>
    <xf numFmtId="164" fontId="14" fillId="7" borderId="0" xfId="1" applyNumberFormat="1" applyFont="1" applyFill="1"/>
    <xf numFmtId="164" fontId="15" fillId="0" borderId="0" xfId="7" applyNumberFormat="1" applyFont="1" applyAlignment="1">
      <alignment horizontal="right"/>
    </xf>
    <xf numFmtId="164" fontId="15" fillId="0" borderId="0" xfId="7" applyNumberFormat="1" applyFont="1" applyAlignment="1">
      <alignment horizontal="center"/>
    </xf>
    <xf numFmtId="164" fontId="15" fillId="7" borderId="11" xfId="8" applyNumberFormat="1" applyFont="1" applyFill="1" applyBorder="1" applyAlignment="1">
      <alignment horizontal="center" wrapText="1"/>
    </xf>
    <xf numFmtId="164" fontId="16" fillId="8" borderId="12" xfId="1" applyNumberFormat="1" applyFont="1" applyFill="1" applyBorder="1" applyAlignment="1">
      <alignment horizontal="center" wrapText="1"/>
    </xf>
    <xf numFmtId="164" fontId="16" fillId="7" borderId="13" xfId="1" applyNumberFormat="1" applyFont="1" applyFill="1" applyBorder="1" applyAlignment="1">
      <alignment horizontal="center" wrapText="1"/>
    </xf>
    <xf numFmtId="0" fontId="15" fillId="0" borderId="0" xfId="7" applyFont="1" applyAlignment="1">
      <alignment horizontal="right"/>
    </xf>
    <xf numFmtId="3" fontId="17" fillId="7" borderId="14" xfId="8" applyNumberFormat="1" applyFont="1" applyFill="1" applyBorder="1" applyAlignment="1">
      <alignment horizontal="left"/>
    </xf>
    <xf numFmtId="164" fontId="18" fillId="9" borderId="15" xfId="1" applyNumberFormat="1" applyFont="1" applyFill="1" applyBorder="1" applyAlignment="1">
      <alignment horizontal="right"/>
    </xf>
    <xf numFmtId="3" fontId="19" fillId="7" borderId="14" xfId="8" applyNumberFormat="1" applyFont="1" applyFill="1" applyBorder="1" applyAlignment="1">
      <alignment horizontal="left"/>
    </xf>
    <xf numFmtId="164" fontId="20" fillId="0" borderId="15" xfId="1" applyNumberFormat="1" applyFont="1" applyBorder="1" applyAlignment="1">
      <alignment horizontal="right"/>
    </xf>
    <xf numFmtId="0" fontId="21" fillId="0" borderId="0" xfId="4" applyFont="1" applyFill="1" applyBorder="1" applyAlignment="1">
      <alignment horizontal="right"/>
    </xf>
    <xf numFmtId="3" fontId="22" fillId="7" borderId="14" xfId="9" applyNumberFormat="1" applyFont="1" applyFill="1" applyBorder="1" applyAlignment="1">
      <alignment horizontal="left"/>
    </xf>
    <xf numFmtId="164" fontId="23" fillId="0" borderId="15" xfId="1" applyNumberFormat="1" applyFont="1" applyBorder="1" applyAlignment="1">
      <alignment horizontal="right"/>
    </xf>
    <xf numFmtId="168" fontId="2" fillId="0" borderId="0" xfId="4" applyNumberFormat="1" applyFont="1" applyAlignment="1">
      <alignment horizontal="right"/>
    </xf>
    <xf numFmtId="168" fontId="2" fillId="0" borderId="0" xfId="4" applyNumberFormat="1" applyFont="1"/>
    <xf numFmtId="0" fontId="2" fillId="0" borderId="0" xfId="4" applyNumberFormat="1" applyFont="1"/>
    <xf numFmtId="169" fontId="24" fillId="7" borderId="14" xfId="8" applyFont="1" applyFill="1" applyBorder="1" applyAlignment="1">
      <alignment horizontal="left" wrapText="1" indent="2"/>
    </xf>
    <xf numFmtId="164" fontId="25" fillId="0" borderId="15" xfId="1" applyNumberFormat="1" applyFont="1" applyBorder="1" applyAlignment="1">
      <alignment horizontal="right"/>
    </xf>
    <xf numFmtId="164" fontId="20" fillId="7" borderId="16" xfId="1" applyNumberFormat="1" applyFont="1" applyFill="1" applyBorder="1" applyAlignment="1">
      <alignment horizontal="right"/>
    </xf>
    <xf numFmtId="0" fontId="26" fillId="0" borderId="0" xfId="7" applyFont="1"/>
    <xf numFmtId="171" fontId="26" fillId="0" borderId="0" xfId="7" applyNumberFormat="1" applyFont="1"/>
    <xf numFmtId="170" fontId="24" fillId="7" borderId="14" xfId="10" applyFont="1" applyFill="1" applyBorder="1" applyAlignment="1">
      <alignment horizontal="left" wrapText="1" indent="2"/>
    </xf>
    <xf numFmtId="168" fontId="2" fillId="10" borderId="0" xfId="4" applyNumberFormat="1" applyFont="1" applyFill="1" applyAlignment="1">
      <alignment horizontal="right"/>
    </xf>
    <xf numFmtId="168" fontId="2" fillId="10" borderId="0" xfId="4" applyNumberFormat="1" applyFont="1" applyFill="1"/>
    <xf numFmtId="0" fontId="13" fillId="10" borderId="0" xfId="7" applyFont="1" applyFill="1"/>
    <xf numFmtId="0" fontId="27" fillId="0" borderId="0" xfId="7" applyFont="1"/>
    <xf numFmtId="3" fontId="25" fillId="11" borderId="15" xfId="9" applyNumberFormat="1" applyFont="1" applyFill="1" applyBorder="1" applyAlignment="1">
      <alignment horizontal="right"/>
    </xf>
    <xf numFmtId="169" fontId="13" fillId="7" borderId="14" xfId="8" applyFont="1" applyFill="1" applyBorder="1" applyAlignment="1">
      <alignment horizontal="left" wrapText="1"/>
    </xf>
    <xf numFmtId="169" fontId="15" fillId="7" borderId="17" xfId="8" applyFont="1" applyFill="1" applyBorder="1" applyAlignment="1">
      <alignment wrapText="1"/>
    </xf>
    <xf numFmtId="164" fontId="16" fillId="0" borderId="18" xfId="1" applyNumberFormat="1" applyFont="1" applyBorder="1"/>
    <xf numFmtId="0" fontId="2" fillId="0" borderId="0" xfId="11" applyFont="1" applyAlignment="1">
      <alignment horizontal="centerContinuous" vertical="top"/>
    </xf>
    <xf numFmtId="0" fontId="28" fillId="0" borderId="0" xfId="12" applyAlignment="1">
      <alignment horizontal="centerContinuous"/>
    </xf>
    <xf numFmtId="0" fontId="28" fillId="0" borderId="0" xfId="12"/>
    <xf numFmtId="0" fontId="28" fillId="0" borderId="1" xfId="12" applyBorder="1"/>
    <xf numFmtId="0" fontId="2" fillId="0" borderId="1" xfId="11" applyFont="1" applyBorder="1" applyAlignment="1">
      <alignment horizontal="centerContinuous" vertical="top"/>
    </xf>
    <xf numFmtId="0" fontId="28" fillId="0" borderId="10" xfId="12" applyBorder="1"/>
    <xf numFmtId="0" fontId="28" fillId="12" borderId="0" xfId="12" applyFill="1"/>
    <xf numFmtId="0" fontId="28" fillId="12" borderId="1" xfId="12" applyFill="1" applyBorder="1"/>
    <xf numFmtId="0" fontId="28" fillId="0" borderId="0" xfId="12" applyBorder="1"/>
    <xf numFmtId="0" fontId="2" fillId="10" borderId="0" xfId="11" applyFill="1" applyBorder="1" applyAlignment="1">
      <alignment horizontal="center" vertical="top" wrapText="1"/>
    </xf>
    <xf numFmtId="0" fontId="2" fillId="11" borderId="0" xfId="11" applyFill="1" applyBorder="1" applyAlignment="1">
      <alignment horizontal="center" vertical="top" wrapText="1"/>
    </xf>
    <xf numFmtId="0" fontId="2" fillId="0" borderId="0" xfId="12" applyFont="1" applyAlignment="1">
      <alignment vertical="top"/>
    </xf>
    <xf numFmtId="0" fontId="2" fillId="0" borderId="0" xfId="11" applyNumberFormat="1" applyFont="1" applyAlignment="1">
      <alignment horizontal="left" vertical="top" wrapText="1"/>
    </xf>
    <xf numFmtId="164" fontId="2" fillId="10" borderId="0" xfId="13" applyNumberFormat="1" applyFont="1" applyFill="1" applyAlignment="1">
      <alignment vertical="top" wrapText="1"/>
    </xf>
    <xf numFmtId="164" fontId="11" fillId="11" borderId="0" xfId="13" applyNumberFormat="1" applyFont="1" applyFill="1" applyAlignment="1">
      <alignment vertical="top" wrapText="1"/>
    </xf>
    <xf numFmtId="0" fontId="2" fillId="0" borderId="0" xfId="11" applyNumberFormat="1" applyAlignment="1">
      <alignment vertical="top" wrapText="1"/>
    </xf>
    <xf numFmtId="43" fontId="2" fillId="0" borderId="0" xfId="13" applyFont="1" applyAlignment="1">
      <alignment vertical="top"/>
    </xf>
    <xf numFmtId="1" fontId="2" fillId="0" borderId="0" xfId="11" applyNumberFormat="1" applyFont="1" applyAlignment="1">
      <alignment vertical="top"/>
    </xf>
    <xf numFmtId="172" fontId="2" fillId="0" borderId="0" xfId="11" applyNumberFormat="1" applyFont="1" applyAlignment="1">
      <alignment vertical="top"/>
    </xf>
    <xf numFmtId="0" fontId="2" fillId="0" borderId="0" xfId="11" applyAlignment="1">
      <alignment vertical="top" wrapText="1"/>
    </xf>
    <xf numFmtId="0" fontId="2" fillId="0" borderId="0" xfId="11" applyNumberFormat="1" applyFont="1" applyAlignment="1">
      <alignment horizontal="left" vertical="top" wrapText="1" indent="1"/>
    </xf>
    <xf numFmtId="43" fontId="2" fillId="10" borderId="0" xfId="13" applyFont="1" applyFill="1" applyAlignment="1">
      <alignment vertical="top" wrapText="1"/>
    </xf>
    <xf numFmtId="43" fontId="2" fillId="11" borderId="0" xfId="13" applyFont="1" applyFill="1" applyAlignment="1">
      <alignment vertical="top" wrapText="1"/>
    </xf>
    <xf numFmtId="0" fontId="2" fillId="10" borderId="0" xfId="11" applyNumberFormat="1" applyFill="1" applyAlignment="1">
      <alignment vertical="top" wrapText="1"/>
    </xf>
    <xf numFmtId="0" fontId="2" fillId="0" borderId="0" xfId="11" applyFont="1" applyAlignment="1">
      <alignment vertical="top"/>
    </xf>
    <xf numFmtId="0" fontId="2" fillId="0" borderId="0" xfId="11" applyNumberFormat="1" applyFont="1" applyAlignment="1">
      <alignment vertical="top" wrapText="1"/>
    </xf>
    <xf numFmtId="172" fontId="2" fillId="11" borderId="0" xfId="11" applyNumberFormat="1" applyFill="1" applyAlignment="1">
      <alignment vertical="top" wrapText="1"/>
    </xf>
    <xf numFmtId="43" fontId="0" fillId="10" borderId="0" xfId="13" applyFont="1" applyFill="1"/>
    <xf numFmtId="0" fontId="28" fillId="10" borderId="0" xfId="12" applyFill="1"/>
    <xf numFmtId="43" fontId="2" fillId="0" borderId="0" xfId="11" applyNumberFormat="1" applyFont="1" applyAlignment="1">
      <alignment vertical="top"/>
    </xf>
    <xf numFmtId="164" fontId="2" fillId="10" borderId="0" xfId="13" applyNumberFormat="1" applyFont="1" applyFill="1"/>
    <xf numFmtId="164" fontId="11" fillId="11" borderId="0" xfId="1" applyNumberFormat="1" applyFont="1" applyFill="1" applyAlignment="1">
      <alignment vertical="top" wrapText="1"/>
    </xf>
    <xf numFmtId="164" fontId="2" fillId="0" borderId="0" xfId="13" applyNumberFormat="1" applyFont="1" applyFill="1"/>
    <xf numFmtId="0" fontId="28" fillId="10" borderId="1" xfId="12" applyFill="1" applyBorder="1"/>
    <xf numFmtId="0" fontId="28" fillId="11" borderId="1" xfId="12" applyFill="1" applyBorder="1"/>
    <xf numFmtId="0" fontId="2" fillId="0" borderId="1" xfId="12" applyFont="1" applyBorder="1" applyAlignment="1">
      <alignment vertical="top"/>
    </xf>
    <xf numFmtId="0" fontId="28" fillId="6" borderId="0" xfId="12" applyFill="1"/>
    <xf numFmtId="0" fontId="28" fillId="0" borderId="0" xfId="12" applyFont="1"/>
    <xf numFmtId="0" fontId="28" fillId="11" borderId="0" xfId="12" applyFill="1"/>
    <xf numFmtId="0" fontId="24" fillId="0" borderId="19" xfId="4" applyFont="1" applyBorder="1"/>
    <xf numFmtId="17" fontId="29" fillId="0" borderId="20" xfId="4" applyNumberFormat="1" applyFont="1" applyBorder="1" applyAlignment="1">
      <alignment horizontal="center" vertical="center" wrapText="1"/>
    </xf>
    <xf numFmtId="17" fontId="29" fillId="0" borderId="21" xfId="4" applyNumberFormat="1" applyFont="1" applyBorder="1" applyAlignment="1">
      <alignment horizontal="center" vertical="center" wrapText="1"/>
    </xf>
    <xf numFmtId="0" fontId="2" fillId="0" borderId="0" xfId="4"/>
    <xf numFmtId="0" fontId="30" fillId="13" borderId="22" xfId="4" applyFont="1" applyFill="1" applyBorder="1"/>
    <xf numFmtId="3" fontId="30" fillId="13" borderId="23" xfId="4" applyNumberFormat="1" applyFont="1" applyFill="1" applyBorder="1"/>
    <xf numFmtId="10" fontId="30" fillId="13" borderId="24" xfId="14" applyNumberFormat="1" applyFont="1" applyFill="1" applyBorder="1"/>
    <xf numFmtId="0" fontId="31" fillId="14" borderId="25" xfId="4" applyFont="1" applyFill="1" applyBorder="1" applyAlignment="1">
      <alignment horizontal="left" indent="1"/>
    </xf>
    <xf numFmtId="3" fontId="31" fillId="14" borderId="26" xfId="4" applyNumberFormat="1" applyFont="1" applyFill="1" applyBorder="1"/>
    <xf numFmtId="10" fontId="31" fillId="14" borderId="27" xfId="14" applyNumberFormat="1" applyFont="1" applyFill="1" applyBorder="1"/>
    <xf numFmtId="10" fontId="0" fillId="0" borderId="0" xfId="14" applyNumberFormat="1" applyFont="1"/>
    <xf numFmtId="3" fontId="31" fillId="14" borderId="28" xfId="4" applyNumberFormat="1" applyFont="1" applyFill="1" applyBorder="1"/>
    <xf numFmtId="3" fontId="2" fillId="0" borderId="0" xfId="4" applyNumberFormat="1"/>
    <xf numFmtId="0" fontId="31" fillId="14" borderId="31" xfId="4" applyFont="1" applyFill="1" applyBorder="1" applyAlignment="1">
      <alignment horizontal="left" indent="1"/>
    </xf>
    <xf numFmtId="170" fontId="31" fillId="14" borderId="28" xfId="15" applyFont="1" applyFill="1" applyBorder="1"/>
    <xf numFmtId="170" fontId="31" fillId="14" borderId="32" xfId="15" applyFont="1" applyFill="1" applyBorder="1"/>
    <xf numFmtId="170" fontId="31" fillId="14" borderId="33" xfId="15" applyFont="1" applyFill="1" applyBorder="1" applyAlignment="1">
      <alignment horizontal="right"/>
    </xf>
    <xf numFmtId="0" fontId="31" fillId="14" borderId="34" xfId="4" applyFont="1" applyFill="1" applyBorder="1" applyAlignment="1">
      <alignment horizontal="left" indent="1"/>
    </xf>
    <xf numFmtId="3" fontId="31" fillId="14" borderId="32" xfId="4" applyNumberFormat="1" applyFont="1" applyFill="1" applyBorder="1"/>
    <xf numFmtId="10" fontId="31" fillId="14" borderId="33" xfId="14" applyNumberFormat="1" applyFont="1" applyFill="1" applyBorder="1"/>
    <xf numFmtId="10" fontId="31" fillId="14" borderId="33" xfId="14" applyNumberFormat="1" applyFont="1" applyFill="1" applyBorder="1" applyAlignment="1">
      <alignment horizontal="right"/>
    </xf>
    <xf numFmtId="0" fontId="29" fillId="15" borderId="35" xfId="4" applyFont="1" applyFill="1" applyBorder="1"/>
    <xf numFmtId="3" fontId="29" fillId="15" borderId="6" xfId="4" applyNumberFormat="1" applyFont="1" applyFill="1" applyBorder="1"/>
    <xf numFmtId="10" fontId="29" fillId="15" borderId="36" xfId="14" applyNumberFormat="1" applyFont="1" applyFill="1" applyBorder="1"/>
    <xf numFmtId="0" fontId="33" fillId="0" borderId="34" xfId="4" applyFont="1" applyBorder="1" applyAlignment="1">
      <alignment horizontal="left" indent="1"/>
    </xf>
    <xf numFmtId="3" fontId="33" fillId="0" borderId="37" xfId="4" applyNumberFormat="1" applyFont="1" applyBorder="1"/>
    <xf numFmtId="10" fontId="33" fillId="0" borderId="38" xfId="14" applyNumberFormat="1" applyFont="1" applyBorder="1"/>
    <xf numFmtId="0" fontId="32" fillId="0" borderId="31" xfId="4" applyFont="1" applyBorder="1" applyAlignment="1">
      <alignment horizontal="left" indent="2"/>
    </xf>
    <xf numFmtId="3" fontId="32" fillId="0" borderId="32" xfId="4" applyNumberFormat="1" applyFont="1" applyBorder="1"/>
    <xf numFmtId="10" fontId="32" fillId="0" borderId="33" xfId="14" applyNumberFormat="1" applyFont="1" applyBorder="1"/>
    <xf numFmtId="0" fontId="34" fillId="0" borderId="31" xfId="4" applyFont="1" applyBorder="1" applyAlignment="1">
      <alignment horizontal="left" indent="2"/>
    </xf>
    <xf numFmtId="3" fontId="34" fillId="0" borderId="32" xfId="4" applyNumberFormat="1" applyFont="1" applyBorder="1"/>
    <xf numFmtId="170" fontId="34" fillId="0" borderId="32" xfId="15" applyFont="1" applyBorder="1"/>
    <xf numFmtId="10" fontId="34" fillId="0" borderId="33" xfId="14" applyNumberFormat="1" applyFont="1" applyBorder="1"/>
    <xf numFmtId="0" fontId="35" fillId="0" borderId="34" xfId="4" applyFont="1" applyBorder="1" applyAlignment="1">
      <alignment horizontal="left" indent="2"/>
    </xf>
    <xf numFmtId="3" fontId="35" fillId="0" borderId="37" xfId="4" applyNumberFormat="1" applyFont="1" applyBorder="1"/>
    <xf numFmtId="3" fontId="34" fillId="0" borderId="37" xfId="4" applyNumberFormat="1" applyFont="1" applyBorder="1"/>
    <xf numFmtId="0" fontId="34" fillId="0" borderId="34" xfId="4" applyFont="1" applyBorder="1" applyAlignment="1">
      <alignment horizontal="left" indent="2"/>
    </xf>
    <xf numFmtId="170" fontId="34" fillId="0" borderId="37" xfId="15" applyFont="1" applyBorder="1"/>
    <xf numFmtId="10" fontId="34" fillId="0" borderId="38" xfId="14" applyNumberFormat="1" applyFont="1" applyBorder="1"/>
    <xf numFmtId="0" fontId="29" fillId="15" borderId="39" xfId="4" applyFont="1" applyFill="1" applyBorder="1"/>
    <xf numFmtId="3" fontId="29" fillId="15" borderId="15" xfId="4" applyNumberFormat="1" applyFont="1" applyFill="1" applyBorder="1"/>
    <xf numFmtId="10" fontId="29" fillId="15" borderId="40" xfId="14" applyNumberFormat="1" applyFont="1" applyFill="1" applyBorder="1"/>
    <xf numFmtId="0" fontId="33" fillId="16" borderId="41" xfId="4" applyFont="1" applyFill="1" applyBorder="1" applyAlignment="1">
      <alignment horizontal="left" indent="1"/>
    </xf>
    <xf numFmtId="3" fontId="4" fillId="16" borderId="42" xfId="4" applyNumberFormat="1" applyFont="1" applyFill="1" applyBorder="1"/>
    <xf numFmtId="170" fontId="4" fillId="16" borderId="43" xfId="15" applyFont="1" applyFill="1" applyBorder="1"/>
    <xf numFmtId="10" fontId="4" fillId="16" borderId="44" xfId="14" applyNumberFormat="1" applyFont="1" applyFill="1" applyBorder="1"/>
    <xf numFmtId="0" fontId="31" fillId="0" borderId="25" xfId="4" applyFont="1" applyBorder="1" applyAlignment="1">
      <alignment horizontal="left" indent="2"/>
    </xf>
    <xf numFmtId="3" fontId="31" fillId="0" borderId="28" xfId="4" applyNumberFormat="1" applyFont="1" applyBorder="1"/>
    <xf numFmtId="170" fontId="31" fillId="0" borderId="28" xfId="15" applyFont="1" applyBorder="1"/>
    <xf numFmtId="170" fontId="34" fillId="0" borderId="45" xfId="15" applyFont="1" applyBorder="1"/>
    <xf numFmtId="10" fontId="31" fillId="0" borderId="30" xfId="14" applyNumberFormat="1" applyFont="1" applyBorder="1"/>
    <xf numFmtId="170" fontId="34" fillId="0" borderId="29" xfId="15" applyFont="1" applyBorder="1"/>
    <xf numFmtId="0" fontId="33" fillId="16" borderId="31" xfId="4" applyFont="1" applyFill="1" applyBorder="1" applyAlignment="1">
      <alignment horizontal="left" indent="1"/>
    </xf>
    <xf numFmtId="3" fontId="33" fillId="16" borderId="32" xfId="4" applyNumberFormat="1" applyFont="1" applyFill="1" applyBorder="1"/>
    <xf numFmtId="10" fontId="33" fillId="16" borderId="33" xfId="14" applyNumberFormat="1" applyFont="1" applyFill="1" applyBorder="1"/>
    <xf numFmtId="3" fontId="34" fillId="0" borderId="46" xfId="4" applyNumberFormat="1" applyFont="1" applyFill="1" applyBorder="1"/>
    <xf numFmtId="170" fontId="34" fillId="0" borderId="46" xfId="15" applyFont="1" applyFill="1" applyBorder="1"/>
    <xf numFmtId="10" fontId="34" fillId="0" borderId="45" xfId="14" applyNumberFormat="1" applyFont="1" applyBorder="1"/>
    <xf numFmtId="173" fontId="30" fillId="13" borderId="23" xfId="15" applyNumberFormat="1" applyFont="1" applyFill="1" applyBorder="1"/>
    <xf numFmtId="0" fontId="29" fillId="0" borderId="47" xfId="7" applyFont="1" applyFill="1" applyBorder="1" applyAlignment="1">
      <alignment horizontal="left" indent="1"/>
    </xf>
    <xf numFmtId="0" fontId="4" fillId="0" borderId="0" xfId="7" applyFont="1" applyBorder="1"/>
    <xf numFmtId="3" fontId="4" fillId="0" borderId="0" xfId="7" applyNumberFormat="1" applyFont="1" applyBorder="1"/>
    <xf numFmtId="10" fontId="4" fillId="0" borderId="44" xfId="14" applyNumberFormat="1" applyFont="1" applyBorder="1"/>
    <xf numFmtId="0" fontId="29" fillId="0" borderId="47" xfId="4" applyFont="1" applyFill="1" applyBorder="1" applyAlignment="1">
      <alignment horizontal="left" indent="1"/>
    </xf>
    <xf numFmtId="0" fontId="4" fillId="0" borderId="0" xfId="4" applyFont="1" applyBorder="1"/>
    <xf numFmtId="3" fontId="4" fillId="0" borderId="0" xfId="4" applyNumberFormat="1" applyFont="1" applyBorder="1"/>
    <xf numFmtId="0" fontId="29" fillId="15" borderId="47" xfId="4" applyFont="1" applyFill="1" applyBorder="1"/>
    <xf numFmtId="3" fontId="29" fillId="15" borderId="0" xfId="4" applyNumberFormat="1" applyFont="1" applyFill="1" applyBorder="1"/>
    <xf numFmtId="10" fontId="29" fillId="15" borderId="44" xfId="14" applyNumberFormat="1" applyFont="1" applyFill="1" applyBorder="1"/>
    <xf numFmtId="0" fontId="29" fillId="17" borderId="47" xfId="4" applyFont="1" applyFill="1" applyBorder="1"/>
    <xf numFmtId="3" fontId="29" fillId="17" borderId="0" xfId="4" applyNumberFormat="1" applyFont="1" applyFill="1" applyBorder="1"/>
    <xf numFmtId="10" fontId="29" fillId="17" borderId="44" xfId="14" applyNumberFormat="1" applyFont="1" applyFill="1" applyBorder="1"/>
    <xf numFmtId="0" fontId="29" fillId="15" borderId="48" xfId="4" applyFont="1" applyFill="1" applyBorder="1" applyAlignment="1">
      <alignment wrapText="1"/>
    </xf>
    <xf numFmtId="3" fontId="29" fillId="15" borderId="49" xfId="4" applyNumberFormat="1" applyFont="1" applyFill="1" applyBorder="1"/>
    <xf numFmtId="10" fontId="29" fillId="15" borderId="50" xfId="14" applyNumberFormat="1" applyFont="1" applyFill="1" applyBorder="1"/>
    <xf numFmtId="0" fontId="29" fillId="0" borderId="0" xfId="4" applyFont="1" applyFill="1" applyBorder="1" applyAlignment="1">
      <alignment wrapText="1"/>
    </xf>
    <xf numFmtId="3" fontId="29" fillId="0" borderId="0" xfId="4" applyNumberFormat="1" applyFont="1" applyFill="1" applyBorder="1"/>
    <xf numFmtId="10" fontId="29" fillId="0" borderId="0" xfId="14" applyNumberFormat="1" applyFont="1" applyFill="1" applyBorder="1"/>
    <xf numFmtId="0" fontId="2" fillId="0" borderId="0" xfId="4" applyFill="1"/>
    <xf numFmtId="0" fontId="2" fillId="0" borderId="0" xfId="4" applyFont="1"/>
    <xf numFmtId="164" fontId="5" fillId="0" borderId="4" xfId="1" applyNumberFormat="1" applyFont="1" applyBorder="1" applyAlignment="1">
      <alignment horizontal="center" vertical="center" wrapText="1"/>
    </xf>
    <xf numFmtId="164" fontId="5" fillId="0" borderId="6" xfId="1" applyNumberFormat="1" applyFont="1" applyBorder="1" applyAlignment="1">
      <alignment horizontal="center" vertical="center" wrapText="1"/>
    </xf>
    <xf numFmtId="43" fontId="5" fillId="0" borderId="4" xfId="1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165" fontId="4" fillId="0" borderId="3" xfId="3" applyNumberFormat="1" applyFont="1" applyBorder="1" applyAlignment="1">
      <alignment horizontal="center" vertical="center" wrapText="1"/>
    </xf>
    <xf numFmtId="165" fontId="4" fillId="0" borderId="5" xfId="3" applyNumberFormat="1" applyFont="1" applyBorder="1" applyAlignment="1">
      <alignment horizontal="center" vertical="center" wrapText="1"/>
    </xf>
    <xf numFmtId="0" fontId="4" fillId="0" borderId="3" xfId="3" applyNumberFormat="1" applyFont="1" applyBorder="1" applyAlignment="1">
      <alignment horizontal="center" vertical="center" wrapText="1"/>
    </xf>
    <xf numFmtId="0" fontId="4" fillId="0" borderId="5" xfId="3" applyNumberFormat="1" applyFont="1" applyBorder="1" applyAlignment="1">
      <alignment horizontal="center" vertical="center" wrapText="1"/>
    </xf>
    <xf numFmtId="0" fontId="4" fillId="12" borderId="10" xfId="11" applyFont="1" applyFill="1" applyBorder="1" applyAlignment="1">
      <alignment horizontal="center" vertical="top" wrapText="1"/>
    </xf>
    <xf numFmtId="0" fontId="4" fillId="12" borderId="1" xfId="11" applyFont="1" applyFill="1" applyBorder="1" applyAlignment="1">
      <alignment horizontal="center" vertical="top" wrapText="1"/>
    </xf>
    <xf numFmtId="0" fontId="4" fillId="12" borderId="0" xfId="11" applyFont="1" applyFill="1" applyBorder="1" applyAlignment="1">
      <alignment horizontal="center" vertical="center" wrapText="1"/>
    </xf>
    <xf numFmtId="0" fontId="4" fillId="12" borderId="1" xfId="11" applyFont="1" applyFill="1" applyBorder="1" applyAlignment="1">
      <alignment horizontal="center" vertical="center" wrapText="1"/>
    </xf>
    <xf numFmtId="0" fontId="4" fillId="12" borderId="0" xfId="11" applyFont="1" applyFill="1" applyBorder="1" applyAlignment="1">
      <alignment horizontal="center" vertical="top" wrapText="1"/>
    </xf>
    <xf numFmtId="17" fontId="4" fillId="12" borderId="10" xfId="12" applyNumberFormat="1" applyFont="1" applyFill="1" applyBorder="1" applyAlignment="1">
      <alignment horizontal="center" vertical="center"/>
    </xf>
    <xf numFmtId="17" fontId="4" fillId="12" borderId="1" xfId="12" applyNumberFormat="1" applyFont="1" applyFill="1" applyBorder="1" applyAlignment="1">
      <alignment horizontal="center" vertical="center"/>
    </xf>
    <xf numFmtId="43" fontId="0" fillId="0" borderId="0" xfId="1" applyFont="1" applyAlignment="1">
      <alignment vertical="center"/>
    </xf>
    <xf numFmtId="0" fontId="36" fillId="14" borderId="25" xfId="4" applyFont="1" applyFill="1" applyBorder="1" applyAlignment="1">
      <alignment horizontal="left" indent="1"/>
    </xf>
    <xf numFmtId="3" fontId="36" fillId="14" borderId="28" xfId="4" applyNumberFormat="1" applyFont="1" applyFill="1" applyBorder="1"/>
    <xf numFmtId="10" fontId="36" fillId="14" borderId="29" xfId="14" applyNumberFormat="1" applyFont="1" applyFill="1" applyBorder="1"/>
    <xf numFmtId="10" fontId="36" fillId="14" borderId="30" xfId="14" applyNumberFormat="1" applyFont="1" applyFill="1" applyBorder="1"/>
  </cellXfs>
  <cellStyles count="16">
    <cellStyle name="Comma 2" xfId="3" xr:uid="{BA495D7C-E9FF-485B-9637-48C20FDA879E}"/>
    <cellStyle name="Comma_soldecrédits Section_Article 2007-2008_20_9_08" xfId="10" xr:uid="{A65BF081-5C25-4485-8261-D9D5C3B8502C}"/>
    <cellStyle name="Milliers" xfId="1" builtinId="3"/>
    <cellStyle name="Milliers 2" xfId="13" xr:uid="{E37EF341-AA56-40DA-9BED-E8C0A91C5121}"/>
    <cellStyle name="Milliers 3" xfId="15" xr:uid="{4A83C480-94D6-44C0-B14A-DB5117A52E75}"/>
    <cellStyle name="Milliers_BUDGET 2002 2003" xfId="9" xr:uid="{B09DBCCA-517F-4606-A984-5DFCDA678DA2}"/>
    <cellStyle name="Milliers_personnel" xfId="8" xr:uid="{50752CD6-5D81-4589-9AFB-55338F0C3327}"/>
    <cellStyle name="Normal" xfId="0" builtinId="0"/>
    <cellStyle name="Normal 2" xfId="12" xr:uid="{6347995C-3A68-4560-8AC5-B33015AC9980}"/>
    <cellStyle name="Normal 2 2 2" xfId="4" xr:uid="{352A69D0-7AA7-4FBC-A87D-5A36277BCAD0}"/>
    <cellStyle name="Normal 2 3" xfId="6" xr:uid="{62B8397B-391D-4551-88FA-1DA34C16783C}"/>
    <cellStyle name="Normal 3" xfId="5" xr:uid="{9AFBE85E-C6C2-41E5-9029-9CFA27641C02}"/>
    <cellStyle name="Normal 4 2" xfId="7" xr:uid="{04BF6BF5-E67D-4A9F-AC80-F1A2E52A5872}"/>
    <cellStyle name="Normal_Budget execution_FY06-10 " xfId="11" xr:uid="{21A25CCF-E7AF-49FF-B90B-8043765B2CFF}"/>
    <cellStyle name="Pourcentage" xfId="2" builtinId="5"/>
    <cellStyle name="Pourcentage 2" xfId="14" xr:uid="{0C4EBBA7-4C52-4B86-93BC-F3C13AC2E3F2}"/>
  </cellStyles>
  <dxfs count="13"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7" Type="http://schemas.openxmlformats.org/officeDocument/2006/relationships/externalLink" Target="externalLinks/externalLink3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0</xdr:rowOff>
        </xdr:from>
        <xdr:to>
          <xdr:col>4</xdr:col>
          <xdr:colOff>1905000</xdr:colOff>
          <xdr:row>1</xdr:row>
          <xdr:rowOff>57150</xdr:rowOff>
        </xdr:to>
        <xdr:sp macro="" textlink="">
          <xdr:nvSpPr>
            <xdr:cNvPr id="1025" name="Combo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depb_jms\Desktop\Rapports%20%20Solde%20&amp;%20Tofe%20DEPB_Ex.%2012-13\DOCUME~1\ADMIN\LOCALS~1\Temp\PROFINAN\Programa\prog2003\prog2003mensualizaci&#243;nener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ADROS%20FISC.COMPARA96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OFINAN\Programa\prog2003\prog2003mensualizaci&#243;nener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PROFINAN\Programa\prog2003\prog2003mensualizaci&#243;nener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CA\SLV\Fiscal%20Sector\Output\Output%202003\Working%20files%202003\SLV-Fiscal-March%2012%20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SLV\Fiscal%20Sector\Output\Output%202003\Working%20files%202003\SLV-Fiscal-March%2012%20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DGB\roaming\Users\DEPB%20Jean_Gilles\Desktop\document_Annexes_Emargement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DGB\roaming\DGB_PROGRAMMATION_MACHINE\1-DOSSIER_DEPB\budgets\budget_16-17\1-budget_initial_16-17_publi&#233;\doc_annexes\DOC_ANNEXE_16-17\documents_Annexe_040716\Documents_AnnexeS_16-17_version_finale_040716_adopt&#233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CSANCAK\Local%20Settings\Temporary%20Internet%20Files\OLKF\HTI_M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nexes_documen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liccelpaul\Downloads\Proyectos%20de%20Electrificaci&#243;n%20Rural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DGB\roaming\Users\depb_roody\Desktop\Feuille%20de%20travail_JRM_DEPB\Rapport%20Solde%20et%20TOFE%20DEPB_JRM_2_Act\Rapports%20%20Solde%20&amp;%20Tofe%20DEPB_Ex.15-16\1-cr&#233;dits_section_alin&#233;as_14-15_adopt&#233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jemisil\silin%20machine%201V2\dossier_DEPB\budgets\bud_12-13_Position_Gouvernement\details_credits_12-13_010612\doc_annexes\PIP%202012-2013_codifi&#233;_26061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ADMIN\LOCALS~1\Temp\2_bud_07-08_rect_section_article_07-0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OCUME~1\ADMIN\LOCALS~1\Temp\2_bud_07-08_rect_section_article_07-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ilin%20machine%201V2\dossier_DEPB\Dropbox\DOSSIER_DEPB\budgets\bud_13-14\budget_decembre%202013\detail_credits\nouveau_scenario\scenario_PM\DOC_ANNEXE\Classification%20Fonctionnelle%20PIP%20ET%20BUDG%20R&#233;vis&#233;_Avril%2020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wrs\xl97\system\WRS97TAB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DGB\roaming\Users\ad\AppData\Roaming\Microsoft\Excel\Documents%20Annexes%20_FINAL_Source%20Emargement%20D&#233;cembre%202013_Salaire%20Ajustement%2026%20Janvier%202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\AppData\Roaming\Microsoft\Excel\Documents%20Annexes%20_FINAL_Source%20Emargement%20D&#233;cembre%202013_Salaire%20Ajustement%2026%20Janvier%20201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ATA\ML\DOM\Macro\2001\GEE_0329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depb_jms\Desktop\Rapports%20%20Solde%20&amp;%20Tofe%20DEPB_Ex.%2012-13\DOCUME~1\ADMIN\LOCALS~1\Temp\DATA\CA\SLV\Fiscal%20Sector\Output\Output%202003\Working%20files%202003\SLV-Fiscal-March%2012%2020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-dgb\budget\BL\DEPB\EXERCICE%2007-08\LETTRES%20A%20LA%20BRH\LETTRES%20A%20LA%20BRH%200506%20nvlle%20ventillatio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L\LB%204-07-2008\C\DEPB\EXERCICE%2007-08\SOLDE%20CREDITS\Documents%20and%20Settings\Administrator\My%20Documents\silin\DGB\ELABUD\budget%2004-05%20rectificatif\budgetrectificatif_04-05(modifi&#233;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BL\LB%204-07-2008\C\DEPB\EXERCICE%2007-08\SOLDE%20CREDITS\Documents%20and%20Settings\Administrator\My%20Documents\silin\DGB\ELABUD\budget%2004-05%20rectificatif\budgetrectificatif_04-05(modifi&#233;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naam\c\modelo\MODELOMACRO-ESC-4.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RIMALEX\corrts99-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TRIMALEX\corrts99-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DATA\ML\HTI\Current\External%20DSA%20Template_Haiti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CA\SLV\Monetary%20Sector\Input\Info\PM99%20Jan%20FMI-20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SLV\Monetary%20Sector\Input\Info\PM99%20Jan%20FMI-200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OS\MACROS\MIMPORT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CSANCAK\Local%20Settings\Temporary%20Internet%20Files\OLKF\HTI-BOP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OS\MACROS\MIMPORT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ldsanteliz\Configuraci&#243;n%20local\Archivos%20temporales%20de%20Internet\OLKE\WINDOWS\TEMP\FLU99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ocuments%20and%20Settings\ldsanteliz\Configuraci&#243;n%20local\Archivos%20temporales%20de%20Internet\OLKE\WINDOWS\TEMP\FLU99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HTI_real%2010-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HTI_real%2010-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INDOWS\TEMP\CRI-BOP-0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WINDOWS\TEMP\CRI-BOP-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CA\CRI\EXTERNAL\Output\CRI-BOP-0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CRI\EXTERNAL\Output\CRI-BOP-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DGB\roaming\Users\DPES\AppData\Local\Microsoft\Windows\Temporary%20Internet%20Files\Content.IE5\7O06SZY9\doc_annexes\documents%20annexes%20au%20budget%20MKM_2909201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-dgb\budget\PROFINAN\Programa\prog2003\prog2003mensualizaci&#243;nener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PES\AppData\Local\Microsoft\Windows\Temporary%20Internet%20Files\Content.IE5\7O06SZY9\doc_annexes\documents%20annexes%20au%20budget%20MKM_29092012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Dominican%20Republic\external\Dobop_sr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ML\HTI\Current\HTI-BOP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CA\SLV\External%20Sector\Output\Working%20files%202003\Data\REER04-0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SLV\External%20Sector\Output\Working%20files%202003\Data\REER04-0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LAZO\IMAE\PR\INF1-ALEX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eal2001\HTIrea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Real2001\HTIreal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\B2\CHIEF\CRI\97RED\CGOVFEB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CA\CRI\Dbase\Dinput\CRI-INPUT-A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-dgb\budget\DATA\CA\SLV\Fiscal%20Sector\Output\Output%202003\Working%20files%202003\SLV-Fiscal-March%2012%202003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CRI\Dbase\Dinput\CRI-INPUT-ABOP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ATA\ML\DOM\external\DRBOP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PB_ROODY/Documents/DGB_Doc/suivi_de_l'execution_du_Budget_24-25/execution_budgetaire/TEREDA_MENSUEL_23-24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PB_ROODY/Documents/DGB_Doc/suivi_de_l'execution_du_Budget_24-25/execution_budgetaire/TEREDA_PERIODE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L\LB%204-07-2008\C\DEPB\EXERCICE%2007-08\SOLDE%20CREDITS_20_9_08\budget%2004-05%20rectificatif\projectioncr&#233;dits_2004-2005(rectifi&#233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INNT\Profiles\bpweil\Archivos%20temporales%20de%20Internet\OLK43\CONSA%20$$$1%20SPNF%209dic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WINNT\Profiles\bpweil\Archivos%20temporales%20de%20Internet\OLK43\CONSA%20$$$1%20SPNF%209dic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Dominican%20Republic\fiscal\DOFISC_A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MIENTO"/>
      <sheetName val="FLUJO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Dom.Assum"/>
      <sheetName val="Input-SPNF"/>
      <sheetName val="Input-Consa-EPNF"/>
      <sheetName val="Input-Consa-RGG"/>
      <sheetName val="Input-Consa-GCC"/>
      <sheetName val="Input-Financing Hac"/>
      <sheetName val="IN OUT"/>
      <sheetName val="NFPEntps"/>
      <sheetName val="Rest of GG"/>
      <sheetName val="CGvt Rev"/>
      <sheetName val="CentGovCons"/>
      <sheetName val="Gen Gvt"/>
      <sheetName val="OPS"/>
      <sheetName val="SR-0PS"/>
      <sheetName val="SR-Financing"/>
      <sheetName val="SR-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Dom.Assum"/>
      <sheetName val="Input-SPNF"/>
      <sheetName val="Input-Consa-EPNF"/>
      <sheetName val="Input-Consa-RGG"/>
      <sheetName val="Input-Consa-GCC"/>
      <sheetName val="Input-Financing Hac"/>
      <sheetName val="IN OUT"/>
      <sheetName val="NFPEntps"/>
      <sheetName val="Rest of GG"/>
      <sheetName val="CGvt Rev"/>
      <sheetName val="CentGovCons"/>
      <sheetName val="Gen Gvt"/>
      <sheetName val="OPS"/>
      <sheetName val="SR-0PS"/>
      <sheetName val="SR-Financing"/>
      <sheetName val="SR-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_Annexes_Emargement"/>
      <sheetName val="Emargement"/>
      <sheetName val="COUV_PERSO"/>
      <sheetName val="Effectif Fonction Publ. aoUT15"/>
      <sheetName val="RESUME_0815"/>
      <sheetName val="Pouvoir"/>
      <sheetName val="Ministere"/>
      <sheetName val="Chapitre"/>
      <sheetName val="Section"/>
      <sheetName val="pyramide"/>
      <sheetName val="pyramide1111"/>
      <sheetName val="pyramide1112"/>
      <sheetName val="pyramide1113"/>
      <sheetName val="pyramide1114"/>
      <sheetName val="pyramide1115"/>
      <sheetName val="pyramide1116"/>
      <sheetName val="pyramide1117"/>
      <sheetName val="pyramide1211"/>
      <sheetName val="pyramide1212"/>
      <sheetName val="pyramide1213"/>
      <sheetName val="pyramide1214"/>
      <sheetName val="pyramide1215"/>
      <sheetName val="pyramide1216"/>
      <sheetName val="pyramide1217"/>
      <sheetName val="pyramide1311"/>
      <sheetName val="pyramide1312"/>
      <sheetName val="pyramide1313"/>
      <sheetName val="pyramide1314"/>
      <sheetName val="pyramide1315"/>
      <sheetName val="pyramide1411"/>
      <sheetName val="pyramide1412"/>
      <sheetName val="pyramide1413"/>
      <sheetName val="pyramide2211"/>
      <sheetName val="pyramide2212"/>
      <sheetName val="pyramide3211"/>
      <sheetName val="pyramide4111"/>
      <sheetName val="pyramide4211"/>
      <sheetName val="pyramide4212"/>
      <sheetName val="pyramide4311"/>
      <sheetName val="pyramide4411"/>
      <sheetName val="Liste"/>
      <sheetName val="EffectifMasse"/>
      <sheetName val="Secteur"/>
      <sheetName val="EffectifMasse1617"/>
      <sheetName val="EffSalSectionPoste"/>
      <sheetName val="EffectifMassetbl"/>
      <sheetName val="document_Annexes_Emargement.x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 ANNEXES"/>
      <sheetName val="COUV_EXPOSE_MOTIF"/>
      <sheetName val="EXPOSE_MOTIFS"/>
      <sheetName val="COUV_CADRAGE"/>
      <sheetName val="CADRAGE"/>
      <sheetName val="TABLEAU_CADRAGE"/>
      <sheetName val="TAB_ANNEXE_CADRAGE"/>
      <sheetName val="COUV_SUIVI_DETTE"/>
      <sheetName val="Suiv ser.dette"/>
      <sheetName val="Suiv Enc."/>
      <sheetName val="Soutenabilité_dette"/>
      <sheetName val="couv1"/>
      <sheetName val="SYNTHESE GLOBAL"/>
      <sheetName val="RESUME PAR REFONDATION"/>
      <sheetName val="PROGRAMMES&amp;PROJETS_16-17_FINAL_"/>
      <sheetName val="version_final_pip 15-16_28_sept"/>
      <sheetName val="COUV_CLASS_GEO"/>
      <sheetName val="GEO_CREDIT_BUDGETAIRE"/>
      <sheetName val="CREDIT_GEO_TOT"/>
      <sheetName val="GEO_CREDIT_INV_MIN"/>
      <sheetName val="COUV_CLASS_FONC"/>
      <sheetName val="Classification_Fonct_Invest"/>
      <sheetName val="Classification_Fonct_Fonct"/>
      <sheetName val="Classification_Credit_Inv"/>
      <sheetName val="Classification_Fonct_Inv"/>
      <sheetName val="COUV_REDUCTION_PAUVRETE"/>
      <sheetName val="REDUCTION PAUVRETE"/>
      <sheetName val="INSTANCE"/>
      <sheetName val="Class_Fonct_Fonct_Inv"/>
      <sheetName val="COUV_cptes spéciaux 16_17"/>
      <sheetName val="prév.cptes spéciaux 16_17"/>
      <sheetName val="COUV_Prog.FDU"/>
      <sheetName val="FDU"/>
      <sheetName val="COUV_Prog.FGDCT"/>
      <sheetName val="MICT_Prog.FGDCT 16-17"/>
      <sheetName val="allocat_mairies"/>
      <sheetName val="COUV_Prog.PENSION_CIVILE"/>
      <sheetName val="PENSION_CIVILE"/>
      <sheetName val="COUV_PERSO"/>
      <sheetName val="RESUME"/>
      <sheetName val="VENT_POSTE"/>
      <sheetName val="RESUME IP_16-17"/>
      <sheetName val="FONCTIONNELLE"/>
      <sheetName val="PROJ"/>
      <sheetName val="LOCALISATION"/>
      <sheetName val="PROG"/>
      <sheetName val="SDRP"/>
      <sheetName val="TYPE"/>
      <sheetName val="SOUSPROG"/>
      <sheetName val="SECTEUR"/>
      <sheetName val="SECTION"/>
      <sheetName val="MINISTERE"/>
      <sheetName val="CHAPITRE"/>
      <sheetName val="POUVOIR"/>
      <sheetName val="REFONDATION"/>
      <sheetName val="Documents_AnnexeS_16-17_ver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IN"/>
      <sheetName val="OUT"/>
      <sheetName val="Monthly"/>
      <sheetName val="MonSurvey"/>
      <sheetName val="Program"/>
      <sheetName val="BRH income"/>
      <sheetName val="Seignorage"/>
      <sheetName val="BRH bonds"/>
      <sheetName val="Charts"/>
      <sheetName val="SR"/>
      <sheetName val="Soundness"/>
      <sheetName val="Rev-Exp chart"/>
      <sheetName val="RR Opp. Cost"/>
      <sheetName val="Monetary Charts"/>
      <sheetName val="R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 Summary"/>
      <sheetName val="DOCUMENTS ANNEXES"/>
      <sheetName val="SYNTHESE GLOBAL "/>
      <sheetName val="PROGR&amp;PROJETS_21-22"/>
      <sheetName val="PROGR&amp;PROJETS_20-21"/>
      <sheetName val="COUV_EXPOSE_MOTIF"/>
      <sheetName val="COUV_CADRE_MACRO"/>
      <sheetName val="couv_pip"/>
      <sheetName val="RESUME PAR REFONDATION"/>
      <sheetName val="COUV_CLASS_GEO"/>
      <sheetName val="CLASS-GEO-FONCT-INV"/>
      <sheetName val="CLASS-GEO-FONCT-INV_MIN"/>
      <sheetName val="COUV_CLASS_FONC"/>
      <sheetName val="CLASS-FONCT_INV"/>
      <sheetName val="COUV_REDUCTION_PAUVRETE"/>
      <sheetName val="REDUCTION_PAUV-FONC- INV"/>
      <sheetName val="COUV_cptes spéciaux 2021"/>
      <sheetName val="prév.cptes spéciaux 2021"/>
      <sheetName val="COUV_Prog.CAS"/>
      <sheetName val="DGTCP_Prog.CAS2021"/>
      <sheetName val="COUV_Prog.FDU"/>
      <sheetName val="DGTCP_Prog.FDU2021"/>
      <sheetName val="COUV_Prog.FGDCT"/>
      <sheetName val="MICT_Prog.FGDCT 2021"/>
      <sheetName val="COUV_PENSION_CIVILE"/>
      <sheetName val="DGTCP_Prog.PensionCivile2021"/>
      <sheetName val="COUV_ORGANISMES AUTONOMES"/>
      <sheetName val="ORGANISMES AUTONOMES"/>
      <sheetName val="COUV_PERSO"/>
      <sheetName val="pyramide"/>
      <sheetName val="RESUME SALAIRE_EFFECTIF"/>
      <sheetName val="RESUMEPOSTE"/>
      <sheetName val="COUV_SECTION"/>
      <sheetName val="CREDITSECTION"/>
      <sheetName val="COUV_INSTANCE"/>
      <sheetName val="CREDITDIRECTION"/>
      <sheetName val="COUV_IP"/>
      <sheetName val="RESUME IP"/>
      <sheetName val="aout2020"/>
      <sheetName val="data"/>
      <sheetName val="dataPIP"/>
      <sheetName val="BASEANNEXE"/>
      <sheetName val="Liste"/>
      <sheetName val="Sheet1"/>
    </sheetNames>
    <sheetDataSet>
      <sheetData sheetId="0" refreshError="1"/>
      <sheetData sheetId="1" refreshError="1"/>
      <sheetData sheetId="2" refreshError="1"/>
      <sheetData sheetId="3">
        <row r="4">
          <cell r="O4" t="str">
            <v>CODE</v>
          </cell>
        </row>
        <row r="7">
          <cell r="O7">
            <v>1</v>
          </cell>
          <cell r="W7">
            <v>11514133950.450001</v>
          </cell>
          <cell r="AA7">
            <v>3694526845.6799998</v>
          </cell>
          <cell r="AD7">
            <v>5979650000.0039988</v>
          </cell>
          <cell r="AE7">
            <v>17113349999.539999</v>
          </cell>
        </row>
        <row r="8">
          <cell r="O8">
            <v>11</v>
          </cell>
        </row>
        <row r="9">
          <cell r="O9">
            <v>1111</v>
          </cell>
        </row>
        <row r="10">
          <cell r="O10">
            <v>11111</v>
          </cell>
        </row>
        <row r="11">
          <cell r="O11">
            <v>1111112</v>
          </cell>
        </row>
        <row r="12">
          <cell r="O12">
            <v>111111250</v>
          </cell>
        </row>
        <row r="14">
          <cell r="O14">
            <v>11111125011</v>
          </cell>
        </row>
        <row r="15">
          <cell r="O15">
            <v>11111125013</v>
          </cell>
        </row>
        <row r="16">
          <cell r="O16">
            <v>11111125014</v>
          </cell>
        </row>
        <row r="17">
          <cell r="O17">
            <v>11111125015</v>
          </cell>
        </row>
        <row r="18">
          <cell r="O18">
            <v>11111125016</v>
          </cell>
        </row>
        <row r="19">
          <cell r="O19">
            <v>11111125017</v>
          </cell>
        </row>
        <row r="20">
          <cell r="O20">
            <v>11111125018</v>
          </cell>
        </row>
        <row r="21">
          <cell r="O21">
            <v>11111125019</v>
          </cell>
        </row>
        <row r="22">
          <cell r="O22">
            <v>11111125020</v>
          </cell>
        </row>
        <row r="23">
          <cell r="O23">
            <v>11111125021</v>
          </cell>
        </row>
        <row r="24">
          <cell r="O24">
            <v>11111125022</v>
          </cell>
        </row>
        <row r="25">
          <cell r="O25">
            <v>11111125023</v>
          </cell>
        </row>
        <row r="26">
          <cell r="O26">
            <v>11111125024</v>
          </cell>
        </row>
        <row r="27">
          <cell r="O27">
            <v>11111125025</v>
          </cell>
        </row>
        <row r="28">
          <cell r="O28">
            <v>11111125026</v>
          </cell>
        </row>
        <row r="29">
          <cell r="O29">
            <v>11111125027</v>
          </cell>
        </row>
        <row r="30">
          <cell r="O30">
            <v>11111125028</v>
          </cell>
        </row>
        <row r="31">
          <cell r="O31">
            <v>11111125030</v>
          </cell>
        </row>
        <row r="32">
          <cell r="O32">
            <v>11111125031</v>
          </cell>
        </row>
        <row r="33">
          <cell r="O33">
            <v>11111125033</v>
          </cell>
        </row>
        <row r="34">
          <cell r="O34">
            <v>11111125035</v>
          </cell>
        </row>
        <row r="35">
          <cell r="O35">
            <v>11111125036</v>
          </cell>
        </row>
        <row r="36">
          <cell r="O36">
            <v>11111125037</v>
          </cell>
        </row>
        <row r="37">
          <cell r="O37">
            <v>11111125038</v>
          </cell>
        </row>
        <row r="38">
          <cell r="O38">
            <v>11111125039</v>
          </cell>
        </row>
        <row r="39">
          <cell r="O39">
            <v>11111125040</v>
          </cell>
        </row>
        <row r="40">
          <cell r="O40">
            <v>11111125041</v>
          </cell>
        </row>
        <row r="41">
          <cell r="O41">
            <v>11111125042</v>
          </cell>
        </row>
        <row r="42">
          <cell r="O42">
            <v>11111125043</v>
          </cell>
        </row>
        <row r="43">
          <cell r="O43">
            <v>11111125044</v>
          </cell>
        </row>
        <row r="44">
          <cell r="O44">
            <v>11111125045</v>
          </cell>
        </row>
        <row r="45">
          <cell r="O45">
            <v>11111125048</v>
          </cell>
        </row>
        <row r="46">
          <cell r="O46">
            <v>11111125050</v>
          </cell>
        </row>
        <row r="47">
          <cell r="O47">
            <v>11111125055</v>
          </cell>
        </row>
        <row r="48">
          <cell r="O48">
            <v>11111125056</v>
          </cell>
        </row>
        <row r="49">
          <cell r="O49">
            <v>11111125057</v>
          </cell>
        </row>
        <row r="50">
          <cell r="O50">
            <v>11111125058</v>
          </cell>
        </row>
        <row r="51">
          <cell r="O51">
            <v>11111125059</v>
          </cell>
        </row>
        <row r="52">
          <cell r="O52">
            <v>11111125060</v>
          </cell>
        </row>
        <row r="53">
          <cell r="O53">
            <v>11111125061</v>
          </cell>
        </row>
        <row r="54">
          <cell r="O54">
            <v>111111251</v>
          </cell>
        </row>
        <row r="56">
          <cell r="O56">
            <v>11111125111</v>
          </cell>
        </row>
        <row r="57">
          <cell r="O57">
            <v>111111252</v>
          </cell>
        </row>
        <row r="59">
          <cell r="O59">
            <v>11111125213</v>
          </cell>
        </row>
        <row r="60">
          <cell r="O60">
            <v>11111125214</v>
          </cell>
        </row>
        <row r="61">
          <cell r="O61">
            <v>11111125215</v>
          </cell>
        </row>
        <row r="62">
          <cell r="O62">
            <v>11111125216</v>
          </cell>
        </row>
        <row r="63">
          <cell r="O63">
            <v>11111125217</v>
          </cell>
        </row>
        <row r="64">
          <cell r="O64">
            <v>11111125218</v>
          </cell>
        </row>
        <row r="65">
          <cell r="O65">
            <v>11111125219</v>
          </cell>
        </row>
        <row r="66">
          <cell r="O66">
            <v>11111125220</v>
          </cell>
        </row>
        <row r="67">
          <cell r="O67">
            <v>11111125221</v>
          </cell>
        </row>
        <row r="68">
          <cell r="O68">
            <v>11111125222</v>
          </cell>
        </row>
        <row r="69">
          <cell r="O69">
            <v>11111125223</v>
          </cell>
        </row>
        <row r="71">
          <cell r="O71">
            <v>11111125224</v>
          </cell>
        </row>
        <row r="72">
          <cell r="O72">
            <v>11111125225</v>
          </cell>
        </row>
        <row r="74">
          <cell r="O74">
            <v>11111125226</v>
          </cell>
        </row>
        <row r="75">
          <cell r="O75">
            <v>11111125227</v>
          </cell>
        </row>
        <row r="76">
          <cell r="O76">
            <v>11111125228</v>
          </cell>
        </row>
        <row r="77">
          <cell r="O77">
            <v>11111125229</v>
          </cell>
        </row>
        <row r="78">
          <cell r="O78">
            <v>11111125230</v>
          </cell>
        </row>
        <row r="79">
          <cell r="O79">
            <v>11111125231</v>
          </cell>
        </row>
        <row r="80">
          <cell r="O80">
            <v>11111125232</v>
          </cell>
        </row>
        <row r="81">
          <cell r="O81">
            <v>11111125233</v>
          </cell>
        </row>
        <row r="82">
          <cell r="O82">
            <v>11111125234</v>
          </cell>
        </row>
        <row r="83">
          <cell r="O83">
            <v>11111125235</v>
          </cell>
        </row>
        <row r="84">
          <cell r="O84">
            <v>11111125236</v>
          </cell>
        </row>
        <row r="85">
          <cell r="O85">
            <v>11111125237</v>
          </cell>
        </row>
        <row r="86">
          <cell r="O86">
            <v>11111125238</v>
          </cell>
        </row>
        <row r="87">
          <cell r="O87">
            <v>11111125239</v>
          </cell>
        </row>
        <row r="88">
          <cell r="O88">
            <v>11111125240</v>
          </cell>
        </row>
        <row r="89">
          <cell r="O89">
            <v>11111125241</v>
          </cell>
        </row>
        <row r="90">
          <cell r="O90">
            <v>11111125243</v>
          </cell>
        </row>
        <row r="91">
          <cell r="O91">
            <v>11111125244</v>
          </cell>
        </row>
        <row r="92">
          <cell r="O92">
            <v>11111125245</v>
          </cell>
        </row>
        <row r="93">
          <cell r="O93">
            <v>11111125246</v>
          </cell>
        </row>
        <row r="94">
          <cell r="O94">
            <v>11111125247</v>
          </cell>
        </row>
        <row r="95">
          <cell r="O95">
            <v>11111125248</v>
          </cell>
        </row>
        <row r="96">
          <cell r="O96">
            <v>11111125249</v>
          </cell>
        </row>
        <row r="97">
          <cell r="O97">
            <v>11111125250</v>
          </cell>
        </row>
        <row r="98">
          <cell r="O98">
            <v>11111125252</v>
          </cell>
        </row>
        <row r="99">
          <cell r="O99">
            <v>11111125253</v>
          </cell>
        </row>
        <row r="100">
          <cell r="O100">
            <v>11111125254</v>
          </cell>
        </row>
        <row r="101">
          <cell r="O101">
            <v>11111125255</v>
          </cell>
        </row>
        <row r="102">
          <cell r="O102">
            <v>11111125256</v>
          </cell>
        </row>
        <row r="103">
          <cell r="O103">
            <v>11111125257</v>
          </cell>
        </row>
        <row r="104">
          <cell r="O104">
            <v>11111125258</v>
          </cell>
        </row>
        <row r="105">
          <cell r="O105">
            <v>11111125259</v>
          </cell>
        </row>
        <row r="106">
          <cell r="O106">
            <v>11111125261</v>
          </cell>
        </row>
        <row r="107">
          <cell r="O107">
            <v>11111125262</v>
          </cell>
        </row>
        <row r="108">
          <cell r="O108">
            <v>11111125263</v>
          </cell>
        </row>
        <row r="109">
          <cell r="O109">
            <v>11111125264</v>
          </cell>
        </row>
        <row r="110">
          <cell r="O110">
            <v>111111253</v>
          </cell>
        </row>
        <row r="112">
          <cell r="O112">
            <v>11111125311</v>
          </cell>
        </row>
        <row r="113">
          <cell r="O113">
            <v>11111125312</v>
          </cell>
        </row>
        <row r="114">
          <cell r="O114">
            <v>11111125313</v>
          </cell>
        </row>
        <row r="115">
          <cell r="O115">
            <v>111111254</v>
          </cell>
        </row>
        <row r="117">
          <cell r="O117">
            <v>11111125411</v>
          </cell>
        </row>
        <row r="118">
          <cell r="O118">
            <v>111111255</v>
          </cell>
        </row>
        <row r="120">
          <cell r="O120">
            <v>11111125512</v>
          </cell>
        </row>
        <row r="121">
          <cell r="O121">
            <v>11111125514</v>
          </cell>
        </row>
        <row r="122">
          <cell r="O122">
            <v>11111125515</v>
          </cell>
        </row>
        <row r="123">
          <cell r="O123">
            <v>111111256</v>
          </cell>
        </row>
        <row r="125">
          <cell r="O125">
            <v>11111125612</v>
          </cell>
        </row>
        <row r="126">
          <cell r="O126">
            <v>11111125613</v>
          </cell>
        </row>
        <row r="127">
          <cell r="O127">
            <v>11111125614</v>
          </cell>
        </row>
        <row r="128">
          <cell r="O128">
            <v>111111257</v>
          </cell>
        </row>
        <row r="130">
          <cell r="O130">
            <v>11111125711</v>
          </cell>
        </row>
        <row r="131">
          <cell r="O131">
            <v>11111125713</v>
          </cell>
        </row>
        <row r="132">
          <cell r="O132">
            <v>11111125714</v>
          </cell>
        </row>
        <row r="133">
          <cell r="O133">
            <v>11111125722</v>
          </cell>
        </row>
        <row r="135">
          <cell r="O135">
            <v>11111125716</v>
          </cell>
        </row>
        <row r="136">
          <cell r="O136">
            <v>11111125717</v>
          </cell>
        </row>
        <row r="137">
          <cell r="O137">
            <v>11111125718</v>
          </cell>
        </row>
        <row r="138">
          <cell r="O138">
            <v>11111125719</v>
          </cell>
        </row>
        <row r="139">
          <cell r="O139">
            <v>11111125720</v>
          </cell>
        </row>
        <row r="140">
          <cell r="O140">
            <v>11111125721</v>
          </cell>
        </row>
        <row r="141">
          <cell r="O141">
            <v>111111258</v>
          </cell>
        </row>
        <row r="143">
          <cell r="O143">
            <v>11111125811</v>
          </cell>
        </row>
        <row r="144">
          <cell r="O144">
            <v>11111125812</v>
          </cell>
        </row>
        <row r="145">
          <cell r="O145">
            <v>111111259</v>
          </cell>
        </row>
        <row r="147">
          <cell r="O147">
            <v>11111125911</v>
          </cell>
        </row>
        <row r="148">
          <cell r="O148">
            <v>11111125912</v>
          </cell>
        </row>
        <row r="149">
          <cell r="O149">
            <v>111111260</v>
          </cell>
        </row>
        <row r="151">
          <cell r="O151">
            <v>11111126011</v>
          </cell>
        </row>
        <row r="152">
          <cell r="O152">
            <v>11111126012</v>
          </cell>
        </row>
        <row r="153">
          <cell r="O153">
            <v>11112</v>
          </cell>
        </row>
        <row r="154">
          <cell r="O154">
            <v>1111113</v>
          </cell>
        </row>
        <row r="155">
          <cell r="O155">
            <v>111111350</v>
          </cell>
        </row>
        <row r="157">
          <cell r="O157">
            <v>11112135011</v>
          </cell>
        </row>
        <row r="158">
          <cell r="O158">
            <v>111121351</v>
          </cell>
        </row>
        <row r="160">
          <cell r="O160">
            <v>11112135111</v>
          </cell>
        </row>
        <row r="161">
          <cell r="O161">
            <v>11112135112</v>
          </cell>
        </row>
        <row r="162">
          <cell r="O162">
            <v>1111213513</v>
          </cell>
        </row>
        <row r="163">
          <cell r="O163">
            <v>1111114</v>
          </cell>
        </row>
        <row r="164">
          <cell r="O164">
            <v>111121450</v>
          </cell>
        </row>
        <row r="166">
          <cell r="O166">
            <v>11112145011</v>
          </cell>
        </row>
        <row r="167">
          <cell r="O167">
            <v>11112145012</v>
          </cell>
        </row>
        <row r="168">
          <cell r="O168">
            <v>11112145013</v>
          </cell>
        </row>
        <row r="169">
          <cell r="O169">
            <v>11112145014</v>
          </cell>
        </row>
        <row r="170">
          <cell r="O170">
            <v>11112145015</v>
          </cell>
        </row>
        <row r="171">
          <cell r="O171">
            <v>1111115</v>
          </cell>
        </row>
        <row r="172">
          <cell r="O172">
            <v>111111550</v>
          </cell>
        </row>
        <row r="174">
          <cell r="O174">
            <v>11112155011</v>
          </cell>
        </row>
        <row r="175">
          <cell r="O175">
            <v>11112155012</v>
          </cell>
        </row>
        <row r="176">
          <cell r="O176">
            <v>11112155013</v>
          </cell>
        </row>
        <row r="177">
          <cell r="O177">
            <v>11112155014</v>
          </cell>
        </row>
        <row r="178">
          <cell r="O178">
            <v>11112155015</v>
          </cell>
        </row>
        <row r="179">
          <cell r="O179">
            <v>11111155016</v>
          </cell>
        </row>
        <row r="180">
          <cell r="O180">
            <v>11111155017</v>
          </cell>
        </row>
        <row r="181">
          <cell r="O181">
            <v>11111155018</v>
          </cell>
        </row>
        <row r="182">
          <cell r="O182">
            <v>1112</v>
          </cell>
        </row>
        <row r="183">
          <cell r="O183">
            <v>11121</v>
          </cell>
        </row>
        <row r="184">
          <cell r="O184">
            <v>1112112</v>
          </cell>
        </row>
        <row r="185">
          <cell r="O185">
            <v>111211250</v>
          </cell>
        </row>
        <row r="187">
          <cell r="O187">
            <v>11121125011</v>
          </cell>
        </row>
        <row r="188">
          <cell r="O188">
            <v>11121125012</v>
          </cell>
        </row>
        <row r="189">
          <cell r="O189">
            <v>11121125013</v>
          </cell>
        </row>
        <row r="190">
          <cell r="O190">
            <v>111211251</v>
          </cell>
        </row>
        <row r="192">
          <cell r="O192">
            <v>11121125111</v>
          </cell>
        </row>
        <row r="193">
          <cell r="O193">
            <v>11121125112</v>
          </cell>
        </row>
        <row r="194">
          <cell r="O194">
            <v>11121125113</v>
          </cell>
        </row>
        <row r="196">
          <cell r="O196">
            <v>11121125114</v>
          </cell>
        </row>
        <row r="197">
          <cell r="O197">
            <v>11121125115</v>
          </cell>
        </row>
        <row r="198">
          <cell r="O198">
            <v>11121125116</v>
          </cell>
        </row>
        <row r="199">
          <cell r="O199">
            <v>111211252</v>
          </cell>
        </row>
        <row r="201">
          <cell r="O201">
            <v>11121125212</v>
          </cell>
        </row>
        <row r="202">
          <cell r="O202">
            <v>11121125213</v>
          </cell>
        </row>
        <row r="203">
          <cell r="O203">
            <v>11121125214</v>
          </cell>
        </row>
        <row r="205">
          <cell r="O205">
            <v>11121125215</v>
          </cell>
        </row>
        <row r="206">
          <cell r="O206">
            <v>11121125216</v>
          </cell>
        </row>
        <row r="207">
          <cell r="O207">
            <v>11121125217</v>
          </cell>
        </row>
        <row r="208">
          <cell r="O208">
            <v>11121125218</v>
          </cell>
        </row>
        <row r="209">
          <cell r="O209">
            <v>11121125219</v>
          </cell>
        </row>
        <row r="210">
          <cell r="O210">
            <v>11121125220</v>
          </cell>
        </row>
        <row r="211">
          <cell r="O211">
            <v>11121125221</v>
          </cell>
        </row>
        <row r="212">
          <cell r="O212">
            <v>11121125222</v>
          </cell>
        </row>
        <row r="213">
          <cell r="O213">
            <v>11121125225</v>
          </cell>
        </row>
        <row r="214">
          <cell r="O214">
            <v>11121125226</v>
          </cell>
        </row>
        <row r="215">
          <cell r="O215">
            <v>11121125227</v>
          </cell>
        </row>
        <row r="216">
          <cell r="O216">
            <v>11121125228</v>
          </cell>
        </row>
        <row r="217">
          <cell r="O217">
            <v>111211253</v>
          </cell>
        </row>
        <row r="219">
          <cell r="O219">
            <v>11121125311</v>
          </cell>
        </row>
        <row r="220">
          <cell r="O220">
            <v>111211254</v>
          </cell>
        </row>
        <row r="222">
          <cell r="O222">
            <v>11121125411</v>
          </cell>
        </row>
        <row r="224">
          <cell r="O224">
            <v>11121125412</v>
          </cell>
        </row>
        <row r="225">
          <cell r="O225">
            <v>11121125413</v>
          </cell>
        </row>
        <row r="226">
          <cell r="O226">
            <v>11121125414</v>
          </cell>
        </row>
        <row r="227">
          <cell r="O227">
            <v>11121125415</v>
          </cell>
        </row>
        <row r="228">
          <cell r="O228">
            <v>11121125416</v>
          </cell>
        </row>
        <row r="229">
          <cell r="O229">
            <v>11121125417</v>
          </cell>
        </row>
        <row r="230">
          <cell r="O230">
            <v>11121125418</v>
          </cell>
        </row>
        <row r="231">
          <cell r="O231">
            <v>11121125419</v>
          </cell>
        </row>
        <row r="232">
          <cell r="O232">
            <v>11121125420</v>
          </cell>
        </row>
        <row r="233">
          <cell r="O233">
            <v>11121125421</v>
          </cell>
        </row>
        <row r="234">
          <cell r="O234">
            <v>11121125422</v>
          </cell>
        </row>
        <row r="235">
          <cell r="O235">
            <v>111211255</v>
          </cell>
        </row>
        <row r="237">
          <cell r="O237">
            <v>11121125511</v>
          </cell>
        </row>
        <row r="238">
          <cell r="O238">
            <v>11121125512</v>
          </cell>
        </row>
        <row r="239">
          <cell r="O239">
            <v>11121125513</v>
          </cell>
        </row>
        <row r="240">
          <cell r="O240">
            <v>11121125514</v>
          </cell>
        </row>
        <row r="241">
          <cell r="O241">
            <v>11121125515</v>
          </cell>
        </row>
        <row r="243">
          <cell r="O243">
            <v>11121125516</v>
          </cell>
        </row>
        <row r="244">
          <cell r="O244">
            <v>11121125517</v>
          </cell>
        </row>
        <row r="245">
          <cell r="O245">
            <v>11121125518</v>
          </cell>
        </row>
        <row r="246">
          <cell r="O246">
            <v>11121125519</v>
          </cell>
        </row>
        <row r="247">
          <cell r="O247">
            <v>11121125520</v>
          </cell>
        </row>
        <row r="248">
          <cell r="O248">
            <v>11121125521</v>
          </cell>
        </row>
        <row r="249">
          <cell r="O249">
            <v>11121125522</v>
          </cell>
        </row>
        <row r="250">
          <cell r="O250">
            <v>11121125523</v>
          </cell>
        </row>
        <row r="251">
          <cell r="O251">
            <v>11121125524</v>
          </cell>
        </row>
        <row r="252">
          <cell r="O252">
            <v>11121125525</v>
          </cell>
        </row>
        <row r="253">
          <cell r="O253">
            <v>11121125526</v>
          </cell>
        </row>
        <row r="254">
          <cell r="O254">
            <v>11121125527</v>
          </cell>
        </row>
        <row r="255">
          <cell r="O255">
            <v>111211256</v>
          </cell>
        </row>
        <row r="257">
          <cell r="O257">
            <v>11121125611</v>
          </cell>
        </row>
        <row r="258">
          <cell r="O258">
            <v>11121</v>
          </cell>
        </row>
        <row r="259">
          <cell r="O259">
            <v>1112213</v>
          </cell>
        </row>
        <row r="260">
          <cell r="O260">
            <v>111211350</v>
          </cell>
        </row>
        <row r="262">
          <cell r="O262">
            <v>11122135011</v>
          </cell>
        </row>
        <row r="263">
          <cell r="O263">
            <v>11122135012</v>
          </cell>
        </row>
        <row r="264">
          <cell r="O264">
            <v>11122135013</v>
          </cell>
        </row>
        <row r="265">
          <cell r="O265">
            <v>1112214</v>
          </cell>
        </row>
        <row r="266">
          <cell r="O266">
            <v>111211450</v>
          </cell>
        </row>
        <row r="268">
          <cell r="O268">
            <v>11122145011</v>
          </cell>
        </row>
        <row r="269">
          <cell r="O269">
            <v>11122145012</v>
          </cell>
        </row>
        <row r="270">
          <cell r="O270">
            <v>1112215</v>
          </cell>
        </row>
        <row r="271">
          <cell r="O271">
            <v>111211550</v>
          </cell>
        </row>
        <row r="273">
          <cell r="O273">
            <v>11122155011</v>
          </cell>
        </row>
        <row r="274">
          <cell r="O274">
            <v>11122155012</v>
          </cell>
        </row>
        <row r="275">
          <cell r="O275">
            <v>11122155013</v>
          </cell>
        </row>
        <row r="276">
          <cell r="O276">
            <v>11122155014</v>
          </cell>
        </row>
        <row r="277">
          <cell r="O277">
            <v>11122155015</v>
          </cell>
        </row>
        <row r="278">
          <cell r="O278">
            <v>11122155016</v>
          </cell>
        </row>
        <row r="279">
          <cell r="O279">
            <v>11122155017</v>
          </cell>
        </row>
        <row r="280">
          <cell r="O280">
            <v>11122155018</v>
          </cell>
        </row>
        <row r="281">
          <cell r="O281">
            <v>11122155019</v>
          </cell>
        </row>
        <row r="282">
          <cell r="O282">
            <v>1112216</v>
          </cell>
        </row>
        <row r="283">
          <cell r="O283">
            <v>111211650</v>
          </cell>
        </row>
        <row r="285">
          <cell r="O285">
            <v>11122165011</v>
          </cell>
        </row>
        <row r="286">
          <cell r="O286">
            <v>11122165012</v>
          </cell>
        </row>
        <row r="287">
          <cell r="O287">
            <v>11122165013</v>
          </cell>
        </row>
        <row r="288">
          <cell r="O288">
            <v>1112121</v>
          </cell>
        </row>
        <row r="289">
          <cell r="O289">
            <v>111212150</v>
          </cell>
        </row>
        <row r="291">
          <cell r="O291">
            <v>11122215011</v>
          </cell>
        </row>
        <row r="292">
          <cell r="O292">
            <v>1112122</v>
          </cell>
        </row>
        <row r="293">
          <cell r="O293">
            <v>111212250</v>
          </cell>
        </row>
        <row r="295">
          <cell r="O295">
            <v>11122225011</v>
          </cell>
        </row>
        <row r="296">
          <cell r="O296">
            <v>11122225012</v>
          </cell>
        </row>
        <row r="297">
          <cell r="O297">
            <v>1112225</v>
          </cell>
        </row>
        <row r="298">
          <cell r="O298">
            <v>111212550</v>
          </cell>
        </row>
        <row r="300">
          <cell r="O300">
            <v>11122255011</v>
          </cell>
        </row>
        <row r="301">
          <cell r="O301">
            <v>1113</v>
          </cell>
        </row>
        <row r="302">
          <cell r="O302">
            <v>11131</v>
          </cell>
        </row>
        <row r="303">
          <cell r="O303">
            <v>1113112</v>
          </cell>
        </row>
        <row r="304">
          <cell r="O304">
            <v>111311250</v>
          </cell>
        </row>
        <row r="306">
          <cell r="O306">
            <v>11131125011</v>
          </cell>
        </row>
        <row r="307">
          <cell r="O307">
            <v>11131125012</v>
          </cell>
        </row>
        <row r="308">
          <cell r="O308">
            <v>11131125013</v>
          </cell>
        </row>
        <row r="309">
          <cell r="O309">
            <v>11131125014</v>
          </cell>
        </row>
        <row r="310">
          <cell r="O310">
            <v>11131125015</v>
          </cell>
        </row>
        <row r="311">
          <cell r="O311">
            <v>11131125016</v>
          </cell>
        </row>
        <row r="312">
          <cell r="O312">
            <v>11131125017</v>
          </cell>
        </row>
        <row r="313">
          <cell r="O313">
            <v>11131125018</v>
          </cell>
        </row>
        <row r="314">
          <cell r="O314">
            <v>11131125019</v>
          </cell>
        </row>
        <row r="315">
          <cell r="O315">
            <v>11131125020</v>
          </cell>
        </row>
        <row r="316">
          <cell r="O316">
            <v>11131125021</v>
          </cell>
        </row>
        <row r="317">
          <cell r="O317">
            <v>11131125022</v>
          </cell>
        </row>
        <row r="318">
          <cell r="O318">
            <v>11131125023</v>
          </cell>
        </row>
        <row r="319">
          <cell r="O319">
            <v>11131125024</v>
          </cell>
        </row>
        <row r="320">
          <cell r="O320">
            <v>11131125025</v>
          </cell>
        </row>
        <row r="321">
          <cell r="O321">
            <v>11131125026</v>
          </cell>
        </row>
        <row r="322">
          <cell r="O322">
            <v>11131125027</v>
          </cell>
        </row>
        <row r="323">
          <cell r="O323">
            <v>11131125028</v>
          </cell>
        </row>
        <row r="324">
          <cell r="O324">
            <v>11131125029</v>
          </cell>
        </row>
        <row r="325">
          <cell r="O325">
            <v>11131125030</v>
          </cell>
        </row>
        <row r="326">
          <cell r="O326">
            <v>11131125031</v>
          </cell>
        </row>
        <row r="327">
          <cell r="O327">
            <v>11131125032</v>
          </cell>
        </row>
        <row r="328">
          <cell r="O328">
            <v>111311252</v>
          </cell>
        </row>
        <row r="330">
          <cell r="O330">
            <v>11131125211</v>
          </cell>
        </row>
        <row r="331">
          <cell r="O331">
            <v>11131125212</v>
          </cell>
        </row>
        <row r="332">
          <cell r="O332">
            <v>11131125213</v>
          </cell>
        </row>
        <row r="333">
          <cell r="O333">
            <v>11131125214</v>
          </cell>
        </row>
        <row r="334">
          <cell r="O334">
            <v>11131125215</v>
          </cell>
        </row>
        <row r="335">
          <cell r="O335">
            <v>11131125216</v>
          </cell>
        </row>
        <row r="336">
          <cell r="O336">
            <v>11131125217</v>
          </cell>
        </row>
        <row r="338">
          <cell r="O338">
            <v>11131125218</v>
          </cell>
        </row>
        <row r="339">
          <cell r="O339">
            <v>11131125219</v>
          </cell>
        </row>
        <row r="340">
          <cell r="O340">
            <v>11131125220</v>
          </cell>
        </row>
        <row r="341">
          <cell r="O341">
            <v>11131125221</v>
          </cell>
        </row>
        <row r="342">
          <cell r="O342">
            <v>111311253</v>
          </cell>
        </row>
        <row r="344">
          <cell r="O344">
            <v>11131125311</v>
          </cell>
        </row>
        <row r="345">
          <cell r="O345">
            <v>111311254</v>
          </cell>
        </row>
        <row r="347">
          <cell r="O347">
            <v>11131125411</v>
          </cell>
        </row>
        <row r="348">
          <cell r="O348">
            <v>11131125412</v>
          </cell>
        </row>
        <row r="349">
          <cell r="O349">
            <v>11131125413</v>
          </cell>
        </row>
        <row r="350">
          <cell r="O350">
            <v>11131125414</v>
          </cell>
        </row>
        <row r="351">
          <cell r="O351">
            <v>11131125415</v>
          </cell>
        </row>
        <row r="352">
          <cell r="O352">
            <v>11131125416</v>
          </cell>
        </row>
        <row r="353">
          <cell r="O353">
            <v>11131125417</v>
          </cell>
        </row>
        <row r="354">
          <cell r="O354">
            <v>11131125418</v>
          </cell>
        </row>
        <row r="355">
          <cell r="O355">
            <v>11131125419</v>
          </cell>
        </row>
        <row r="356">
          <cell r="O356">
            <v>11131125420</v>
          </cell>
        </row>
        <row r="357">
          <cell r="O357">
            <v>11131125421</v>
          </cell>
        </row>
        <row r="358">
          <cell r="O358">
            <v>11131125422</v>
          </cell>
        </row>
        <row r="359">
          <cell r="O359">
            <v>11131125423</v>
          </cell>
        </row>
        <row r="360">
          <cell r="O360">
            <v>11131125424</v>
          </cell>
        </row>
        <row r="361">
          <cell r="O361">
            <v>11131125425</v>
          </cell>
        </row>
        <row r="362">
          <cell r="O362">
            <v>11131125426</v>
          </cell>
        </row>
        <row r="363">
          <cell r="O363">
            <v>11131125427</v>
          </cell>
        </row>
        <row r="364">
          <cell r="O364">
            <v>11131125428</v>
          </cell>
        </row>
        <row r="365">
          <cell r="O365">
            <v>11131125429</v>
          </cell>
        </row>
        <row r="366">
          <cell r="O366">
            <v>11131125430</v>
          </cell>
        </row>
        <row r="367">
          <cell r="O367">
            <v>11131125431</v>
          </cell>
        </row>
        <row r="368">
          <cell r="O368">
            <v>11131125432</v>
          </cell>
        </row>
        <row r="369">
          <cell r="O369">
            <v>11131125433</v>
          </cell>
        </row>
        <row r="370">
          <cell r="O370">
            <v>11131125434</v>
          </cell>
        </row>
        <row r="371">
          <cell r="O371">
            <v>11131125435</v>
          </cell>
        </row>
        <row r="372">
          <cell r="O372">
            <v>11131125436</v>
          </cell>
        </row>
        <row r="373">
          <cell r="O373">
            <v>11131125437</v>
          </cell>
        </row>
        <row r="374">
          <cell r="O374">
            <v>11131125438</v>
          </cell>
        </row>
        <row r="375">
          <cell r="O375">
            <v>11131125487</v>
          </cell>
        </row>
        <row r="376">
          <cell r="O376">
            <v>11131125488</v>
          </cell>
        </row>
        <row r="377">
          <cell r="O377">
            <v>11131125489</v>
          </cell>
        </row>
        <row r="378">
          <cell r="O378">
            <v>11131125490</v>
          </cell>
        </row>
        <row r="379">
          <cell r="O379">
            <v>11131125491</v>
          </cell>
        </row>
        <row r="380">
          <cell r="O380">
            <v>11131125492</v>
          </cell>
        </row>
        <row r="381">
          <cell r="O381">
            <v>11131125493</v>
          </cell>
        </row>
        <row r="382">
          <cell r="O382">
            <v>11131125494</v>
          </cell>
        </row>
        <row r="383">
          <cell r="O383">
            <v>11131125495</v>
          </cell>
        </row>
        <row r="385">
          <cell r="O385">
            <v>11131125439</v>
          </cell>
        </row>
        <row r="386">
          <cell r="O386">
            <v>11131125440</v>
          </cell>
        </row>
        <row r="387">
          <cell r="O387">
            <v>11131125441</v>
          </cell>
        </row>
        <row r="388">
          <cell r="O388">
            <v>11131125442</v>
          </cell>
        </row>
        <row r="390">
          <cell r="O390">
            <v>11131125443</v>
          </cell>
        </row>
        <row r="391">
          <cell r="O391">
            <v>11131125444</v>
          </cell>
        </row>
        <row r="392">
          <cell r="O392">
            <v>11131125445</v>
          </cell>
        </row>
        <row r="393">
          <cell r="O393">
            <v>11131125446</v>
          </cell>
        </row>
        <row r="394">
          <cell r="O394">
            <v>11131125447</v>
          </cell>
        </row>
        <row r="395">
          <cell r="O395">
            <v>11131125448</v>
          </cell>
        </row>
        <row r="396">
          <cell r="O396">
            <v>11131125449</v>
          </cell>
        </row>
        <row r="397">
          <cell r="O397">
            <v>11131125451</v>
          </cell>
        </row>
        <row r="398">
          <cell r="O398">
            <v>11131125452</v>
          </cell>
        </row>
        <row r="399">
          <cell r="O399">
            <v>11131125453</v>
          </cell>
        </row>
        <row r="400">
          <cell r="O400">
            <v>11131125454</v>
          </cell>
        </row>
        <row r="401">
          <cell r="O401">
            <v>11131125455</v>
          </cell>
        </row>
        <row r="402">
          <cell r="O402">
            <v>11131125456</v>
          </cell>
        </row>
        <row r="403">
          <cell r="O403">
            <v>11131125457</v>
          </cell>
        </row>
        <row r="404">
          <cell r="O404">
            <v>11131125458</v>
          </cell>
        </row>
        <row r="405">
          <cell r="O405">
            <v>11131125459</v>
          </cell>
        </row>
        <row r="406">
          <cell r="O406">
            <v>11131125460</v>
          </cell>
        </row>
        <row r="407">
          <cell r="O407">
            <v>11131125461</v>
          </cell>
        </row>
        <row r="408">
          <cell r="O408">
            <v>11131125462</v>
          </cell>
        </row>
        <row r="409">
          <cell r="O409">
            <v>11131125463</v>
          </cell>
        </row>
        <row r="410">
          <cell r="O410">
            <v>11131125464</v>
          </cell>
        </row>
        <row r="411">
          <cell r="O411">
            <v>11131125465</v>
          </cell>
        </row>
        <row r="412">
          <cell r="O412">
            <v>11131125466</v>
          </cell>
        </row>
        <row r="413">
          <cell r="O413">
            <v>11131125467</v>
          </cell>
        </row>
        <row r="414">
          <cell r="O414">
            <v>11131125468</v>
          </cell>
        </row>
        <row r="415">
          <cell r="O415">
            <v>11131125469</v>
          </cell>
        </row>
        <row r="416">
          <cell r="O416">
            <v>11131125470</v>
          </cell>
        </row>
        <row r="417">
          <cell r="O417">
            <v>11131125471</v>
          </cell>
        </row>
        <row r="418">
          <cell r="O418">
            <v>11131125472</v>
          </cell>
        </row>
        <row r="419">
          <cell r="O419">
            <v>11131125473</v>
          </cell>
        </row>
        <row r="420">
          <cell r="O420">
            <v>11131125474</v>
          </cell>
        </row>
        <row r="421">
          <cell r="O421">
            <v>11131125475</v>
          </cell>
        </row>
        <row r="422">
          <cell r="O422">
            <v>11131125476</v>
          </cell>
        </row>
        <row r="423">
          <cell r="O423">
            <v>11131125477</v>
          </cell>
        </row>
        <row r="424">
          <cell r="O424">
            <v>11131125478</v>
          </cell>
        </row>
        <row r="425">
          <cell r="O425">
            <v>11131125479</v>
          </cell>
        </row>
        <row r="426">
          <cell r="O426">
            <v>11131125480</v>
          </cell>
        </row>
        <row r="427">
          <cell r="O427">
            <v>11131125481</v>
          </cell>
        </row>
        <row r="428">
          <cell r="O428">
            <v>11131125482</v>
          </cell>
        </row>
        <row r="429">
          <cell r="O429">
            <v>11131125483</v>
          </cell>
        </row>
        <row r="430">
          <cell r="O430">
            <v>11131125484</v>
          </cell>
        </row>
        <row r="431">
          <cell r="O431">
            <v>11131125485</v>
          </cell>
        </row>
        <row r="432">
          <cell r="O432">
            <v>11131125486</v>
          </cell>
        </row>
        <row r="433">
          <cell r="O433">
            <v>11131125496</v>
          </cell>
        </row>
        <row r="434">
          <cell r="O434">
            <v>11131125497</v>
          </cell>
        </row>
        <row r="435">
          <cell r="O435">
            <v>11131125498</v>
          </cell>
        </row>
        <row r="436">
          <cell r="O436">
            <v>11131125499</v>
          </cell>
        </row>
        <row r="437">
          <cell r="O437">
            <v>111311254100</v>
          </cell>
        </row>
        <row r="438">
          <cell r="O438">
            <v>111311254101</v>
          </cell>
        </row>
        <row r="439">
          <cell r="O439">
            <v>111311254102</v>
          </cell>
        </row>
        <row r="440">
          <cell r="O440">
            <v>111311254103</v>
          </cell>
        </row>
        <row r="441">
          <cell r="O441">
            <v>111311254104</v>
          </cell>
        </row>
        <row r="442">
          <cell r="O442">
            <v>111311255</v>
          </cell>
        </row>
        <row r="444">
          <cell r="O444">
            <v>11131125511</v>
          </cell>
        </row>
        <row r="445">
          <cell r="O445">
            <v>11131125512</v>
          </cell>
        </row>
        <row r="447">
          <cell r="O447">
            <v>11131125513</v>
          </cell>
        </row>
        <row r="449">
          <cell r="O449">
            <v>11131125514</v>
          </cell>
        </row>
        <row r="450">
          <cell r="O450">
            <v>11131125515</v>
          </cell>
        </row>
        <row r="451">
          <cell r="O451">
            <v>11131125516</v>
          </cell>
        </row>
        <row r="452">
          <cell r="O452">
            <v>11131125517</v>
          </cell>
        </row>
        <row r="453">
          <cell r="O453">
            <v>11131125518</v>
          </cell>
        </row>
        <row r="454">
          <cell r="O454">
            <v>111311256</v>
          </cell>
        </row>
        <row r="456">
          <cell r="O456">
            <v>11131125611</v>
          </cell>
        </row>
        <row r="457">
          <cell r="O457">
            <v>11131125612</v>
          </cell>
        </row>
        <row r="458">
          <cell r="O458">
            <v>11131125613</v>
          </cell>
        </row>
        <row r="459">
          <cell r="O459" t="str">
            <v>1113-12-12-57</v>
          </cell>
        </row>
        <row r="461">
          <cell r="O461">
            <v>11131125711</v>
          </cell>
        </row>
        <row r="462">
          <cell r="O462">
            <v>11131125712</v>
          </cell>
        </row>
        <row r="464">
          <cell r="O464">
            <v>11131125713</v>
          </cell>
        </row>
        <row r="465">
          <cell r="O465">
            <v>11131125714</v>
          </cell>
        </row>
        <row r="466">
          <cell r="O466">
            <v>11131125715</v>
          </cell>
        </row>
        <row r="467">
          <cell r="O467">
            <v>11131125716</v>
          </cell>
        </row>
        <row r="468">
          <cell r="O468">
            <v>1114</v>
          </cell>
        </row>
        <row r="469">
          <cell r="O469">
            <v>11141</v>
          </cell>
        </row>
        <row r="470">
          <cell r="O470">
            <v>1114112</v>
          </cell>
        </row>
        <row r="471">
          <cell r="O471">
            <v>111411250</v>
          </cell>
        </row>
        <row r="473">
          <cell r="O473">
            <v>11141125011</v>
          </cell>
        </row>
        <row r="474">
          <cell r="O474">
            <v>11141125012</v>
          </cell>
        </row>
        <row r="475">
          <cell r="O475">
            <v>11141125013</v>
          </cell>
        </row>
        <row r="476">
          <cell r="O476">
            <v>11141125014</v>
          </cell>
        </row>
        <row r="477">
          <cell r="O477">
            <v>11141125015</v>
          </cell>
        </row>
        <row r="478">
          <cell r="O478">
            <v>11141125016</v>
          </cell>
        </row>
        <row r="479">
          <cell r="O479">
            <v>11141125017</v>
          </cell>
        </row>
        <row r="480">
          <cell r="O480">
            <v>11141125018</v>
          </cell>
        </row>
        <row r="481">
          <cell r="O481">
            <v>11141125019</v>
          </cell>
        </row>
        <row r="482">
          <cell r="O482">
            <v>11141125020</v>
          </cell>
        </row>
        <row r="483">
          <cell r="O483">
            <v>11141125021</v>
          </cell>
        </row>
        <row r="484">
          <cell r="O484">
            <v>11141125022</v>
          </cell>
        </row>
        <row r="485">
          <cell r="O485">
            <v>11141125023</v>
          </cell>
        </row>
        <row r="486">
          <cell r="O486">
            <v>11141125024</v>
          </cell>
        </row>
        <row r="487">
          <cell r="O487">
            <v>11141125025</v>
          </cell>
        </row>
        <row r="488">
          <cell r="O488">
            <v>11141125026</v>
          </cell>
        </row>
        <row r="489">
          <cell r="O489">
            <v>11141125027</v>
          </cell>
        </row>
        <row r="490">
          <cell r="O490">
            <v>11141125028</v>
          </cell>
        </row>
        <row r="491">
          <cell r="O491">
            <v>11141125029</v>
          </cell>
        </row>
        <row r="492">
          <cell r="O492">
            <v>111411251</v>
          </cell>
        </row>
        <row r="494">
          <cell r="O494">
            <v>11141125111</v>
          </cell>
        </row>
        <row r="495">
          <cell r="O495">
            <v>11141125112</v>
          </cell>
        </row>
        <row r="496">
          <cell r="O496">
            <v>11141125113</v>
          </cell>
        </row>
        <row r="497">
          <cell r="O497">
            <v>11141125114</v>
          </cell>
        </row>
        <row r="498">
          <cell r="O498">
            <v>11141125115</v>
          </cell>
        </row>
        <row r="499">
          <cell r="O499">
            <v>111411252</v>
          </cell>
        </row>
        <row r="501">
          <cell r="O501">
            <v>11141125211</v>
          </cell>
        </row>
        <row r="502">
          <cell r="O502">
            <v>11141125213</v>
          </cell>
        </row>
        <row r="503">
          <cell r="O503">
            <v>11141125214</v>
          </cell>
        </row>
        <row r="504">
          <cell r="O504">
            <v>11141125215</v>
          </cell>
        </row>
        <row r="505">
          <cell r="O505">
            <v>11141125216</v>
          </cell>
        </row>
        <row r="506">
          <cell r="O506">
            <v>11141125217</v>
          </cell>
        </row>
        <row r="507">
          <cell r="O507">
            <v>11141125218</v>
          </cell>
        </row>
        <row r="508">
          <cell r="O508">
            <v>11141125219</v>
          </cell>
        </row>
        <row r="509">
          <cell r="O509">
            <v>11141125221</v>
          </cell>
        </row>
        <row r="510">
          <cell r="O510">
            <v>11141125222</v>
          </cell>
        </row>
        <row r="511">
          <cell r="O511">
            <v>11141125225</v>
          </cell>
        </row>
        <row r="512">
          <cell r="O512">
            <v>11141125226</v>
          </cell>
        </row>
        <row r="513">
          <cell r="O513">
            <v>11141125227</v>
          </cell>
        </row>
        <row r="514">
          <cell r="O514">
            <v>11141125228</v>
          </cell>
        </row>
        <row r="515">
          <cell r="O515">
            <v>11141125229</v>
          </cell>
        </row>
        <row r="516">
          <cell r="O516">
            <v>11141125230</v>
          </cell>
        </row>
        <row r="517">
          <cell r="O517">
            <v>11141125231</v>
          </cell>
        </row>
        <row r="518">
          <cell r="O518">
            <v>11141125232</v>
          </cell>
        </row>
        <row r="519">
          <cell r="O519">
            <v>11141125233</v>
          </cell>
        </row>
        <row r="520">
          <cell r="O520">
            <v>11141125234</v>
          </cell>
        </row>
        <row r="521">
          <cell r="O521">
            <v>11141125235</v>
          </cell>
        </row>
        <row r="522">
          <cell r="O522">
            <v>11141125236</v>
          </cell>
        </row>
        <row r="523">
          <cell r="O523">
            <v>11141125237</v>
          </cell>
        </row>
        <row r="524">
          <cell r="O524">
            <v>11141125238</v>
          </cell>
        </row>
        <row r="525">
          <cell r="O525">
            <v>11141125239</v>
          </cell>
        </row>
        <row r="526">
          <cell r="O526">
            <v>11141125240</v>
          </cell>
        </row>
        <row r="527">
          <cell r="O527">
            <v>11141125241</v>
          </cell>
        </row>
        <row r="528">
          <cell r="O528">
            <v>11141125242</v>
          </cell>
        </row>
        <row r="529">
          <cell r="O529">
            <v>11141125243</v>
          </cell>
        </row>
        <row r="530">
          <cell r="O530">
            <v>11141125244</v>
          </cell>
        </row>
        <row r="531">
          <cell r="O531">
            <v>11141125245</v>
          </cell>
        </row>
        <row r="532">
          <cell r="O532">
            <v>11141125246</v>
          </cell>
        </row>
        <row r="533">
          <cell r="O533">
            <v>11141125247</v>
          </cell>
        </row>
        <row r="534">
          <cell r="O534">
            <v>11141125248</v>
          </cell>
        </row>
        <row r="535">
          <cell r="O535">
            <v>11141125249</v>
          </cell>
        </row>
        <row r="536">
          <cell r="O536">
            <v>11141125250</v>
          </cell>
        </row>
        <row r="537">
          <cell r="O537">
            <v>11141125251</v>
          </cell>
        </row>
        <row r="538">
          <cell r="O538">
            <v>11141125252</v>
          </cell>
        </row>
        <row r="539">
          <cell r="O539">
            <v>11141125253</v>
          </cell>
        </row>
        <row r="540">
          <cell r="O540">
            <v>11141125254</v>
          </cell>
        </row>
        <row r="541">
          <cell r="O541">
            <v>11141125255</v>
          </cell>
        </row>
        <row r="542">
          <cell r="O542">
            <v>11141125256</v>
          </cell>
        </row>
        <row r="543">
          <cell r="O543">
            <v>11141125257</v>
          </cell>
        </row>
        <row r="544">
          <cell r="O544">
            <v>11141125258</v>
          </cell>
        </row>
        <row r="545">
          <cell r="O545">
            <v>11141125260</v>
          </cell>
        </row>
        <row r="546">
          <cell r="O546">
            <v>11141125261</v>
          </cell>
        </row>
        <row r="547">
          <cell r="O547">
            <v>11141125262</v>
          </cell>
        </row>
        <row r="548">
          <cell r="O548">
            <v>11141125264</v>
          </cell>
        </row>
        <row r="549">
          <cell r="O549">
            <v>11141125265</v>
          </cell>
        </row>
        <row r="550">
          <cell r="O550">
            <v>11141125270</v>
          </cell>
        </row>
        <row r="551">
          <cell r="O551">
            <v>11141125271</v>
          </cell>
        </row>
        <row r="552">
          <cell r="O552">
            <v>11141125272</v>
          </cell>
        </row>
        <row r="553">
          <cell r="O553">
            <v>11141125273</v>
          </cell>
        </row>
        <row r="554">
          <cell r="O554">
            <v>11141125274</v>
          </cell>
        </row>
        <row r="555">
          <cell r="O555">
            <v>11141125275</v>
          </cell>
        </row>
        <row r="556">
          <cell r="O556">
            <v>11141125276</v>
          </cell>
        </row>
        <row r="557">
          <cell r="O557">
            <v>11141125277</v>
          </cell>
        </row>
        <row r="558">
          <cell r="O558">
            <v>11141125278</v>
          </cell>
        </row>
        <row r="559">
          <cell r="O559">
            <v>11141125279</v>
          </cell>
        </row>
        <row r="560">
          <cell r="O560">
            <v>11141125280</v>
          </cell>
        </row>
        <row r="561">
          <cell r="O561">
            <v>11141125281</v>
          </cell>
        </row>
        <row r="562">
          <cell r="O562">
            <v>11141125282</v>
          </cell>
        </row>
        <row r="563">
          <cell r="O563">
            <v>11141125283</v>
          </cell>
        </row>
        <row r="564">
          <cell r="O564">
            <v>11141125284</v>
          </cell>
        </row>
        <row r="565">
          <cell r="O565">
            <v>11141125285</v>
          </cell>
        </row>
        <row r="566">
          <cell r="O566">
            <v>11141125286</v>
          </cell>
        </row>
        <row r="567">
          <cell r="O567">
            <v>11141125287</v>
          </cell>
        </row>
        <row r="568">
          <cell r="O568">
            <v>11141125288</v>
          </cell>
        </row>
        <row r="569">
          <cell r="O569">
            <v>11141125289</v>
          </cell>
        </row>
        <row r="570">
          <cell r="O570">
            <v>11141125290</v>
          </cell>
        </row>
        <row r="571">
          <cell r="O571">
            <v>11141125291</v>
          </cell>
        </row>
        <row r="572">
          <cell r="O572">
            <v>11141125292</v>
          </cell>
        </row>
        <row r="573">
          <cell r="O573">
            <v>11141125293</v>
          </cell>
        </row>
        <row r="574">
          <cell r="O574">
            <v>11141125294</v>
          </cell>
        </row>
        <row r="575">
          <cell r="O575">
            <v>11141125295</v>
          </cell>
        </row>
        <row r="576">
          <cell r="O576">
            <v>11141125296</v>
          </cell>
        </row>
        <row r="577">
          <cell r="O577">
            <v>11141125297</v>
          </cell>
        </row>
        <row r="578">
          <cell r="O578">
            <v>11141125298</v>
          </cell>
        </row>
        <row r="579">
          <cell r="O579">
            <v>11141125299</v>
          </cell>
        </row>
        <row r="580">
          <cell r="O580">
            <v>111411252100</v>
          </cell>
        </row>
        <row r="581">
          <cell r="O581">
            <v>111411252101</v>
          </cell>
        </row>
        <row r="582">
          <cell r="O582">
            <v>111411252102</v>
          </cell>
        </row>
        <row r="583">
          <cell r="O583">
            <v>111411252103</v>
          </cell>
        </row>
        <row r="584">
          <cell r="O584">
            <v>111411252106</v>
          </cell>
        </row>
        <row r="585">
          <cell r="O585">
            <v>111411252104</v>
          </cell>
        </row>
        <row r="586">
          <cell r="O586">
            <v>111411252122</v>
          </cell>
        </row>
        <row r="587">
          <cell r="O587">
            <v>111411252123</v>
          </cell>
        </row>
        <row r="588">
          <cell r="O588">
            <v>111411253</v>
          </cell>
        </row>
        <row r="590">
          <cell r="O590">
            <v>11141125311</v>
          </cell>
        </row>
        <row r="591">
          <cell r="O591">
            <v>11141125312</v>
          </cell>
        </row>
        <row r="592">
          <cell r="O592">
            <v>11141125313</v>
          </cell>
        </row>
        <row r="593">
          <cell r="O593">
            <v>11141125314</v>
          </cell>
        </row>
        <row r="594">
          <cell r="O594">
            <v>11141125315</v>
          </cell>
        </row>
        <row r="595">
          <cell r="O595">
            <v>11141125316</v>
          </cell>
        </row>
        <row r="596">
          <cell r="O596">
            <v>11141125317</v>
          </cell>
        </row>
        <row r="597">
          <cell r="O597">
            <v>11141125318</v>
          </cell>
        </row>
        <row r="598">
          <cell r="O598">
            <v>11141125319</v>
          </cell>
        </row>
        <row r="599">
          <cell r="O599">
            <v>11141125320</v>
          </cell>
        </row>
        <row r="600">
          <cell r="O600">
            <v>11141125321</v>
          </cell>
        </row>
        <row r="601">
          <cell r="O601">
            <v>11141125322</v>
          </cell>
        </row>
        <row r="602">
          <cell r="O602">
            <v>11141125323</v>
          </cell>
        </row>
        <row r="603">
          <cell r="O603">
            <v>11141125324</v>
          </cell>
        </row>
        <row r="604">
          <cell r="O604">
            <v>11141125325</v>
          </cell>
        </row>
        <row r="605">
          <cell r="O605">
            <v>11141125326</v>
          </cell>
        </row>
        <row r="606">
          <cell r="O606">
            <v>11141125327</v>
          </cell>
        </row>
        <row r="607">
          <cell r="O607">
            <v>11141125328</v>
          </cell>
        </row>
        <row r="608">
          <cell r="O608">
            <v>11141125329</v>
          </cell>
        </row>
        <row r="609">
          <cell r="O609">
            <v>11141125330</v>
          </cell>
        </row>
        <row r="610">
          <cell r="O610">
            <v>11141125331</v>
          </cell>
        </row>
        <row r="611">
          <cell r="O611">
            <v>11141125332</v>
          </cell>
        </row>
        <row r="612">
          <cell r="O612">
            <v>11141125333</v>
          </cell>
        </row>
        <row r="613">
          <cell r="O613">
            <v>11141125334</v>
          </cell>
        </row>
        <row r="614">
          <cell r="O614">
            <v>11141125335</v>
          </cell>
        </row>
        <row r="615">
          <cell r="O615">
            <v>11141125336</v>
          </cell>
        </row>
        <row r="616">
          <cell r="O616">
            <v>11141125337</v>
          </cell>
        </row>
        <row r="617">
          <cell r="O617">
            <v>11141125338</v>
          </cell>
        </row>
        <row r="618">
          <cell r="O618">
            <v>11141125339</v>
          </cell>
        </row>
        <row r="619">
          <cell r="O619">
            <v>11141125340</v>
          </cell>
        </row>
        <row r="620">
          <cell r="O620">
            <v>11141125341</v>
          </cell>
        </row>
        <row r="621">
          <cell r="O621">
            <v>11141125342</v>
          </cell>
        </row>
        <row r="622">
          <cell r="O622">
            <v>11141125343</v>
          </cell>
        </row>
        <row r="623">
          <cell r="O623">
            <v>11141125344</v>
          </cell>
        </row>
        <row r="624">
          <cell r="O624">
            <v>11141125345</v>
          </cell>
        </row>
        <row r="625">
          <cell r="O625">
            <v>11141125346</v>
          </cell>
        </row>
        <row r="626">
          <cell r="O626">
            <v>11141125347</v>
          </cell>
        </row>
        <row r="627">
          <cell r="O627">
            <v>11141125398</v>
          </cell>
        </row>
        <row r="628">
          <cell r="O628">
            <v>11141125348</v>
          </cell>
        </row>
        <row r="629">
          <cell r="O629">
            <v>11141125349</v>
          </cell>
        </row>
        <row r="630">
          <cell r="O630">
            <v>11141125350</v>
          </cell>
        </row>
        <row r="631">
          <cell r="O631">
            <v>11141125351</v>
          </cell>
        </row>
        <row r="632">
          <cell r="O632">
            <v>11141125352</v>
          </cell>
        </row>
        <row r="633">
          <cell r="O633">
            <v>11141125353</v>
          </cell>
        </row>
        <row r="634">
          <cell r="O634">
            <v>11141125354</v>
          </cell>
        </row>
        <row r="635">
          <cell r="O635">
            <v>11141125355</v>
          </cell>
        </row>
        <row r="636">
          <cell r="O636">
            <v>11141125356</v>
          </cell>
        </row>
        <row r="637">
          <cell r="O637">
            <v>11141125357</v>
          </cell>
        </row>
        <row r="638">
          <cell r="O638">
            <v>11141125358</v>
          </cell>
        </row>
        <row r="639">
          <cell r="O639">
            <v>11141125359</v>
          </cell>
        </row>
        <row r="640">
          <cell r="O640">
            <v>11141125360</v>
          </cell>
        </row>
        <row r="641">
          <cell r="O641">
            <v>11141125361</v>
          </cell>
        </row>
        <row r="642">
          <cell r="O642">
            <v>11141125362</v>
          </cell>
        </row>
        <row r="643">
          <cell r="O643">
            <v>11141125363</v>
          </cell>
        </row>
        <row r="644">
          <cell r="O644">
            <v>11141125364</v>
          </cell>
        </row>
        <row r="645">
          <cell r="O645">
            <v>111411253107</v>
          </cell>
        </row>
        <row r="646">
          <cell r="O646">
            <v>111411253108</v>
          </cell>
        </row>
        <row r="647">
          <cell r="O647">
            <v>111411253109</v>
          </cell>
        </row>
        <row r="648">
          <cell r="O648">
            <v>111411253110</v>
          </cell>
        </row>
        <row r="649">
          <cell r="O649">
            <v>111411253111</v>
          </cell>
        </row>
        <row r="650">
          <cell r="O650">
            <v>111411253112</v>
          </cell>
        </row>
        <row r="651">
          <cell r="O651">
            <v>111411253113</v>
          </cell>
        </row>
        <row r="652">
          <cell r="O652">
            <v>111411253114</v>
          </cell>
        </row>
        <row r="653">
          <cell r="O653">
            <v>111411253115</v>
          </cell>
        </row>
        <row r="655">
          <cell r="O655">
            <v>11141125365</v>
          </cell>
        </row>
        <row r="656">
          <cell r="O656">
            <v>11141125366</v>
          </cell>
        </row>
        <row r="657">
          <cell r="O657">
            <v>11141125367</v>
          </cell>
        </row>
        <row r="658">
          <cell r="O658">
            <v>11141125368</v>
          </cell>
        </row>
        <row r="659">
          <cell r="O659">
            <v>11141125369</v>
          </cell>
        </row>
        <row r="660">
          <cell r="O660">
            <v>11141125370</v>
          </cell>
        </row>
        <row r="661">
          <cell r="O661">
            <v>11141125371</v>
          </cell>
        </row>
        <row r="662">
          <cell r="O662">
            <v>11141125372</v>
          </cell>
        </row>
        <row r="663">
          <cell r="O663">
            <v>111411253122</v>
          </cell>
        </row>
        <row r="664">
          <cell r="O664">
            <v>111411253123</v>
          </cell>
        </row>
        <row r="666">
          <cell r="O666">
            <v>11141125373</v>
          </cell>
        </row>
        <row r="667">
          <cell r="O667">
            <v>11141125374</v>
          </cell>
        </row>
        <row r="668">
          <cell r="O668">
            <v>11141125375</v>
          </cell>
        </row>
        <row r="669">
          <cell r="O669">
            <v>11141125376</v>
          </cell>
        </row>
        <row r="670">
          <cell r="O670">
            <v>11141125377</v>
          </cell>
        </row>
        <row r="671">
          <cell r="O671">
            <v>11141125378</v>
          </cell>
        </row>
        <row r="672">
          <cell r="O672">
            <v>11141125379</v>
          </cell>
        </row>
        <row r="673">
          <cell r="O673">
            <v>11141125397</v>
          </cell>
        </row>
        <row r="674">
          <cell r="O674">
            <v>11141125381</v>
          </cell>
        </row>
        <row r="675">
          <cell r="O675">
            <v>11141125382</v>
          </cell>
        </row>
        <row r="676">
          <cell r="O676">
            <v>11141125386</v>
          </cell>
        </row>
        <row r="677">
          <cell r="O677">
            <v>11141125387</v>
          </cell>
        </row>
        <row r="678">
          <cell r="O678">
            <v>11141125388</v>
          </cell>
        </row>
        <row r="679">
          <cell r="O679">
            <v>11141125389</v>
          </cell>
        </row>
        <row r="680">
          <cell r="O680">
            <v>11141125383</v>
          </cell>
        </row>
        <row r="681">
          <cell r="O681">
            <v>11141125390</v>
          </cell>
        </row>
        <row r="682">
          <cell r="O682">
            <v>11141125391</v>
          </cell>
        </row>
        <row r="683">
          <cell r="O683">
            <v>11141125392</v>
          </cell>
        </row>
        <row r="684">
          <cell r="O684">
            <v>11141125393</v>
          </cell>
        </row>
        <row r="685">
          <cell r="O685">
            <v>11141125394</v>
          </cell>
        </row>
        <row r="686">
          <cell r="O686">
            <v>111411253100</v>
          </cell>
        </row>
        <row r="687">
          <cell r="O687">
            <v>111411253101</v>
          </cell>
        </row>
        <row r="688">
          <cell r="O688">
            <v>111411253102</v>
          </cell>
        </row>
        <row r="689">
          <cell r="O689">
            <v>111411253103</v>
          </cell>
        </row>
        <row r="690">
          <cell r="O690">
            <v>111411253104</v>
          </cell>
        </row>
        <row r="691">
          <cell r="O691">
            <v>111411253105</v>
          </cell>
        </row>
        <row r="692">
          <cell r="O692">
            <v>111411253106</v>
          </cell>
        </row>
        <row r="693">
          <cell r="O693">
            <v>111411253107</v>
          </cell>
        </row>
        <row r="694">
          <cell r="O694">
            <v>111411253108</v>
          </cell>
        </row>
        <row r="695">
          <cell r="O695">
            <v>111411253109</v>
          </cell>
        </row>
        <row r="696">
          <cell r="O696">
            <v>111411253110</v>
          </cell>
        </row>
        <row r="697">
          <cell r="O697">
            <v>111411253111</v>
          </cell>
        </row>
        <row r="698">
          <cell r="O698">
            <v>111411253112</v>
          </cell>
        </row>
        <row r="699">
          <cell r="O699">
            <v>111411253113</v>
          </cell>
        </row>
        <row r="700">
          <cell r="O700">
            <v>111411253114</v>
          </cell>
        </row>
        <row r="701">
          <cell r="O701">
            <v>111411253115</v>
          </cell>
        </row>
        <row r="702">
          <cell r="O702">
            <v>111411253116</v>
          </cell>
        </row>
        <row r="703">
          <cell r="O703">
            <v>111411253117</v>
          </cell>
        </row>
        <row r="704">
          <cell r="O704">
            <v>111411253118</v>
          </cell>
        </row>
        <row r="705">
          <cell r="O705">
            <v>111411253119</v>
          </cell>
        </row>
        <row r="706">
          <cell r="O706">
            <v>111411253120</v>
          </cell>
        </row>
        <row r="707">
          <cell r="O707">
            <v>111411253121</v>
          </cell>
        </row>
        <row r="709">
          <cell r="O709">
            <v>11141125395</v>
          </cell>
        </row>
        <row r="710">
          <cell r="O710">
            <v>11141125396</v>
          </cell>
        </row>
        <row r="711">
          <cell r="O711">
            <v>11141125380</v>
          </cell>
        </row>
        <row r="712">
          <cell r="O712">
            <v>11141125399</v>
          </cell>
        </row>
        <row r="713">
          <cell r="O713">
            <v>111411253116</v>
          </cell>
        </row>
        <row r="714">
          <cell r="O714">
            <v>111411253117</v>
          </cell>
        </row>
        <row r="715">
          <cell r="O715">
            <v>111411254</v>
          </cell>
        </row>
        <row r="717">
          <cell r="O717">
            <v>11141125411</v>
          </cell>
        </row>
        <row r="718">
          <cell r="O718">
            <v>11141125412</v>
          </cell>
        </row>
        <row r="719">
          <cell r="O719">
            <v>11141125413</v>
          </cell>
        </row>
        <row r="720">
          <cell r="O720">
            <v>11141125414</v>
          </cell>
        </row>
        <row r="721">
          <cell r="O721">
            <v>11141125415</v>
          </cell>
        </row>
        <row r="722">
          <cell r="O722">
            <v>11141125416</v>
          </cell>
        </row>
        <row r="724">
          <cell r="O724">
            <v>11141125417</v>
          </cell>
        </row>
        <row r="725">
          <cell r="O725">
            <v>11141125418</v>
          </cell>
        </row>
        <row r="726">
          <cell r="O726">
            <v>11141125419</v>
          </cell>
        </row>
        <row r="727">
          <cell r="O727">
            <v>11141125420</v>
          </cell>
        </row>
        <row r="728">
          <cell r="O728">
            <v>11141125421</v>
          </cell>
        </row>
        <row r="729">
          <cell r="O729">
            <v>11141125422</v>
          </cell>
        </row>
        <row r="730">
          <cell r="O730">
            <v>11141125423</v>
          </cell>
        </row>
        <row r="731">
          <cell r="O731">
            <v>11141125424</v>
          </cell>
        </row>
        <row r="732">
          <cell r="O732">
            <v>111411255</v>
          </cell>
        </row>
        <row r="734">
          <cell r="O734">
            <v>11141125511</v>
          </cell>
        </row>
        <row r="735">
          <cell r="O735">
            <v>11141125512</v>
          </cell>
        </row>
        <row r="736">
          <cell r="O736">
            <v>11141125513</v>
          </cell>
        </row>
        <row r="737">
          <cell r="O737">
            <v>11141125514</v>
          </cell>
        </row>
        <row r="738">
          <cell r="O738">
            <v>11141125515</v>
          </cell>
        </row>
        <row r="739">
          <cell r="O739">
            <v>11141125567</v>
          </cell>
        </row>
        <row r="741">
          <cell r="O741">
            <v>11141125519</v>
          </cell>
        </row>
        <row r="742">
          <cell r="O742">
            <v>11141125523</v>
          </cell>
        </row>
        <row r="743">
          <cell r="O743">
            <v>11141125524</v>
          </cell>
        </row>
        <row r="744">
          <cell r="O744">
            <v>11141125527</v>
          </cell>
        </row>
        <row r="746">
          <cell r="O746">
            <v>11141125533</v>
          </cell>
        </row>
        <row r="747">
          <cell r="O747">
            <v>11141125536</v>
          </cell>
        </row>
        <row r="748">
          <cell r="O748">
            <v>11141125537</v>
          </cell>
        </row>
        <row r="749">
          <cell r="O749">
            <v>11141125538</v>
          </cell>
        </row>
        <row r="750">
          <cell r="O750">
            <v>11141125539</v>
          </cell>
        </row>
        <row r="752">
          <cell r="O752">
            <v>11141125540</v>
          </cell>
        </row>
        <row r="753">
          <cell r="O753">
            <v>11141125541</v>
          </cell>
        </row>
        <row r="754">
          <cell r="O754">
            <v>11141125542</v>
          </cell>
        </row>
        <row r="755">
          <cell r="O755">
            <v>11141125543</v>
          </cell>
        </row>
        <row r="756">
          <cell r="O756">
            <v>11141125544</v>
          </cell>
        </row>
        <row r="757">
          <cell r="O757">
            <v>11141125545</v>
          </cell>
        </row>
        <row r="758">
          <cell r="O758">
            <v>11141125546</v>
          </cell>
        </row>
        <row r="759">
          <cell r="O759">
            <v>11141125547</v>
          </cell>
        </row>
        <row r="760">
          <cell r="O760">
            <v>11141125548</v>
          </cell>
        </row>
        <row r="761">
          <cell r="O761">
            <v>11141125549</v>
          </cell>
        </row>
        <row r="762">
          <cell r="O762">
            <v>11141125550</v>
          </cell>
        </row>
        <row r="763">
          <cell r="O763">
            <v>11141125551</v>
          </cell>
        </row>
        <row r="764">
          <cell r="O764">
            <v>11141125552</v>
          </cell>
        </row>
        <row r="765">
          <cell r="O765">
            <v>11141125553</v>
          </cell>
        </row>
        <row r="766">
          <cell r="O766">
            <v>11141125554</v>
          </cell>
        </row>
        <row r="767">
          <cell r="O767">
            <v>11141125555</v>
          </cell>
        </row>
        <row r="768">
          <cell r="O768">
            <v>11141125556</v>
          </cell>
        </row>
        <row r="769">
          <cell r="O769">
            <v>11141125557</v>
          </cell>
        </row>
        <row r="770">
          <cell r="O770">
            <v>11141125558</v>
          </cell>
        </row>
        <row r="771">
          <cell r="O771">
            <v>11141125559</v>
          </cell>
        </row>
        <row r="772">
          <cell r="O772">
            <v>11141125560</v>
          </cell>
        </row>
        <row r="773">
          <cell r="O773">
            <v>11141125561</v>
          </cell>
        </row>
        <row r="774">
          <cell r="O774">
            <v>11141125562</v>
          </cell>
        </row>
        <row r="775">
          <cell r="O775">
            <v>11141125563</v>
          </cell>
        </row>
        <row r="776">
          <cell r="O776">
            <v>11141125564</v>
          </cell>
        </row>
        <row r="777">
          <cell r="O777">
            <v>11141125565</v>
          </cell>
        </row>
        <row r="778">
          <cell r="O778">
            <v>11141125566</v>
          </cell>
        </row>
        <row r="779">
          <cell r="O779">
            <v>11141125568</v>
          </cell>
        </row>
        <row r="780">
          <cell r="O780">
            <v>11141125569</v>
          </cell>
        </row>
        <row r="781">
          <cell r="O781">
            <v>11141125570</v>
          </cell>
        </row>
        <row r="782">
          <cell r="O782">
            <v>11141125571</v>
          </cell>
        </row>
        <row r="783">
          <cell r="O783">
            <v>11141125572</v>
          </cell>
        </row>
        <row r="784">
          <cell r="O784">
            <v>11141125573</v>
          </cell>
        </row>
        <row r="785">
          <cell r="O785">
            <v>11141125574</v>
          </cell>
        </row>
        <row r="786">
          <cell r="O786">
            <v>11141125575</v>
          </cell>
        </row>
        <row r="787">
          <cell r="O787">
            <v>11141125576</v>
          </cell>
        </row>
        <row r="788">
          <cell r="O788">
            <v>11141125577</v>
          </cell>
        </row>
        <row r="789">
          <cell r="O789">
            <v>11141</v>
          </cell>
        </row>
        <row r="790">
          <cell r="O790">
            <v>1114115</v>
          </cell>
        </row>
        <row r="791">
          <cell r="O791">
            <v>111411550</v>
          </cell>
        </row>
        <row r="793">
          <cell r="O793">
            <v>11142155011</v>
          </cell>
        </row>
        <row r="794">
          <cell r="O794">
            <v>11142155012</v>
          </cell>
        </row>
        <row r="795">
          <cell r="O795">
            <v>11141155013</v>
          </cell>
        </row>
        <row r="796">
          <cell r="O796">
            <v>11141155014</v>
          </cell>
        </row>
        <row r="797">
          <cell r="O797">
            <v>111411551</v>
          </cell>
        </row>
        <row r="799">
          <cell r="O799">
            <v>11142155111</v>
          </cell>
        </row>
        <row r="800">
          <cell r="O800">
            <v>11142155112</v>
          </cell>
        </row>
        <row r="801">
          <cell r="O801">
            <v>1114116</v>
          </cell>
        </row>
        <row r="802">
          <cell r="O802">
            <v>111411650</v>
          </cell>
        </row>
        <row r="804">
          <cell r="O804">
            <v>11141165011</v>
          </cell>
        </row>
        <row r="805">
          <cell r="O805">
            <v>1114117</v>
          </cell>
        </row>
        <row r="806">
          <cell r="O806">
            <v>111411750</v>
          </cell>
        </row>
        <row r="808">
          <cell r="O808">
            <v>11141175011</v>
          </cell>
        </row>
        <row r="809">
          <cell r="O809">
            <v>11141175012</v>
          </cell>
        </row>
        <row r="810">
          <cell r="O810">
            <v>11141175013</v>
          </cell>
        </row>
        <row r="811">
          <cell r="O811">
            <v>11141175014</v>
          </cell>
        </row>
        <row r="812">
          <cell r="O812">
            <v>1114119</v>
          </cell>
        </row>
        <row r="813">
          <cell r="O813">
            <v>111411950</v>
          </cell>
        </row>
        <row r="815">
          <cell r="O815">
            <v>11141195011</v>
          </cell>
        </row>
        <row r="816">
          <cell r="O816">
            <v>11141195012</v>
          </cell>
        </row>
        <row r="818">
          <cell r="O818">
            <v>11141195013</v>
          </cell>
        </row>
        <row r="819">
          <cell r="O819">
            <v>11141195014</v>
          </cell>
        </row>
        <row r="821">
          <cell r="O821">
            <v>11141195016</v>
          </cell>
        </row>
        <row r="822">
          <cell r="O822">
            <v>11141195017</v>
          </cell>
        </row>
        <row r="823">
          <cell r="O823">
            <v>11141195018</v>
          </cell>
        </row>
        <row r="824">
          <cell r="O824">
            <v>111411951</v>
          </cell>
        </row>
        <row r="826">
          <cell r="O826">
            <v>11141195111</v>
          </cell>
        </row>
        <row r="827">
          <cell r="O827">
            <v>1114121</v>
          </cell>
        </row>
        <row r="828">
          <cell r="O828">
            <v>111412150</v>
          </cell>
        </row>
        <row r="830">
          <cell r="O830">
            <v>11142215011</v>
          </cell>
        </row>
        <row r="831">
          <cell r="O831">
            <v>11142215012</v>
          </cell>
        </row>
        <row r="832">
          <cell r="O832">
            <v>11141215013</v>
          </cell>
        </row>
        <row r="833">
          <cell r="O833">
            <v>11141215014</v>
          </cell>
        </row>
        <row r="834">
          <cell r="O834">
            <v>11142215015</v>
          </cell>
        </row>
        <row r="835">
          <cell r="O835">
            <v>11142215016</v>
          </cell>
        </row>
        <row r="836">
          <cell r="O836">
            <v>11142215017</v>
          </cell>
        </row>
        <row r="837">
          <cell r="O837">
            <v>11142215018</v>
          </cell>
        </row>
        <row r="838">
          <cell r="O838">
            <v>11142215019</v>
          </cell>
        </row>
        <row r="839">
          <cell r="O839">
            <v>11142215020</v>
          </cell>
        </row>
        <row r="840">
          <cell r="O840">
            <v>11142215021</v>
          </cell>
        </row>
        <row r="841">
          <cell r="O841">
            <v>11142215022</v>
          </cell>
        </row>
        <row r="842">
          <cell r="O842">
            <v>11142215023</v>
          </cell>
        </row>
        <row r="843">
          <cell r="O843">
            <v>11142215024</v>
          </cell>
        </row>
        <row r="844">
          <cell r="O844">
            <v>11142215025</v>
          </cell>
        </row>
        <row r="845">
          <cell r="O845">
            <v>11142215026</v>
          </cell>
        </row>
        <row r="846">
          <cell r="O846">
            <v>11142215027</v>
          </cell>
        </row>
        <row r="847">
          <cell r="O847">
            <v>11142215028</v>
          </cell>
        </row>
        <row r="848">
          <cell r="O848">
            <v>11142215029</v>
          </cell>
        </row>
        <row r="849">
          <cell r="O849">
            <v>11142215030</v>
          </cell>
        </row>
        <row r="850">
          <cell r="O850">
            <v>11142215031</v>
          </cell>
        </row>
        <row r="851">
          <cell r="O851">
            <v>11142215032</v>
          </cell>
        </row>
        <row r="852">
          <cell r="O852">
            <v>11142215033</v>
          </cell>
        </row>
        <row r="853">
          <cell r="O853">
            <v>11142215034</v>
          </cell>
        </row>
        <row r="854">
          <cell r="O854">
            <v>11142215035</v>
          </cell>
        </row>
        <row r="855">
          <cell r="O855">
            <v>11141215036</v>
          </cell>
        </row>
        <row r="856">
          <cell r="O856">
            <v>11141215037</v>
          </cell>
        </row>
        <row r="857">
          <cell r="O857">
            <v>11141215038</v>
          </cell>
        </row>
        <row r="858">
          <cell r="O858">
            <v>11141215039</v>
          </cell>
        </row>
        <row r="859">
          <cell r="O859">
            <v>11141215040</v>
          </cell>
        </row>
        <row r="860">
          <cell r="O860">
            <v>11141215041</v>
          </cell>
        </row>
        <row r="861">
          <cell r="O861">
            <v>11141215042</v>
          </cell>
        </row>
        <row r="862">
          <cell r="O862">
            <v>11141215043</v>
          </cell>
        </row>
        <row r="863">
          <cell r="O863">
            <v>11141215044</v>
          </cell>
        </row>
        <row r="864">
          <cell r="O864">
            <v>11141215045</v>
          </cell>
        </row>
        <row r="865">
          <cell r="O865">
            <v>11141215046</v>
          </cell>
        </row>
        <row r="866">
          <cell r="O866">
            <v>11141215047</v>
          </cell>
        </row>
        <row r="867">
          <cell r="O867">
            <v>11141215048</v>
          </cell>
        </row>
        <row r="868">
          <cell r="O868">
            <v>11141215049</v>
          </cell>
        </row>
        <row r="869">
          <cell r="O869">
            <v>11141215050</v>
          </cell>
        </row>
        <row r="870">
          <cell r="O870">
            <v>11141215051</v>
          </cell>
        </row>
        <row r="871">
          <cell r="O871">
            <v>11141215052</v>
          </cell>
        </row>
        <row r="872">
          <cell r="O872">
            <v>11141215053</v>
          </cell>
        </row>
        <row r="873">
          <cell r="O873">
            <v>11141215054</v>
          </cell>
        </row>
        <row r="874">
          <cell r="O874">
            <v>11141215055</v>
          </cell>
        </row>
        <row r="875">
          <cell r="O875">
            <v>11141215056</v>
          </cell>
        </row>
        <row r="876">
          <cell r="O876">
            <v>11141215057</v>
          </cell>
        </row>
        <row r="877">
          <cell r="O877">
            <v>11141215058</v>
          </cell>
        </row>
        <row r="878">
          <cell r="O878">
            <v>11141215059</v>
          </cell>
        </row>
        <row r="879">
          <cell r="O879">
            <v>11141215060</v>
          </cell>
        </row>
        <row r="880">
          <cell r="O880">
            <v>11141215061</v>
          </cell>
        </row>
        <row r="881">
          <cell r="O881">
            <v>11141215062</v>
          </cell>
        </row>
        <row r="882">
          <cell r="O882">
            <v>11141215063</v>
          </cell>
        </row>
        <row r="883">
          <cell r="O883">
            <v>11141215064</v>
          </cell>
        </row>
        <row r="884">
          <cell r="O884">
            <v>11141215065</v>
          </cell>
        </row>
        <row r="885">
          <cell r="O885">
            <v>11141215066</v>
          </cell>
        </row>
        <row r="886">
          <cell r="O886">
            <v>11141215067</v>
          </cell>
        </row>
        <row r="887">
          <cell r="O887">
            <v>11141215068</v>
          </cell>
        </row>
        <row r="888">
          <cell r="O888">
            <v>11141215069</v>
          </cell>
        </row>
        <row r="889">
          <cell r="O889">
            <v>11141215070</v>
          </cell>
        </row>
        <row r="890">
          <cell r="O890">
            <v>11141215071</v>
          </cell>
        </row>
        <row r="891">
          <cell r="O891">
            <v>11141215072</v>
          </cell>
        </row>
        <row r="892">
          <cell r="O892">
            <v>11141215073</v>
          </cell>
        </row>
        <row r="893">
          <cell r="O893">
            <v>11141215074</v>
          </cell>
        </row>
        <row r="894">
          <cell r="O894">
            <v>11141215075</v>
          </cell>
        </row>
        <row r="895">
          <cell r="O895">
            <v>11141215076</v>
          </cell>
        </row>
        <row r="896">
          <cell r="O896">
            <v>11141215077</v>
          </cell>
        </row>
        <row r="897">
          <cell r="O897">
            <v>11141215078</v>
          </cell>
        </row>
        <row r="898">
          <cell r="O898">
            <v>11141215079</v>
          </cell>
        </row>
        <row r="899">
          <cell r="O899">
            <v>11141215080</v>
          </cell>
        </row>
        <row r="900">
          <cell r="O900">
            <v>11141215081</v>
          </cell>
        </row>
        <row r="901">
          <cell r="O901">
            <v>11141215082</v>
          </cell>
        </row>
        <row r="902">
          <cell r="O902">
            <v>11141215083</v>
          </cell>
        </row>
        <row r="903">
          <cell r="O903">
            <v>11141215084</v>
          </cell>
        </row>
        <row r="904">
          <cell r="O904">
            <v>11141215085</v>
          </cell>
        </row>
        <row r="905">
          <cell r="O905">
            <v>11141215086</v>
          </cell>
        </row>
        <row r="906">
          <cell r="O906">
            <v>11141215087</v>
          </cell>
        </row>
        <row r="907">
          <cell r="O907">
            <v>11141215088</v>
          </cell>
        </row>
        <row r="908">
          <cell r="O908">
            <v>11141215089</v>
          </cell>
        </row>
        <row r="909">
          <cell r="O909">
            <v>11141215090</v>
          </cell>
        </row>
        <row r="910">
          <cell r="O910">
            <v>11141215091</v>
          </cell>
        </row>
        <row r="911">
          <cell r="O911">
            <v>11141215092</v>
          </cell>
        </row>
        <row r="912">
          <cell r="O912">
            <v>11141215093</v>
          </cell>
        </row>
        <row r="913">
          <cell r="O913">
            <v>11141215094</v>
          </cell>
        </row>
        <row r="914">
          <cell r="O914">
            <v>11141215095</v>
          </cell>
        </row>
        <row r="915">
          <cell r="O915">
            <v>11141215096</v>
          </cell>
        </row>
        <row r="916">
          <cell r="O916">
            <v>11141215097</v>
          </cell>
        </row>
        <row r="917">
          <cell r="O917">
            <v>11141215098</v>
          </cell>
        </row>
        <row r="918">
          <cell r="O918">
            <v>11141215099</v>
          </cell>
        </row>
        <row r="919">
          <cell r="O919">
            <v>111412150100</v>
          </cell>
        </row>
        <row r="920">
          <cell r="O920">
            <v>111412150101</v>
          </cell>
        </row>
        <row r="921">
          <cell r="O921">
            <v>111412150102</v>
          </cell>
        </row>
        <row r="922">
          <cell r="O922">
            <v>111412150103</v>
          </cell>
        </row>
        <row r="923">
          <cell r="O923">
            <v>111412150104</v>
          </cell>
        </row>
        <row r="924">
          <cell r="O924">
            <v>111412150105</v>
          </cell>
        </row>
        <row r="925">
          <cell r="O925">
            <v>111412150106</v>
          </cell>
        </row>
        <row r="926">
          <cell r="O926">
            <v>111412150107</v>
          </cell>
        </row>
        <row r="927">
          <cell r="O927">
            <v>111412150108</v>
          </cell>
        </row>
        <row r="928">
          <cell r="O928">
            <v>1114122</v>
          </cell>
        </row>
        <row r="929">
          <cell r="O929">
            <v>111412250</v>
          </cell>
        </row>
        <row r="931">
          <cell r="O931">
            <v>11142225011</v>
          </cell>
        </row>
        <row r="932">
          <cell r="O932">
            <v>11142225012</v>
          </cell>
        </row>
        <row r="933">
          <cell r="O933">
            <v>11142225013</v>
          </cell>
        </row>
        <row r="934">
          <cell r="O934">
            <v>11142225015</v>
          </cell>
        </row>
        <row r="935">
          <cell r="O935">
            <v>11142225017</v>
          </cell>
        </row>
        <row r="936">
          <cell r="O936">
            <v>11142225018</v>
          </cell>
        </row>
        <row r="937">
          <cell r="O937">
            <v>11142225020</v>
          </cell>
        </row>
        <row r="938">
          <cell r="O938">
            <v>11142225021</v>
          </cell>
        </row>
        <row r="939">
          <cell r="O939">
            <v>11142225022</v>
          </cell>
        </row>
        <row r="940">
          <cell r="O940">
            <v>11142225024</v>
          </cell>
        </row>
        <row r="941">
          <cell r="O941">
            <v>11142225025</v>
          </cell>
        </row>
        <row r="942">
          <cell r="O942">
            <v>11142225026</v>
          </cell>
        </row>
        <row r="944">
          <cell r="O944">
            <v>11142225023</v>
          </cell>
        </row>
        <row r="945">
          <cell r="O945">
            <v>11142225027</v>
          </cell>
        </row>
        <row r="946">
          <cell r="O946">
            <v>11141225028</v>
          </cell>
        </row>
        <row r="947">
          <cell r="O947">
            <v>11141225029</v>
          </cell>
        </row>
        <row r="948">
          <cell r="O948">
            <v>11142225030</v>
          </cell>
        </row>
        <row r="949">
          <cell r="O949">
            <v>11141225031</v>
          </cell>
        </row>
        <row r="950">
          <cell r="O950">
            <v>11141225032</v>
          </cell>
        </row>
        <row r="951">
          <cell r="O951">
            <v>11141225033</v>
          </cell>
        </row>
        <row r="952">
          <cell r="O952">
            <v>11141225034</v>
          </cell>
        </row>
        <row r="953">
          <cell r="O953">
            <v>11141225035</v>
          </cell>
        </row>
        <row r="954">
          <cell r="O954">
            <v>11141225036</v>
          </cell>
        </row>
        <row r="955">
          <cell r="O955">
            <v>11142225037</v>
          </cell>
        </row>
        <row r="956">
          <cell r="O956">
            <v>11142225038</v>
          </cell>
        </row>
        <row r="957">
          <cell r="O957">
            <v>1115</v>
          </cell>
        </row>
        <row r="958">
          <cell r="O958">
            <v>11151</v>
          </cell>
        </row>
        <row r="959">
          <cell r="O959">
            <v>1115112</v>
          </cell>
        </row>
        <row r="960">
          <cell r="O960">
            <v>111511250</v>
          </cell>
        </row>
        <row r="962">
          <cell r="O962">
            <v>11151125011</v>
          </cell>
        </row>
        <row r="963">
          <cell r="O963">
            <v>111511251</v>
          </cell>
        </row>
        <row r="965">
          <cell r="O965">
            <v>11151125111</v>
          </cell>
        </row>
        <row r="966">
          <cell r="O966">
            <v>11151125112</v>
          </cell>
        </row>
        <row r="967">
          <cell r="O967">
            <v>11151125116</v>
          </cell>
        </row>
        <row r="968">
          <cell r="O968">
            <v>11151125117</v>
          </cell>
        </row>
        <row r="970">
          <cell r="O970">
            <v>11151125113</v>
          </cell>
        </row>
        <row r="971">
          <cell r="O971">
            <v>11151125114</v>
          </cell>
        </row>
        <row r="972">
          <cell r="O972">
            <v>11151125115</v>
          </cell>
        </row>
        <row r="973">
          <cell r="O973">
            <v>111511252</v>
          </cell>
        </row>
        <row r="975">
          <cell r="O975">
            <v>11151125211</v>
          </cell>
        </row>
        <row r="976">
          <cell r="O976">
            <v>111511253</v>
          </cell>
        </row>
        <row r="978">
          <cell r="O978">
            <v>11151125311</v>
          </cell>
        </row>
        <row r="979">
          <cell r="O979">
            <v>11151125312</v>
          </cell>
        </row>
        <row r="980">
          <cell r="O980">
            <v>11151125313</v>
          </cell>
        </row>
        <row r="981">
          <cell r="O981">
            <v>11151125319</v>
          </cell>
        </row>
        <row r="982">
          <cell r="O982">
            <v>11151125320</v>
          </cell>
        </row>
        <row r="983">
          <cell r="O983">
            <v>11151125321</v>
          </cell>
        </row>
        <row r="984">
          <cell r="O984">
            <v>11151125322</v>
          </cell>
        </row>
        <row r="985">
          <cell r="O985">
            <v>11151125323</v>
          </cell>
        </row>
        <row r="986">
          <cell r="O986">
            <v>11151125324</v>
          </cell>
        </row>
        <row r="987">
          <cell r="O987">
            <v>11151125325</v>
          </cell>
        </row>
        <row r="988">
          <cell r="O988">
            <v>11151125326</v>
          </cell>
        </row>
        <row r="989">
          <cell r="O989">
            <v>111511254</v>
          </cell>
        </row>
        <row r="991">
          <cell r="O991">
            <v>11151125411</v>
          </cell>
        </row>
        <row r="992">
          <cell r="O992">
            <v>11151125415</v>
          </cell>
        </row>
        <row r="993">
          <cell r="O993">
            <v>11151125416</v>
          </cell>
        </row>
        <row r="994">
          <cell r="O994">
            <v>11151125417</v>
          </cell>
        </row>
        <row r="995">
          <cell r="O995">
            <v>11151125418</v>
          </cell>
        </row>
        <row r="996">
          <cell r="O996">
            <v>11151125419</v>
          </cell>
        </row>
        <row r="997">
          <cell r="O997">
            <v>11151125420</v>
          </cell>
        </row>
        <row r="998">
          <cell r="O998">
            <v>11151125421</v>
          </cell>
        </row>
        <row r="999">
          <cell r="O999">
            <v>11151125422</v>
          </cell>
        </row>
        <row r="1000">
          <cell r="O1000">
            <v>1116</v>
          </cell>
        </row>
        <row r="1001">
          <cell r="O1001">
            <v>11161</v>
          </cell>
        </row>
        <row r="1002">
          <cell r="O1002">
            <v>1116112</v>
          </cell>
        </row>
        <row r="1003">
          <cell r="O1003">
            <v>111611251</v>
          </cell>
        </row>
        <row r="1005">
          <cell r="O1005">
            <v>11161125113</v>
          </cell>
        </row>
        <row r="1006">
          <cell r="O1006">
            <v>11161125115</v>
          </cell>
        </row>
        <row r="1007">
          <cell r="O1007">
            <v>11161125117</v>
          </cell>
        </row>
        <row r="1008">
          <cell r="O1008">
            <v>11161125118</v>
          </cell>
        </row>
        <row r="1009">
          <cell r="O1009">
            <v>11161125119</v>
          </cell>
        </row>
        <row r="1010">
          <cell r="O1010">
            <v>11161125120</v>
          </cell>
        </row>
        <row r="1011">
          <cell r="O1011">
            <v>11161125121</v>
          </cell>
        </row>
        <row r="1012">
          <cell r="O1012">
            <v>111611252</v>
          </cell>
        </row>
        <row r="1014">
          <cell r="O1014">
            <v>11161125211</v>
          </cell>
        </row>
        <row r="1015">
          <cell r="O1015">
            <v>11161125212</v>
          </cell>
        </row>
        <row r="1016">
          <cell r="O1016">
            <v>11161125219</v>
          </cell>
        </row>
        <row r="1017">
          <cell r="O1017">
            <v>11161125222</v>
          </cell>
        </row>
        <row r="1018">
          <cell r="O1018">
            <v>11161125226</v>
          </cell>
        </row>
        <row r="1019">
          <cell r="O1019">
            <v>11161125231</v>
          </cell>
        </row>
        <row r="1020">
          <cell r="O1020">
            <v>11161125232</v>
          </cell>
        </row>
        <row r="1021">
          <cell r="O1021">
            <v>11161125233</v>
          </cell>
        </row>
        <row r="1022">
          <cell r="O1022">
            <v>11161125234</v>
          </cell>
        </row>
        <row r="1023">
          <cell r="O1023">
            <v>11161125235</v>
          </cell>
        </row>
        <row r="1024">
          <cell r="O1024">
            <v>11161125236</v>
          </cell>
        </row>
        <row r="1025">
          <cell r="O1025">
            <v>11161125237</v>
          </cell>
        </row>
        <row r="1026">
          <cell r="O1026">
            <v>11161125238</v>
          </cell>
        </row>
        <row r="1027">
          <cell r="O1027">
            <v>11161125239</v>
          </cell>
        </row>
        <row r="1028">
          <cell r="O1028">
            <v>11161125240</v>
          </cell>
        </row>
        <row r="1029">
          <cell r="O1029">
            <v>11161125241</v>
          </cell>
        </row>
        <row r="1030">
          <cell r="O1030">
            <v>11161125242</v>
          </cell>
        </row>
        <row r="1031">
          <cell r="O1031">
            <v>111611253</v>
          </cell>
        </row>
        <row r="1033">
          <cell r="O1033">
            <v>11161125312</v>
          </cell>
        </row>
        <row r="1034">
          <cell r="O1034">
            <v>11161125313</v>
          </cell>
        </row>
        <row r="1035">
          <cell r="O1035">
            <v>11161125314</v>
          </cell>
        </row>
        <row r="1036">
          <cell r="O1036">
            <v>11161125315</v>
          </cell>
        </row>
        <row r="1037">
          <cell r="O1037">
            <v>11161125316</v>
          </cell>
        </row>
        <row r="1038">
          <cell r="O1038">
            <v>11161125317</v>
          </cell>
        </row>
        <row r="1039">
          <cell r="O1039">
            <v>111611254</v>
          </cell>
        </row>
        <row r="1041">
          <cell r="O1041">
            <v>11161125411</v>
          </cell>
        </row>
        <row r="1042">
          <cell r="O1042">
            <v>11161125412</v>
          </cell>
        </row>
        <row r="1043">
          <cell r="O1043">
            <v>11161125414</v>
          </cell>
        </row>
        <row r="1044">
          <cell r="O1044">
            <v>11161125415</v>
          </cell>
        </row>
        <row r="1045">
          <cell r="O1045">
            <v>11161125416</v>
          </cell>
        </row>
        <row r="1046">
          <cell r="O1046">
            <v>11161125417</v>
          </cell>
        </row>
        <row r="1047">
          <cell r="O1047">
            <v>11161125418</v>
          </cell>
        </row>
        <row r="1048">
          <cell r="O1048">
            <v>11161125420</v>
          </cell>
        </row>
        <row r="1049">
          <cell r="O1049">
            <v>1117</v>
          </cell>
        </row>
        <row r="1050">
          <cell r="O1050">
            <v>11171</v>
          </cell>
        </row>
        <row r="1051">
          <cell r="O1051">
            <v>1117112</v>
          </cell>
        </row>
        <row r="1052">
          <cell r="O1052">
            <v>111711250</v>
          </cell>
        </row>
        <row r="1054">
          <cell r="O1054">
            <v>11171125011</v>
          </cell>
        </row>
        <row r="1055">
          <cell r="O1055">
            <v>11171125012</v>
          </cell>
        </row>
        <row r="1056">
          <cell r="O1056">
            <v>11171125013</v>
          </cell>
        </row>
        <row r="1057">
          <cell r="O1057">
            <v>11171125015</v>
          </cell>
        </row>
        <row r="1058">
          <cell r="O1058">
            <v>11171125016</v>
          </cell>
        </row>
        <row r="1059">
          <cell r="O1059">
            <v>11171125017</v>
          </cell>
        </row>
        <row r="1060">
          <cell r="O1060">
            <v>11171125018</v>
          </cell>
        </row>
        <row r="1061">
          <cell r="O1061">
            <v>11171125019</v>
          </cell>
        </row>
        <row r="1062">
          <cell r="O1062">
            <v>11171125020</v>
          </cell>
        </row>
        <row r="1063">
          <cell r="O1063">
            <v>111711251</v>
          </cell>
        </row>
        <row r="1065">
          <cell r="O1065">
            <v>11171125111</v>
          </cell>
        </row>
        <row r="1066">
          <cell r="O1066">
            <v>11171125112</v>
          </cell>
        </row>
        <row r="1067">
          <cell r="O1067">
            <v>11171125113</v>
          </cell>
        </row>
        <row r="1068">
          <cell r="O1068">
            <v>11171125114</v>
          </cell>
        </row>
        <row r="1069">
          <cell r="O1069">
            <v>11171125115</v>
          </cell>
        </row>
        <row r="1070">
          <cell r="O1070">
            <v>11171125116</v>
          </cell>
        </row>
        <row r="1071">
          <cell r="O1071">
            <v>11171125117</v>
          </cell>
        </row>
        <row r="1072">
          <cell r="O1072">
            <v>11171125118</v>
          </cell>
        </row>
        <row r="1073">
          <cell r="O1073">
            <v>11171125119</v>
          </cell>
        </row>
        <row r="1074">
          <cell r="O1074">
            <v>11171125135</v>
          </cell>
        </row>
        <row r="1075">
          <cell r="O1075">
            <v>11171125136</v>
          </cell>
        </row>
        <row r="1076">
          <cell r="O1076">
            <v>11171125137</v>
          </cell>
        </row>
        <row r="1077">
          <cell r="O1077">
            <v>11171125138</v>
          </cell>
        </row>
        <row r="1078">
          <cell r="O1078">
            <v>11171125139</v>
          </cell>
        </row>
        <row r="1079">
          <cell r="O1079">
            <v>11171125140</v>
          </cell>
        </row>
        <row r="1080">
          <cell r="O1080">
            <v>11171125141</v>
          </cell>
        </row>
        <row r="1081">
          <cell r="O1081">
            <v>11171125142</v>
          </cell>
        </row>
        <row r="1082">
          <cell r="O1082">
            <v>11171125143</v>
          </cell>
        </row>
        <row r="1083">
          <cell r="O1083">
            <v>11171125144</v>
          </cell>
        </row>
        <row r="1085">
          <cell r="O1085">
            <v>11171125120</v>
          </cell>
        </row>
        <row r="1086">
          <cell r="O1086">
            <v>11171125121</v>
          </cell>
        </row>
        <row r="1087">
          <cell r="O1087">
            <v>11171125122</v>
          </cell>
        </row>
        <row r="1088">
          <cell r="O1088">
            <v>11171125123</v>
          </cell>
        </row>
        <row r="1089">
          <cell r="O1089">
            <v>12</v>
          </cell>
        </row>
        <row r="1090">
          <cell r="O1090">
            <v>1211</v>
          </cell>
        </row>
        <row r="1091">
          <cell r="O1091">
            <v>12111</v>
          </cell>
        </row>
        <row r="1092">
          <cell r="O1092">
            <v>1211112</v>
          </cell>
        </row>
        <row r="1093">
          <cell r="O1093">
            <v>121111250</v>
          </cell>
        </row>
        <row r="1095">
          <cell r="O1095">
            <v>12111125011</v>
          </cell>
        </row>
        <row r="1096">
          <cell r="O1096">
            <v>12111125012</v>
          </cell>
        </row>
        <row r="1097">
          <cell r="O1097">
            <v>12111125013</v>
          </cell>
        </row>
        <row r="1098">
          <cell r="O1098">
            <v>12111125014</v>
          </cell>
        </row>
        <row r="1099">
          <cell r="O1099">
            <v>12111125015</v>
          </cell>
        </row>
        <row r="1100">
          <cell r="O1100">
            <v>12111125016</v>
          </cell>
        </row>
        <row r="1101">
          <cell r="O1101">
            <v>12111125017</v>
          </cell>
        </row>
        <row r="1102">
          <cell r="O1102">
            <v>121111251</v>
          </cell>
        </row>
        <row r="1104">
          <cell r="O1104">
            <v>12111125112</v>
          </cell>
        </row>
        <row r="1105">
          <cell r="O1105">
            <v>12111125113</v>
          </cell>
        </row>
        <row r="1106">
          <cell r="O1106">
            <v>12111125114</v>
          </cell>
        </row>
        <row r="1107">
          <cell r="O1107">
            <v>12111125115</v>
          </cell>
        </row>
        <row r="1108">
          <cell r="O1108">
            <v>12111125116</v>
          </cell>
        </row>
        <row r="1109">
          <cell r="O1109">
            <v>12111125117</v>
          </cell>
        </row>
        <row r="1110">
          <cell r="O1110">
            <v>12111125118</v>
          </cell>
        </row>
        <row r="1111">
          <cell r="O1111">
            <v>12111125119</v>
          </cell>
        </row>
        <row r="1112">
          <cell r="O1112">
            <v>12111125120</v>
          </cell>
        </row>
        <row r="1113">
          <cell r="O1113">
            <v>12111125121</v>
          </cell>
        </row>
        <row r="1114">
          <cell r="O1114">
            <v>12111125122</v>
          </cell>
        </row>
        <row r="1115">
          <cell r="O1115">
            <v>12111125123</v>
          </cell>
        </row>
        <row r="1116">
          <cell r="O1116">
            <v>12111125124</v>
          </cell>
        </row>
        <row r="1117">
          <cell r="O1117">
            <v>12111125125</v>
          </cell>
        </row>
        <row r="1118">
          <cell r="O1118">
            <v>121111252</v>
          </cell>
        </row>
        <row r="1120">
          <cell r="O1120">
            <v>12111125211</v>
          </cell>
        </row>
        <row r="1121">
          <cell r="O1121">
            <v>12111125212</v>
          </cell>
        </row>
        <row r="1122">
          <cell r="O1122">
            <v>12111125213</v>
          </cell>
        </row>
        <row r="1123">
          <cell r="O1123">
            <v>12111125214</v>
          </cell>
        </row>
        <row r="1124">
          <cell r="O1124">
            <v>12111125215</v>
          </cell>
        </row>
        <row r="1125">
          <cell r="O1125">
            <v>12111125216</v>
          </cell>
        </row>
        <row r="1126">
          <cell r="O1126">
            <v>12111125217</v>
          </cell>
        </row>
        <row r="1127">
          <cell r="O1127">
            <v>12111125218</v>
          </cell>
        </row>
        <row r="1128">
          <cell r="O1128">
            <v>12111125219</v>
          </cell>
        </row>
        <row r="1129">
          <cell r="O1129">
            <v>12111125220</v>
          </cell>
        </row>
        <row r="1130">
          <cell r="O1130">
            <v>12111125221</v>
          </cell>
        </row>
        <row r="1131">
          <cell r="O1131">
            <v>12111125222</v>
          </cell>
        </row>
        <row r="1132">
          <cell r="O1132">
            <v>12111125223</v>
          </cell>
        </row>
        <row r="1133">
          <cell r="O1133">
            <v>12111125224</v>
          </cell>
        </row>
        <row r="1134">
          <cell r="O1134">
            <v>12111125225</v>
          </cell>
        </row>
        <row r="1135">
          <cell r="O1135">
            <v>12111125226</v>
          </cell>
        </row>
        <row r="1136">
          <cell r="O1136">
            <v>12111125227</v>
          </cell>
        </row>
        <row r="1137">
          <cell r="O1137">
            <v>12111125228</v>
          </cell>
        </row>
        <row r="1138">
          <cell r="O1138">
            <v>12111125229</v>
          </cell>
        </row>
        <row r="1139">
          <cell r="O1139">
            <v>12111125230</v>
          </cell>
        </row>
        <row r="1140">
          <cell r="O1140">
            <v>12111125232</v>
          </cell>
        </row>
        <row r="1141">
          <cell r="O1141">
            <v>12111125231</v>
          </cell>
        </row>
        <row r="1142">
          <cell r="O1142">
            <v>12111125233</v>
          </cell>
        </row>
        <row r="1143">
          <cell r="O1143">
            <v>12111125234</v>
          </cell>
        </row>
        <row r="1144">
          <cell r="O1144">
            <v>12111125235</v>
          </cell>
        </row>
        <row r="1145">
          <cell r="O1145">
            <v>12112</v>
          </cell>
        </row>
        <row r="1146">
          <cell r="O1146">
            <v>1211216</v>
          </cell>
        </row>
        <row r="1147">
          <cell r="O1147">
            <v>121121650</v>
          </cell>
        </row>
        <row r="1149">
          <cell r="O1149">
            <v>12112165011</v>
          </cell>
        </row>
        <row r="1150">
          <cell r="O1150">
            <v>12112165012</v>
          </cell>
        </row>
        <row r="1151">
          <cell r="O1151">
            <v>121121651</v>
          </cell>
        </row>
        <row r="1153">
          <cell r="O1153">
            <v>12112165111</v>
          </cell>
        </row>
        <row r="1154">
          <cell r="O1154">
            <v>12112165112</v>
          </cell>
        </row>
        <row r="1155">
          <cell r="O1155">
            <v>12112165113</v>
          </cell>
        </row>
        <row r="1156">
          <cell r="O1156">
            <v>12112165114</v>
          </cell>
        </row>
        <row r="1157">
          <cell r="O1157">
            <v>12112165116</v>
          </cell>
        </row>
        <row r="1158">
          <cell r="O1158">
            <v>12112165117</v>
          </cell>
        </row>
        <row r="1159">
          <cell r="O1159">
            <v>12112165118</v>
          </cell>
        </row>
        <row r="1160">
          <cell r="O1160">
            <v>12112165119</v>
          </cell>
        </row>
        <row r="1161">
          <cell r="O1161">
            <v>12112165120</v>
          </cell>
        </row>
        <row r="1162">
          <cell r="O1162">
            <v>12112165121</v>
          </cell>
        </row>
        <row r="1163">
          <cell r="O1163">
            <v>12112165122</v>
          </cell>
        </row>
        <row r="1164">
          <cell r="O1164">
            <v>12112165123</v>
          </cell>
        </row>
        <row r="1165">
          <cell r="O1165">
            <v>12112165124</v>
          </cell>
        </row>
        <row r="1166">
          <cell r="O1166">
            <v>12112165125</v>
          </cell>
        </row>
        <row r="1167">
          <cell r="O1167">
            <v>12112165126</v>
          </cell>
        </row>
        <row r="1168">
          <cell r="O1168">
            <v>12112165127</v>
          </cell>
        </row>
        <row r="1169">
          <cell r="O1169">
            <v>12112165013</v>
          </cell>
        </row>
        <row r="1170">
          <cell r="O1170">
            <v>1212</v>
          </cell>
        </row>
        <row r="1171">
          <cell r="O1171">
            <v>12121</v>
          </cell>
        </row>
        <row r="1172">
          <cell r="O1172">
            <v>1212112</v>
          </cell>
        </row>
        <row r="1173">
          <cell r="O1173">
            <v>121211250</v>
          </cell>
        </row>
        <row r="1175">
          <cell r="O1175">
            <v>12121125011</v>
          </cell>
        </row>
        <row r="1176">
          <cell r="O1176">
            <v>12121125012</v>
          </cell>
        </row>
        <row r="1177">
          <cell r="O1177">
            <v>12121125013</v>
          </cell>
        </row>
        <row r="1178">
          <cell r="O1178">
            <v>12121125014</v>
          </cell>
        </row>
        <row r="1179">
          <cell r="O1179">
            <v>12121125015</v>
          </cell>
        </row>
        <row r="1180">
          <cell r="O1180">
            <v>1213</v>
          </cell>
        </row>
        <row r="1181">
          <cell r="O1181">
            <v>12131</v>
          </cell>
        </row>
        <row r="1182">
          <cell r="O1182">
            <v>1213112</v>
          </cell>
        </row>
        <row r="1183">
          <cell r="O1183">
            <v>121311250</v>
          </cell>
        </row>
        <row r="1185">
          <cell r="O1185">
            <v>12131125011</v>
          </cell>
        </row>
        <row r="1186">
          <cell r="O1186">
            <v>1215</v>
          </cell>
        </row>
        <row r="1187">
          <cell r="O1187">
            <v>12151</v>
          </cell>
        </row>
        <row r="1188">
          <cell r="O1188">
            <v>1215112</v>
          </cell>
        </row>
        <row r="1189">
          <cell r="O1189">
            <v>121511250</v>
          </cell>
        </row>
        <row r="1191">
          <cell r="O1191">
            <v>12151125011</v>
          </cell>
        </row>
        <row r="1192">
          <cell r="O1192">
            <v>12151125012</v>
          </cell>
        </row>
        <row r="1193">
          <cell r="O1193">
            <v>12151125013</v>
          </cell>
        </row>
        <row r="1194">
          <cell r="O1194">
            <v>12151125014</v>
          </cell>
        </row>
        <row r="1195">
          <cell r="O1195">
            <v>12151125015</v>
          </cell>
        </row>
        <row r="1196">
          <cell r="O1196">
            <v>12151125016</v>
          </cell>
        </row>
        <row r="1197">
          <cell r="O1197">
            <v>12151125017</v>
          </cell>
        </row>
        <row r="1198">
          <cell r="O1198">
            <v>12151125018</v>
          </cell>
        </row>
        <row r="1199">
          <cell r="O1199">
            <v>12151125019</v>
          </cell>
        </row>
        <row r="1200">
          <cell r="O1200">
            <v>12151125022</v>
          </cell>
        </row>
        <row r="1201">
          <cell r="O1201">
            <v>12151125023</v>
          </cell>
        </row>
        <row r="1202">
          <cell r="O1202">
            <v>12151125024</v>
          </cell>
        </row>
        <row r="1203">
          <cell r="O1203">
            <v>12151125026</v>
          </cell>
        </row>
        <row r="1204">
          <cell r="O1204">
            <v>12151125050</v>
          </cell>
        </row>
        <row r="1205">
          <cell r="O1205">
            <v>12151125051</v>
          </cell>
        </row>
        <row r="1206">
          <cell r="O1206">
            <v>12151125052</v>
          </cell>
        </row>
        <row r="1207">
          <cell r="O1207">
            <v>12151125030</v>
          </cell>
        </row>
        <row r="1208">
          <cell r="O1208">
            <v>12151125031</v>
          </cell>
        </row>
        <row r="1209">
          <cell r="O1209">
            <v>12151125032</v>
          </cell>
        </row>
        <row r="1210">
          <cell r="O1210">
            <v>12151125046</v>
          </cell>
        </row>
        <row r="1211">
          <cell r="O1211">
            <v>12151125033</v>
          </cell>
        </row>
        <row r="1212">
          <cell r="O1212">
            <v>12151125040</v>
          </cell>
        </row>
        <row r="1213">
          <cell r="O1213">
            <v>12151125035</v>
          </cell>
        </row>
        <row r="1214">
          <cell r="O1214">
            <v>12151125036</v>
          </cell>
        </row>
        <row r="1215">
          <cell r="O1215">
            <v>12151125037</v>
          </cell>
        </row>
        <row r="1216">
          <cell r="O1216">
            <v>12151125048</v>
          </cell>
        </row>
        <row r="1217">
          <cell r="O1217">
            <v>12151125039</v>
          </cell>
        </row>
        <row r="1218">
          <cell r="O1218">
            <v>12151125049</v>
          </cell>
        </row>
        <row r="1219">
          <cell r="O1219">
            <v>12151125041</v>
          </cell>
        </row>
        <row r="1220">
          <cell r="O1220">
            <v>12151125042</v>
          </cell>
        </row>
        <row r="1221">
          <cell r="O1221">
            <v>12151125043</v>
          </cell>
        </row>
        <row r="1222">
          <cell r="O1222">
            <v>12151125044</v>
          </cell>
        </row>
        <row r="1223">
          <cell r="O1223">
            <v>12151125045</v>
          </cell>
        </row>
        <row r="1224">
          <cell r="O1224">
            <v>12151125050</v>
          </cell>
        </row>
        <row r="1225">
          <cell r="O1225">
            <v>12151125051</v>
          </cell>
        </row>
        <row r="1226">
          <cell r="O1226">
            <v>12151125052</v>
          </cell>
        </row>
        <row r="1227">
          <cell r="O1227">
            <v>12151125053</v>
          </cell>
        </row>
        <row r="1228">
          <cell r="O1228">
            <v>12152</v>
          </cell>
        </row>
        <row r="1229">
          <cell r="O1229">
            <v>1215119</v>
          </cell>
        </row>
        <row r="1230">
          <cell r="O1230">
            <v>121511950</v>
          </cell>
        </row>
        <row r="1232">
          <cell r="O1232">
            <v>12151195011</v>
          </cell>
        </row>
        <row r="1233">
          <cell r="O1233">
            <v>12151195012</v>
          </cell>
        </row>
        <row r="1234">
          <cell r="O1234">
            <v>12151195013</v>
          </cell>
        </row>
        <row r="1235">
          <cell r="O1235">
            <v>12151195014</v>
          </cell>
        </row>
        <row r="1236">
          <cell r="O1236">
            <v>12151195015</v>
          </cell>
        </row>
        <row r="1237">
          <cell r="O1237">
            <v>12151195016</v>
          </cell>
        </row>
        <row r="1238">
          <cell r="O1238">
            <v>1216</v>
          </cell>
        </row>
        <row r="1239">
          <cell r="O1239">
            <v>12161</v>
          </cell>
        </row>
        <row r="1240">
          <cell r="O1240">
            <v>1216112</v>
          </cell>
        </row>
        <row r="1241">
          <cell r="O1241">
            <v>121611250</v>
          </cell>
        </row>
        <row r="1243">
          <cell r="O1243">
            <v>12161125011</v>
          </cell>
        </row>
        <row r="1244">
          <cell r="O1244">
            <v>12161125012</v>
          </cell>
        </row>
        <row r="1245">
          <cell r="O1245">
            <v>12161125013</v>
          </cell>
        </row>
        <row r="1246">
          <cell r="O1246">
            <v>12161125014</v>
          </cell>
        </row>
        <row r="1247">
          <cell r="O1247">
            <v>12161125015</v>
          </cell>
        </row>
        <row r="1248">
          <cell r="O1248">
            <v>12161125016</v>
          </cell>
        </row>
        <row r="1249">
          <cell r="O1249">
            <v>12161125017</v>
          </cell>
        </row>
        <row r="1250">
          <cell r="O1250">
            <v>12161125018</v>
          </cell>
        </row>
        <row r="1251">
          <cell r="O1251">
            <v>12161125019</v>
          </cell>
        </row>
        <row r="1252">
          <cell r="O1252">
            <v>12161125020</v>
          </cell>
        </row>
        <row r="1253">
          <cell r="O1253">
            <v>12161125021</v>
          </cell>
        </row>
        <row r="1254">
          <cell r="O1254">
            <v>12161125022</v>
          </cell>
        </row>
        <row r="1255">
          <cell r="O1255">
            <v>12161125023</v>
          </cell>
        </row>
        <row r="1256">
          <cell r="O1256">
            <v>12161125024</v>
          </cell>
        </row>
        <row r="1257">
          <cell r="O1257">
            <v>12161125025</v>
          </cell>
        </row>
        <row r="1258">
          <cell r="O1258">
            <v>12161125026</v>
          </cell>
        </row>
        <row r="1259">
          <cell r="O1259">
            <v>12161125027</v>
          </cell>
        </row>
        <row r="1260">
          <cell r="O1260">
            <v>12161125028</v>
          </cell>
        </row>
        <row r="1261">
          <cell r="O1261">
            <v>12161125029</v>
          </cell>
        </row>
        <row r="1262">
          <cell r="O1262">
            <v>12161125030</v>
          </cell>
        </row>
        <row r="1263">
          <cell r="O1263">
            <v>12161125031</v>
          </cell>
        </row>
        <row r="1264">
          <cell r="O1264">
            <v>12161125032</v>
          </cell>
        </row>
        <row r="1265">
          <cell r="O1265">
            <v>12161125033</v>
          </cell>
        </row>
        <row r="1266">
          <cell r="O1266">
            <v>12161125034</v>
          </cell>
        </row>
        <row r="1267">
          <cell r="O1267">
            <v>12161125035</v>
          </cell>
        </row>
        <row r="1268">
          <cell r="O1268">
            <v>12161125036</v>
          </cell>
        </row>
        <row r="1269">
          <cell r="O1269">
            <v>12161125037</v>
          </cell>
        </row>
        <row r="1270">
          <cell r="O1270">
            <v>12161125038</v>
          </cell>
        </row>
        <row r="1271">
          <cell r="O1271">
            <v>12161125039</v>
          </cell>
        </row>
        <row r="1272">
          <cell r="O1272">
            <v>12161125040</v>
          </cell>
        </row>
        <row r="1273">
          <cell r="O1273">
            <v>12161125041</v>
          </cell>
        </row>
        <row r="1274">
          <cell r="O1274">
            <v>12161125042</v>
          </cell>
        </row>
        <row r="1275">
          <cell r="O1275">
            <v>12161125043</v>
          </cell>
        </row>
        <row r="1276">
          <cell r="O1276">
            <v>12161125044</v>
          </cell>
        </row>
        <row r="1277">
          <cell r="O1277">
            <v>12161125045</v>
          </cell>
        </row>
        <row r="1278">
          <cell r="O1278">
            <v>12161125046</v>
          </cell>
        </row>
        <row r="1279">
          <cell r="O1279">
            <v>12161125047</v>
          </cell>
        </row>
        <row r="1280">
          <cell r="O1280">
            <v>12161125048</v>
          </cell>
        </row>
        <row r="1281">
          <cell r="O1281">
            <v>12161125049</v>
          </cell>
        </row>
        <row r="1282">
          <cell r="O1282">
            <v>12161125050</v>
          </cell>
        </row>
        <row r="1283">
          <cell r="O1283">
            <v>12161125051</v>
          </cell>
        </row>
        <row r="1284">
          <cell r="O1284">
            <v>12161125052</v>
          </cell>
        </row>
        <row r="1285">
          <cell r="O1285">
            <v>12161125053</v>
          </cell>
        </row>
        <row r="1286">
          <cell r="O1286">
            <v>12161125054</v>
          </cell>
        </row>
        <row r="1287">
          <cell r="O1287">
            <v>121611251</v>
          </cell>
        </row>
        <row r="1289">
          <cell r="O1289">
            <v>12161125111</v>
          </cell>
        </row>
        <row r="1290">
          <cell r="O1290">
            <v>12161125112</v>
          </cell>
        </row>
        <row r="1291">
          <cell r="O1291">
            <v>12161125114</v>
          </cell>
        </row>
        <row r="1292">
          <cell r="O1292">
            <v>12161125115</v>
          </cell>
        </row>
        <row r="1293">
          <cell r="O1293">
            <v>12161125116</v>
          </cell>
        </row>
        <row r="1294">
          <cell r="O1294">
            <v>12161125118</v>
          </cell>
        </row>
        <row r="1295">
          <cell r="O1295">
            <v>12161125119</v>
          </cell>
        </row>
        <row r="1296">
          <cell r="O1296">
            <v>12161125120</v>
          </cell>
        </row>
        <row r="1297">
          <cell r="O1297">
            <v>12161125121</v>
          </cell>
        </row>
        <row r="1298">
          <cell r="O1298">
            <v>12161125122</v>
          </cell>
        </row>
        <row r="1299">
          <cell r="O1299">
            <v>12161125123</v>
          </cell>
        </row>
        <row r="1300">
          <cell r="O1300">
            <v>12161125124</v>
          </cell>
        </row>
        <row r="1301">
          <cell r="O1301">
            <v>12161125125</v>
          </cell>
        </row>
        <row r="1302">
          <cell r="O1302">
            <v>12161125126</v>
          </cell>
        </row>
        <row r="1303">
          <cell r="O1303">
            <v>12161125127</v>
          </cell>
        </row>
        <row r="1304">
          <cell r="O1304">
            <v>12161125128</v>
          </cell>
        </row>
        <row r="1305">
          <cell r="O1305">
            <v>12161125129</v>
          </cell>
        </row>
        <row r="1306">
          <cell r="O1306">
            <v>12161125130</v>
          </cell>
        </row>
        <row r="1307">
          <cell r="O1307">
            <v>12161125131</v>
          </cell>
        </row>
        <row r="1308">
          <cell r="O1308">
            <v>12161125132</v>
          </cell>
        </row>
        <row r="1309">
          <cell r="O1309">
            <v>12161125133</v>
          </cell>
        </row>
        <row r="1310">
          <cell r="O1310">
            <v>12161125134</v>
          </cell>
        </row>
        <row r="1311">
          <cell r="O1311">
            <v>12161125135</v>
          </cell>
        </row>
        <row r="1312">
          <cell r="O1312">
            <v>121611252</v>
          </cell>
        </row>
        <row r="1314">
          <cell r="O1314">
            <v>12161125212</v>
          </cell>
        </row>
        <row r="1315">
          <cell r="O1315">
            <v>12161125213</v>
          </cell>
        </row>
        <row r="1316">
          <cell r="O1316">
            <v>12161125214</v>
          </cell>
        </row>
        <row r="1317">
          <cell r="O1317">
            <v>12161125215</v>
          </cell>
        </row>
        <row r="1318">
          <cell r="O1318">
            <v>12161125216</v>
          </cell>
        </row>
        <row r="1319">
          <cell r="O1319">
            <v>12161125218</v>
          </cell>
        </row>
        <row r="1321">
          <cell r="O1321">
            <v>12161125217</v>
          </cell>
        </row>
        <row r="1322">
          <cell r="O1322">
            <v>121611253</v>
          </cell>
        </row>
        <row r="1324">
          <cell r="O1324">
            <v>12161125311</v>
          </cell>
        </row>
        <row r="1325">
          <cell r="O1325">
            <v>121611254</v>
          </cell>
        </row>
        <row r="1327">
          <cell r="O1327">
            <v>12161125411</v>
          </cell>
        </row>
        <row r="1328">
          <cell r="O1328">
            <v>12161125412</v>
          </cell>
        </row>
        <row r="1329">
          <cell r="O1329">
            <v>12161125413</v>
          </cell>
        </row>
        <row r="1330">
          <cell r="O1330">
            <v>121611255</v>
          </cell>
        </row>
        <row r="1332">
          <cell r="O1332">
            <v>12161125511</v>
          </cell>
        </row>
        <row r="1333">
          <cell r="O1333">
            <v>12161125512</v>
          </cell>
        </row>
        <row r="1334">
          <cell r="O1334">
            <v>12161125513</v>
          </cell>
        </row>
        <row r="1335">
          <cell r="O1335">
            <v>12161125514</v>
          </cell>
        </row>
        <row r="1336">
          <cell r="O1336">
            <v>121611256</v>
          </cell>
        </row>
        <row r="1338">
          <cell r="O1338">
            <v>12161125611</v>
          </cell>
        </row>
        <row r="1339">
          <cell r="O1339">
            <v>12161125612</v>
          </cell>
        </row>
        <row r="1340">
          <cell r="O1340">
            <v>12161125613</v>
          </cell>
        </row>
        <row r="1341">
          <cell r="O1341">
            <v>12161125614</v>
          </cell>
        </row>
        <row r="1342">
          <cell r="O1342">
            <v>12161125615</v>
          </cell>
        </row>
        <row r="1343">
          <cell r="O1343">
            <v>12161125616</v>
          </cell>
        </row>
        <row r="1344">
          <cell r="O1344">
            <v>12161125617</v>
          </cell>
        </row>
        <row r="1345">
          <cell r="O1345">
            <v>12161125618</v>
          </cell>
        </row>
        <row r="1346">
          <cell r="O1346">
            <v>12161125619</v>
          </cell>
        </row>
        <row r="1347">
          <cell r="O1347">
            <v>12161125620</v>
          </cell>
        </row>
        <row r="1348">
          <cell r="O1348">
            <v>12161125621</v>
          </cell>
        </row>
        <row r="1349">
          <cell r="O1349">
            <v>12161125622</v>
          </cell>
        </row>
        <row r="1350">
          <cell r="O1350">
            <v>12161125623</v>
          </cell>
        </row>
        <row r="1351">
          <cell r="O1351">
            <v>12161125624</v>
          </cell>
        </row>
        <row r="1352">
          <cell r="O1352">
            <v>12161125625</v>
          </cell>
        </row>
        <row r="1353">
          <cell r="O1353">
            <v>12161125626</v>
          </cell>
        </row>
        <row r="1354">
          <cell r="O1354">
            <v>12161125627</v>
          </cell>
        </row>
        <row r="1355">
          <cell r="O1355">
            <v>12161125628</v>
          </cell>
        </row>
        <row r="1356">
          <cell r="O1356">
            <v>12161125629</v>
          </cell>
        </row>
        <row r="1357">
          <cell r="O1357">
            <v>12161125630</v>
          </cell>
        </row>
        <row r="1358">
          <cell r="O1358">
            <v>12161125631</v>
          </cell>
        </row>
        <row r="1359">
          <cell r="O1359">
            <v>12161125632</v>
          </cell>
        </row>
        <row r="1360">
          <cell r="O1360">
            <v>12161125633</v>
          </cell>
        </row>
        <row r="1361">
          <cell r="O1361">
            <v>12161125634</v>
          </cell>
        </row>
        <row r="1362">
          <cell r="O1362">
            <v>12161125635</v>
          </cell>
        </row>
        <row r="1363">
          <cell r="O1363">
            <v>12161125636</v>
          </cell>
        </row>
        <row r="1364">
          <cell r="O1364">
            <v>12161125637</v>
          </cell>
        </row>
        <row r="1365">
          <cell r="O1365">
            <v>12161125638</v>
          </cell>
        </row>
        <row r="1366">
          <cell r="O1366">
            <v>12161125639</v>
          </cell>
        </row>
        <row r="1367">
          <cell r="O1367">
            <v>12161125640</v>
          </cell>
        </row>
        <row r="1368">
          <cell r="O1368">
            <v>12161125641</v>
          </cell>
        </row>
        <row r="1369">
          <cell r="O1369">
            <v>12161125642</v>
          </cell>
        </row>
        <row r="1370">
          <cell r="O1370">
            <v>12161125643</v>
          </cell>
        </row>
        <row r="1371">
          <cell r="O1371">
            <v>12161125644</v>
          </cell>
        </row>
        <row r="1372">
          <cell r="O1372">
            <v>12161125645</v>
          </cell>
        </row>
        <row r="1373">
          <cell r="O1373">
            <v>12161125646</v>
          </cell>
        </row>
        <row r="1374">
          <cell r="O1374">
            <v>12161125647</v>
          </cell>
        </row>
        <row r="1375">
          <cell r="O1375">
            <v>12161125648</v>
          </cell>
        </row>
        <row r="1376">
          <cell r="O1376">
            <v>12161125649</v>
          </cell>
        </row>
        <row r="1377">
          <cell r="O1377">
            <v>12161125650</v>
          </cell>
        </row>
        <row r="1378">
          <cell r="O1378">
            <v>12161125651</v>
          </cell>
        </row>
        <row r="1379">
          <cell r="O1379">
            <v>12161125652</v>
          </cell>
        </row>
        <row r="1380">
          <cell r="O1380">
            <v>12161125653</v>
          </cell>
        </row>
        <row r="1381">
          <cell r="O1381">
            <v>12161125654</v>
          </cell>
        </row>
        <row r="1382">
          <cell r="O1382">
            <v>12161125655</v>
          </cell>
        </row>
        <row r="1383">
          <cell r="O1383">
            <v>12161125656</v>
          </cell>
        </row>
        <row r="1384">
          <cell r="O1384">
            <v>12161125657</v>
          </cell>
        </row>
        <row r="1385">
          <cell r="O1385">
            <v>12161125658</v>
          </cell>
        </row>
        <row r="1386">
          <cell r="O1386">
            <v>12161125659</v>
          </cell>
        </row>
        <row r="1387">
          <cell r="O1387">
            <v>12161125660</v>
          </cell>
        </row>
        <row r="1388">
          <cell r="O1388">
            <v>12161125661</v>
          </cell>
        </row>
        <row r="1389">
          <cell r="O1389">
            <v>12161125662</v>
          </cell>
        </row>
        <row r="1390">
          <cell r="O1390">
            <v>12161125663</v>
          </cell>
        </row>
        <row r="1391">
          <cell r="O1391">
            <v>12161125664</v>
          </cell>
        </row>
        <row r="1392">
          <cell r="O1392">
            <v>12161125665</v>
          </cell>
        </row>
        <row r="1393">
          <cell r="O1393">
            <v>12161125666</v>
          </cell>
        </row>
        <row r="1394">
          <cell r="O1394">
            <v>12161125667</v>
          </cell>
        </row>
        <row r="1395">
          <cell r="O1395">
            <v>12161125668</v>
          </cell>
        </row>
        <row r="1396">
          <cell r="O1396">
            <v>12161125669</v>
          </cell>
        </row>
        <row r="1397">
          <cell r="O1397">
            <v>12161125670</v>
          </cell>
        </row>
        <row r="1398">
          <cell r="O1398">
            <v>12161125671</v>
          </cell>
        </row>
        <row r="1399">
          <cell r="O1399">
            <v>12161125672</v>
          </cell>
        </row>
        <row r="1400">
          <cell r="O1400">
            <v>12161125673</v>
          </cell>
        </row>
        <row r="1401">
          <cell r="O1401">
            <v>12161125674</v>
          </cell>
        </row>
        <row r="1402">
          <cell r="O1402">
            <v>12161125675</v>
          </cell>
        </row>
        <row r="1403">
          <cell r="O1403">
            <v>12161125676</v>
          </cell>
        </row>
        <row r="1404">
          <cell r="O1404">
            <v>12161125677</v>
          </cell>
        </row>
        <row r="1405">
          <cell r="O1405">
            <v>12161125678</v>
          </cell>
        </row>
        <row r="1406">
          <cell r="O1406">
            <v>12161125679</v>
          </cell>
        </row>
        <row r="1407">
          <cell r="O1407">
            <v>12161125680</v>
          </cell>
        </row>
        <row r="1408">
          <cell r="O1408">
            <v>12161125681</v>
          </cell>
        </row>
        <row r="1409">
          <cell r="O1409">
            <v>12161125682</v>
          </cell>
        </row>
        <row r="1410">
          <cell r="O1410">
            <v>12161125683</v>
          </cell>
        </row>
        <row r="1411">
          <cell r="O1411">
            <v>12161125684</v>
          </cell>
        </row>
        <row r="1412">
          <cell r="O1412">
            <v>12161125685</v>
          </cell>
        </row>
        <row r="1413">
          <cell r="O1413">
            <v>12161125686</v>
          </cell>
        </row>
        <row r="1414">
          <cell r="O1414">
            <v>12161125687</v>
          </cell>
        </row>
        <row r="1415">
          <cell r="O1415">
            <v>12161125688</v>
          </cell>
        </row>
        <row r="1416">
          <cell r="O1416">
            <v>12161125689</v>
          </cell>
        </row>
        <row r="1417">
          <cell r="O1417">
            <v>1217</v>
          </cell>
        </row>
        <row r="1418">
          <cell r="O1418">
            <v>12171</v>
          </cell>
        </row>
        <row r="1419">
          <cell r="O1419">
            <v>1217112</v>
          </cell>
        </row>
        <row r="1420">
          <cell r="O1420">
            <v>121711250</v>
          </cell>
        </row>
        <row r="1422">
          <cell r="O1422">
            <v>12171125011</v>
          </cell>
        </row>
        <row r="1423">
          <cell r="O1423">
            <v>12171125012</v>
          </cell>
        </row>
        <row r="1424">
          <cell r="O1424">
            <v>12171125013</v>
          </cell>
        </row>
        <row r="1425">
          <cell r="O1425">
            <v>12171125014</v>
          </cell>
        </row>
        <row r="1426">
          <cell r="O1426">
            <v>12171125015</v>
          </cell>
        </row>
        <row r="1427">
          <cell r="O1427">
            <v>12171125016</v>
          </cell>
        </row>
        <row r="1428">
          <cell r="O1428">
            <v>12171125017</v>
          </cell>
        </row>
        <row r="1429">
          <cell r="O1429">
            <v>12171125018</v>
          </cell>
        </row>
        <row r="1430">
          <cell r="O1430">
            <v>12171125019</v>
          </cell>
        </row>
        <row r="1431">
          <cell r="O1431">
            <v>12171125020</v>
          </cell>
        </row>
        <row r="1432">
          <cell r="O1432">
            <v>12171125021</v>
          </cell>
        </row>
        <row r="1433">
          <cell r="O1433">
            <v>12171125022</v>
          </cell>
        </row>
        <row r="1434">
          <cell r="O1434">
            <v>13</v>
          </cell>
        </row>
        <row r="1435">
          <cell r="O1435">
            <v>1311</v>
          </cell>
        </row>
        <row r="1436">
          <cell r="O1436">
            <v>13111</v>
          </cell>
        </row>
        <row r="1437">
          <cell r="O1437">
            <v>1311112</v>
          </cell>
        </row>
        <row r="1438">
          <cell r="O1438">
            <v>131111250</v>
          </cell>
        </row>
        <row r="1440">
          <cell r="O1440">
            <v>13111125012</v>
          </cell>
        </row>
        <row r="1441">
          <cell r="O1441">
            <v>13111125017</v>
          </cell>
        </row>
        <row r="1442">
          <cell r="O1442">
            <v>13111125018</v>
          </cell>
        </row>
        <row r="1443">
          <cell r="O1443">
            <v>13111125019</v>
          </cell>
        </row>
        <row r="1444">
          <cell r="O1444">
            <v>13111125023</v>
          </cell>
        </row>
        <row r="1445">
          <cell r="O1445">
            <v>13111125024</v>
          </cell>
        </row>
        <row r="1446">
          <cell r="O1446">
            <v>13111125025</v>
          </cell>
        </row>
        <row r="1447">
          <cell r="O1447">
            <v>13111125026</v>
          </cell>
        </row>
        <row r="1448">
          <cell r="O1448">
            <v>13111125027</v>
          </cell>
        </row>
        <row r="1449">
          <cell r="O1449">
            <v>13111125028</v>
          </cell>
        </row>
        <row r="1450">
          <cell r="O1450">
            <v>13111125029</v>
          </cell>
        </row>
        <row r="1451">
          <cell r="O1451">
            <v>13111125030</v>
          </cell>
        </row>
        <row r="1452">
          <cell r="O1452">
            <v>13111125031</v>
          </cell>
        </row>
        <row r="1453">
          <cell r="O1453">
            <v>13111125032</v>
          </cell>
        </row>
        <row r="1454">
          <cell r="O1454">
            <v>13111125033</v>
          </cell>
        </row>
        <row r="1455">
          <cell r="O1455">
            <v>131111251</v>
          </cell>
        </row>
        <row r="1457">
          <cell r="O1457">
            <v>13111125111</v>
          </cell>
        </row>
        <row r="1458">
          <cell r="O1458">
            <v>13111125112</v>
          </cell>
        </row>
        <row r="1459">
          <cell r="O1459">
            <v>13111125113</v>
          </cell>
        </row>
        <row r="1460">
          <cell r="O1460">
            <v>13111125114</v>
          </cell>
        </row>
        <row r="1461">
          <cell r="O1461">
            <v>13111125115</v>
          </cell>
        </row>
        <row r="1462">
          <cell r="O1462">
            <v>13111125116</v>
          </cell>
        </row>
        <row r="1464">
          <cell r="O1464">
            <v>13111125117</v>
          </cell>
        </row>
        <row r="1465">
          <cell r="O1465">
            <v>13111125118</v>
          </cell>
        </row>
        <row r="1466">
          <cell r="O1466">
            <v>13111125119</v>
          </cell>
        </row>
        <row r="1467">
          <cell r="O1467">
            <v>13111125120</v>
          </cell>
        </row>
        <row r="1468">
          <cell r="O1468">
            <v>13111125121</v>
          </cell>
        </row>
        <row r="1469">
          <cell r="O1469">
            <v>13111125122</v>
          </cell>
        </row>
        <row r="1470">
          <cell r="O1470">
            <v>13111125123</v>
          </cell>
        </row>
        <row r="1471">
          <cell r="O1471">
            <v>13111125124</v>
          </cell>
        </row>
        <row r="1472">
          <cell r="O1472">
            <v>13111125125</v>
          </cell>
        </row>
        <row r="1473">
          <cell r="O1473">
            <v>13111125126</v>
          </cell>
        </row>
        <row r="1474">
          <cell r="O1474">
            <v>13111125127</v>
          </cell>
        </row>
        <row r="1475">
          <cell r="O1475">
            <v>13111125128</v>
          </cell>
        </row>
        <row r="1476">
          <cell r="O1476">
            <v>13111125129</v>
          </cell>
        </row>
        <row r="1477">
          <cell r="O1477">
            <v>13111125130</v>
          </cell>
        </row>
        <row r="1478">
          <cell r="O1478">
            <v>13111125131</v>
          </cell>
        </row>
        <row r="1479">
          <cell r="O1479">
            <v>13111125132</v>
          </cell>
        </row>
        <row r="1480">
          <cell r="O1480">
            <v>13111125133</v>
          </cell>
        </row>
        <row r="1481">
          <cell r="O1481">
            <v>13111125134</v>
          </cell>
        </row>
        <row r="1482">
          <cell r="O1482">
            <v>13111125135</v>
          </cell>
        </row>
        <row r="1483">
          <cell r="O1483">
            <v>13111125136</v>
          </cell>
        </row>
        <row r="1484">
          <cell r="O1484">
            <v>13111125137</v>
          </cell>
        </row>
        <row r="1485">
          <cell r="O1485">
            <v>13111125138</v>
          </cell>
        </row>
        <row r="1486">
          <cell r="O1486">
            <v>13111125139</v>
          </cell>
        </row>
        <row r="1487">
          <cell r="O1487">
            <v>13111125140</v>
          </cell>
        </row>
        <row r="1488">
          <cell r="O1488">
            <v>13111125141</v>
          </cell>
        </row>
        <row r="1489">
          <cell r="O1489">
            <v>13111125142</v>
          </cell>
        </row>
        <row r="1490">
          <cell r="O1490">
            <v>13111125143</v>
          </cell>
        </row>
        <row r="1491">
          <cell r="O1491">
            <v>13111125144</v>
          </cell>
        </row>
        <row r="1492">
          <cell r="O1492">
            <v>13111125145</v>
          </cell>
        </row>
        <row r="1493">
          <cell r="O1493">
            <v>13111125146</v>
          </cell>
        </row>
        <row r="1494">
          <cell r="O1494">
            <v>13111125147</v>
          </cell>
        </row>
        <row r="1495">
          <cell r="O1495">
            <v>13111125148</v>
          </cell>
        </row>
        <row r="1496">
          <cell r="O1496">
            <v>13111125149</v>
          </cell>
        </row>
        <row r="1497">
          <cell r="O1497">
            <v>13111125150</v>
          </cell>
        </row>
        <row r="1498">
          <cell r="O1498">
            <v>13111125151</v>
          </cell>
        </row>
        <row r="1499">
          <cell r="O1499">
            <v>13111125152</v>
          </cell>
        </row>
        <row r="1500">
          <cell r="O1500">
            <v>13111125153</v>
          </cell>
        </row>
        <row r="1501">
          <cell r="O1501">
            <v>13111125154</v>
          </cell>
        </row>
        <row r="1502">
          <cell r="O1502">
            <v>13111125155</v>
          </cell>
        </row>
        <row r="1503">
          <cell r="O1503">
            <v>13111125156</v>
          </cell>
        </row>
        <row r="1504">
          <cell r="O1504">
            <v>13111125157</v>
          </cell>
        </row>
        <row r="1505">
          <cell r="O1505">
            <v>13111125158</v>
          </cell>
        </row>
        <row r="1506">
          <cell r="O1506">
            <v>13111125159</v>
          </cell>
        </row>
        <row r="1507">
          <cell r="O1507">
            <v>13111125160</v>
          </cell>
        </row>
        <row r="1508">
          <cell r="O1508">
            <v>13111125161</v>
          </cell>
        </row>
        <row r="1509">
          <cell r="O1509">
            <v>13111125162</v>
          </cell>
        </row>
        <row r="1510">
          <cell r="O1510">
            <v>13111125163</v>
          </cell>
        </row>
        <row r="1511">
          <cell r="O1511">
            <v>13111125164</v>
          </cell>
        </row>
        <row r="1512">
          <cell r="O1512">
            <v>13111125165</v>
          </cell>
        </row>
        <row r="1513">
          <cell r="O1513">
            <v>13111125166</v>
          </cell>
        </row>
        <row r="1514">
          <cell r="O1514">
            <v>13111125167</v>
          </cell>
        </row>
        <row r="1515">
          <cell r="O1515">
            <v>13111125168</v>
          </cell>
        </row>
        <row r="1516">
          <cell r="O1516">
            <v>13111125169</v>
          </cell>
        </row>
        <row r="1517">
          <cell r="O1517">
            <v>13111125170</v>
          </cell>
        </row>
        <row r="1518">
          <cell r="O1518">
            <v>13111125171</v>
          </cell>
        </row>
        <row r="1519">
          <cell r="O1519">
            <v>13111125172</v>
          </cell>
        </row>
        <row r="1520">
          <cell r="O1520">
            <v>13111125173</v>
          </cell>
        </row>
        <row r="1521">
          <cell r="O1521">
            <v>13111125174</v>
          </cell>
        </row>
        <row r="1522">
          <cell r="O1522">
            <v>13111125175</v>
          </cell>
        </row>
        <row r="1523">
          <cell r="O1523">
            <v>131111252</v>
          </cell>
        </row>
        <row r="1525">
          <cell r="O1525">
            <v>13111125211</v>
          </cell>
        </row>
        <row r="1526">
          <cell r="O1526">
            <v>131111253</v>
          </cell>
        </row>
        <row r="1528">
          <cell r="O1528">
            <v>13111125311</v>
          </cell>
        </row>
        <row r="1529">
          <cell r="O1529">
            <v>13111125312</v>
          </cell>
        </row>
        <row r="1530">
          <cell r="O1530">
            <v>13111125313</v>
          </cell>
        </row>
        <row r="1531">
          <cell r="O1531">
            <v>13111125314</v>
          </cell>
        </row>
        <row r="1532">
          <cell r="O1532">
            <v>13111125316</v>
          </cell>
        </row>
        <row r="1533">
          <cell r="O1533">
            <v>13111125317</v>
          </cell>
        </row>
        <row r="1534">
          <cell r="O1534">
            <v>13111125318</v>
          </cell>
        </row>
        <row r="1535">
          <cell r="O1535">
            <v>13111125319</v>
          </cell>
        </row>
        <row r="1536">
          <cell r="O1536">
            <v>13111125320</v>
          </cell>
        </row>
        <row r="1537">
          <cell r="O1537">
            <v>13111125321</v>
          </cell>
        </row>
        <row r="1538">
          <cell r="O1538">
            <v>13111125322</v>
          </cell>
        </row>
        <row r="1539">
          <cell r="O1539">
            <v>13111125324</v>
          </cell>
        </row>
        <row r="1540">
          <cell r="O1540">
            <v>13111125326</v>
          </cell>
        </row>
        <row r="1541">
          <cell r="O1541">
            <v>13111125327</v>
          </cell>
        </row>
        <row r="1542">
          <cell r="O1542">
            <v>13111125328</v>
          </cell>
        </row>
        <row r="1543">
          <cell r="O1543">
            <v>13111125329</v>
          </cell>
        </row>
        <row r="1544">
          <cell r="O1544">
            <v>13111125330</v>
          </cell>
        </row>
        <row r="1545">
          <cell r="O1545">
            <v>13111125331</v>
          </cell>
        </row>
        <row r="1546">
          <cell r="O1546">
            <v>13111125332</v>
          </cell>
        </row>
        <row r="1547">
          <cell r="O1547">
            <v>13111125333</v>
          </cell>
        </row>
        <row r="1548">
          <cell r="O1548">
            <v>13111125337</v>
          </cell>
        </row>
        <row r="1549">
          <cell r="O1549">
            <v>13111125338</v>
          </cell>
        </row>
        <row r="1550">
          <cell r="O1550">
            <v>13111125339</v>
          </cell>
        </row>
        <row r="1551">
          <cell r="O1551">
            <v>13111125340</v>
          </cell>
        </row>
        <row r="1552">
          <cell r="O1552">
            <v>13111125341</v>
          </cell>
        </row>
        <row r="1553">
          <cell r="O1553">
            <v>13111125342</v>
          </cell>
        </row>
        <row r="1554">
          <cell r="O1554">
            <v>13111125343</v>
          </cell>
        </row>
        <row r="1555">
          <cell r="O1555">
            <v>13111125344</v>
          </cell>
        </row>
        <row r="1556">
          <cell r="O1556">
            <v>13111125345</v>
          </cell>
        </row>
        <row r="1557">
          <cell r="O1557">
            <v>13111125346</v>
          </cell>
        </row>
        <row r="1558">
          <cell r="O1558">
            <v>13111125347</v>
          </cell>
        </row>
        <row r="1559">
          <cell r="O1559">
            <v>13111125348</v>
          </cell>
        </row>
        <row r="1560">
          <cell r="O1560">
            <v>13111125349</v>
          </cell>
        </row>
        <row r="1562">
          <cell r="O1562">
            <v>13111125350</v>
          </cell>
        </row>
        <row r="1563">
          <cell r="O1563">
            <v>13111125351</v>
          </cell>
        </row>
        <row r="1564">
          <cell r="O1564">
            <v>13111125352</v>
          </cell>
        </row>
        <row r="1565">
          <cell r="O1565">
            <v>13111125353</v>
          </cell>
        </row>
        <row r="1566">
          <cell r="O1566">
            <v>13111125354</v>
          </cell>
        </row>
        <row r="1567">
          <cell r="O1567">
            <v>13111125355</v>
          </cell>
        </row>
        <row r="1568">
          <cell r="O1568">
            <v>13111125356</v>
          </cell>
        </row>
        <row r="1569">
          <cell r="O1569">
            <v>13111125357</v>
          </cell>
        </row>
        <row r="1570">
          <cell r="O1570">
            <v>13111125358</v>
          </cell>
        </row>
        <row r="1571">
          <cell r="O1571">
            <v>13111125359</v>
          </cell>
        </row>
        <row r="1572">
          <cell r="O1572">
            <v>13111125360</v>
          </cell>
        </row>
        <row r="1573">
          <cell r="O1573">
            <v>13111125361</v>
          </cell>
        </row>
        <row r="1574">
          <cell r="O1574">
            <v>13111125362</v>
          </cell>
        </row>
        <row r="1575">
          <cell r="O1575">
            <v>13111125363</v>
          </cell>
        </row>
        <row r="1576">
          <cell r="O1576">
            <v>13111125364</v>
          </cell>
        </row>
        <row r="1577">
          <cell r="O1577">
            <v>13111125365</v>
          </cell>
        </row>
        <row r="1578">
          <cell r="O1578">
            <v>13111125366</v>
          </cell>
        </row>
        <row r="1579">
          <cell r="O1579">
            <v>13111125367</v>
          </cell>
        </row>
        <row r="1580">
          <cell r="O1580">
            <v>13111125368</v>
          </cell>
        </row>
        <row r="1581">
          <cell r="O1581">
            <v>13111125369</v>
          </cell>
        </row>
        <row r="1582">
          <cell r="O1582">
            <v>13111125370</v>
          </cell>
        </row>
        <row r="1583">
          <cell r="O1583">
            <v>13111125380</v>
          </cell>
        </row>
        <row r="1584">
          <cell r="O1584">
            <v>13111125371</v>
          </cell>
        </row>
        <row r="1585">
          <cell r="O1585">
            <v>13111125372</v>
          </cell>
        </row>
        <row r="1586">
          <cell r="O1586">
            <v>13111125373</v>
          </cell>
        </row>
        <row r="1587">
          <cell r="O1587">
            <v>13111125374</v>
          </cell>
        </row>
        <row r="1588">
          <cell r="O1588">
            <v>13111125375</v>
          </cell>
        </row>
        <row r="1589">
          <cell r="O1589">
            <v>13111125376</v>
          </cell>
        </row>
        <row r="1590">
          <cell r="O1590">
            <v>13111125378</v>
          </cell>
        </row>
        <row r="1591">
          <cell r="O1591">
            <v>13111125379</v>
          </cell>
        </row>
        <row r="1592">
          <cell r="O1592">
            <v>13111125381</v>
          </cell>
        </row>
        <row r="1593">
          <cell r="O1593">
            <v>13111125382</v>
          </cell>
        </row>
        <row r="1594">
          <cell r="O1594">
            <v>13111125383</v>
          </cell>
        </row>
        <row r="1595">
          <cell r="O1595">
            <v>13111125384</v>
          </cell>
        </row>
        <row r="1596">
          <cell r="O1596">
            <v>13111125385</v>
          </cell>
        </row>
        <row r="1597">
          <cell r="O1597">
            <v>13111125386</v>
          </cell>
        </row>
        <row r="1598">
          <cell r="O1598">
            <v>13111125387</v>
          </cell>
        </row>
        <row r="1599">
          <cell r="O1599">
            <v>13111125388</v>
          </cell>
        </row>
        <row r="1600">
          <cell r="O1600">
            <v>13111125390</v>
          </cell>
        </row>
        <row r="1601">
          <cell r="O1601">
            <v>13111125391</v>
          </cell>
        </row>
        <row r="1602">
          <cell r="O1602">
            <v>13111125392</v>
          </cell>
        </row>
        <row r="1603">
          <cell r="O1603">
            <v>13111125393</v>
          </cell>
        </row>
        <row r="1604">
          <cell r="O1604">
            <v>13111125394</v>
          </cell>
        </row>
        <row r="1605">
          <cell r="O1605">
            <v>13111125396</v>
          </cell>
        </row>
        <row r="1606">
          <cell r="O1606">
            <v>13111125397</v>
          </cell>
        </row>
        <row r="1607">
          <cell r="O1607">
            <v>13111125398</v>
          </cell>
        </row>
        <row r="1608">
          <cell r="O1608">
            <v>13111125399</v>
          </cell>
        </row>
        <row r="1609">
          <cell r="O1609">
            <v>131111253100</v>
          </cell>
        </row>
        <row r="1610">
          <cell r="O1610">
            <v>131111253101</v>
          </cell>
        </row>
        <row r="1611">
          <cell r="O1611">
            <v>131111253102</v>
          </cell>
        </row>
        <row r="1612">
          <cell r="O1612">
            <v>131111253103</v>
          </cell>
        </row>
        <row r="1613">
          <cell r="O1613">
            <v>131111253104</v>
          </cell>
        </row>
        <row r="1614">
          <cell r="O1614">
            <v>131111253105</v>
          </cell>
        </row>
        <row r="1615">
          <cell r="O1615">
            <v>131111253106</v>
          </cell>
        </row>
        <row r="1616">
          <cell r="O1616">
            <v>131111253107</v>
          </cell>
        </row>
        <row r="1617">
          <cell r="O1617">
            <v>131111253108</v>
          </cell>
        </row>
        <row r="1618">
          <cell r="O1618">
            <v>131111253109</v>
          </cell>
        </row>
        <row r="1619">
          <cell r="O1619">
            <v>131111253110</v>
          </cell>
        </row>
        <row r="1620">
          <cell r="O1620">
            <v>131111253111</v>
          </cell>
        </row>
        <row r="1621">
          <cell r="O1621">
            <v>131111253112</v>
          </cell>
        </row>
        <row r="1622">
          <cell r="O1622">
            <v>131111253113</v>
          </cell>
        </row>
        <row r="1623">
          <cell r="O1623">
            <v>131111253114</v>
          </cell>
        </row>
        <row r="1624">
          <cell r="O1624">
            <v>131111253115</v>
          </cell>
        </row>
        <row r="1625">
          <cell r="O1625">
            <v>131111253116</v>
          </cell>
        </row>
        <row r="1626">
          <cell r="O1626">
            <v>131111253117</v>
          </cell>
        </row>
        <row r="1627">
          <cell r="O1627">
            <v>131111253118</v>
          </cell>
        </row>
        <row r="1628">
          <cell r="O1628">
            <v>131111253119</v>
          </cell>
        </row>
        <row r="1629">
          <cell r="O1629">
            <v>131111253120</v>
          </cell>
        </row>
        <row r="1630">
          <cell r="O1630">
            <v>131111253121</v>
          </cell>
        </row>
        <row r="1631">
          <cell r="O1631">
            <v>13112</v>
          </cell>
        </row>
        <row r="1632">
          <cell r="O1632">
            <v>1311117</v>
          </cell>
        </row>
        <row r="1633">
          <cell r="O1633">
            <v>131111750</v>
          </cell>
        </row>
        <row r="1635">
          <cell r="O1635">
            <v>13112175011</v>
          </cell>
        </row>
        <row r="1636">
          <cell r="O1636">
            <v>13112175013</v>
          </cell>
        </row>
        <row r="1637">
          <cell r="O1637">
            <v>13112175014</v>
          </cell>
        </row>
        <row r="1638">
          <cell r="O1638">
            <v>13112175015</v>
          </cell>
        </row>
        <row r="1639">
          <cell r="O1639">
            <v>13112175016</v>
          </cell>
        </row>
        <row r="1640">
          <cell r="O1640">
            <v>13112175017</v>
          </cell>
        </row>
        <row r="1641">
          <cell r="O1641">
            <v>13112175018</v>
          </cell>
        </row>
        <row r="1642">
          <cell r="O1642">
            <v>13111175019</v>
          </cell>
        </row>
        <row r="1643">
          <cell r="O1643">
            <v>13111175020</v>
          </cell>
        </row>
        <row r="1644">
          <cell r="O1644">
            <v>13111175021</v>
          </cell>
        </row>
        <row r="1645">
          <cell r="O1645">
            <v>1312</v>
          </cell>
        </row>
        <row r="1646">
          <cell r="O1646">
            <v>13121</v>
          </cell>
        </row>
        <row r="1647">
          <cell r="O1647">
            <v>1312112</v>
          </cell>
        </row>
        <row r="1648">
          <cell r="O1648">
            <v>131211250</v>
          </cell>
        </row>
        <row r="1650">
          <cell r="O1650">
            <v>13121125011</v>
          </cell>
        </row>
        <row r="1651">
          <cell r="O1651">
            <v>13121125012</v>
          </cell>
        </row>
        <row r="1652">
          <cell r="O1652">
            <v>13121125013</v>
          </cell>
        </row>
        <row r="1653">
          <cell r="O1653">
            <v>13121125014</v>
          </cell>
        </row>
        <row r="1654">
          <cell r="O1654">
            <v>131211251</v>
          </cell>
        </row>
        <row r="1656">
          <cell r="O1656">
            <v>13121125111</v>
          </cell>
        </row>
        <row r="1657">
          <cell r="O1657">
            <v>13121125112</v>
          </cell>
        </row>
        <row r="1658">
          <cell r="O1658">
            <v>13121125113</v>
          </cell>
        </row>
        <row r="1659">
          <cell r="O1659">
            <v>13121125114</v>
          </cell>
        </row>
        <row r="1660">
          <cell r="O1660">
            <v>131211252</v>
          </cell>
        </row>
        <row r="1662">
          <cell r="O1662">
            <v>13121125211</v>
          </cell>
        </row>
        <row r="1663">
          <cell r="O1663">
            <v>13121125212</v>
          </cell>
        </row>
        <row r="1664">
          <cell r="O1664">
            <v>13121125213</v>
          </cell>
        </row>
        <row r="1665">
          <cell r="O1665">
            <v>13121125214</v>
          </cell>
        </row>
        <row r="1666">
          <cell r="O1666">
            <v>13121125223</v>
          </cell>
        </row>
        <row r="1667">
          <cell r="O1667">
            <v>13121125224</v>
          </cell>
        </row>
        <row r="1668">
          <cell r="O1668">
            <v>13121125225</v>
          </cell>
        </row>
        <row r="1670">
          <cell r="O1670">
            <v>13121125216</v>
          </cell>
        </row>
        <row r="1671">
          <cell r="O1671">
            <v>13121125217</v>
          </cell>
        </row>
        <row r="1672">
          <cell r="O1672">
            <v>13121125218</v>
          </cell>
        </row>
        <row r="1673">
          <cell r="O1673">
            <v>13121125219</v>
          </cell>
        </row>
        <row r="1674">
          <cell r="O1674">
            <v>13121125220</v>
          </cell>
        </row>
        <row r="1675">
          <cell r="O1675">
            <v>13121125221</v>
          </cell>
        </row>
        <row r="1676">
          <cell r="O1676">
            <v>13121125222</v>
          </cell>
        </row>
        <row r="1677">
          <cell r="O1677">
            <v>131211253</v>
          </cell>
        </row>
        <row r="1679">
          <cell r="O1679">
            <v>13121125311</v>
          </cell>
        </row>
        <row r="1680">
          <cell r="O1680">
            <v>13121125312</v>
          </cell>
        </row>
        <row r="1681">
          <cell r="O1681">
            <v>13121125313</v>
          </cell>
        </row>
        <row r="1682">
          <cell r="O1682">
            <v>13121125314</v>
          </cell>
        </row>
        <row r="1683">
          <cell r="O1683">
            <v>13121125315</v>
          </cell>
        </row>
        <row r="1684">
          <cell r="O1684">
            <v>13121125324</v>
          </cell>
        </row>
        <row r="1685">
          <cell r="O1685">
            <v>13121125325</v>
          </cell>
        </row>
        <row r="1686">
          <cell r="O1686">
            <v>13121125326</v>
          </cell>
        </row>
        <row r="1687">
          <cell r="O1687">
            <v>131211254</v>
          </cell>
        </row>
        <row r="1689">
          <cell r="O1689">
            <v>13121125411</v>
          </cell>
        </row>
        <row r="1690">
          <cell r="O1690">
            <v>13121125412</v>
          </cell>
        </row>
        <row r="1691">
          <cell r="O1691">
            <v>13121125413</v>
          </cell>
        </row>
        <row r="1692">
          <cell r="O1692">
            <v>131211550</v>
          </cell>
        </row>
        <row r="1694">
          <cell r="O1694">
            <v>13122155011</v>
          </cell>
        </row>
        <row r="1695">
          <cell r="O1695">
            <v>13122155012</v>
          </cell>
        </row>
        <row r="1696">
          <cell r="O1696">
            <v>13122155013</v>
          </cell>
        </row>
        <row r="1697">
          <cell r="O1697">
            <v>13122155014</v>
          </cell>
        </row>
        <row r="1698">
          <cell r="O1698">
            <v>1313</v>
          </cell>
        </row>
        <row r="1699">
          <cell r="O1699">
            <v>13131</v>
          </cell>
        </row>
        <row r="1700">
          <cell r="O1700">
            <v>1313112</v>
          </cell>
        </row>
        <row r="1701">
          <cell r="O1701">
            <v>131311250</v>
          </cell>
        </row>
        <row r="1703">
          <cell r="O1703">
            <v>13131125011</v>
          </cell>
        </row>
        <row r="1704">
          <cell r="O1704">
            <v>13131125012</v>
          </cell>
        </row>
        <row r="1705">
          <cell r="O1705">
            <v>13131125013</v>
          </cell>
        </row>
        <row r="1706">
          <cell r="O1706">
            <v>13131125014</v>
          </cell>
        </row>
        <row r="1707">
          <cell r="O1707">
            <v>13131125015</v>
          </cell>
        </row>
        <row r="1708">
          <cell r="O1708">
            <v>13131125016</v>
          </cell>
        </row>
        <row r="1709">
          <cell r="O1709">
            <v>13131125017</v>
          </cell>
        </row>
        <row r="1710">
          <cell r="O1710">
            <v>13131125018</v>
          </cell>
        </row>
        <row r="1711">
          <cell r="O1711">
            <v>13131125070</v>
          </cell>
        </row>
        <row r="1713">
          <cell r="O1713">
            <v>13131125019</v>
          </cell>
        </row>
        <row r="1714">
          <cell r="O1714">
            <v>13131125020</v>
          </cell>
        </row>
        <row r="1715">
          <cell r="O1715">
            <v>13131125021</v>
          </cell>
        </row>
        <row r="1716">
          <cell r="O1716">
            <v>13131125071</v>
          </cell>
        </row>
        <row r="1717">
          <cell r="O1717">
            <v>13131125072</v>
          </cell>
        </row>
        <row r="1718">
          <cell r="O1718">
            <v>13131125078</v>
          </cell>
        </row>
        <row r="1720">
          <cell r="O1720">
            <v>13131125022</v>
          </cell>
        </row>
        <row r="1721">
          <cell r="O1721">
            <v>13131125023</v>
          </cell>
        </row>
        <row r="1722">
          <cell r="O1722">
            <v>13131125024</v>
          </cell>
        </row>
        <row r="1723">
          <cell r="O1723">
            <v>13131125025</v>
          </cell>
        </row>
        <row r="1724">
          <cell r="O1724">
            <v>13131125026</v>
          </cell>
        </row>
        <row r="1725">
          <cell r="O1725">
            <v>13131125027</v>
          </cell>
        </row>
        <row r="1726">
          <cell r="O1726">
            <v>13131125028</v>
          </cell>
        </row>
        <row r="1728">
          <cell r="O1728">
            <v>13131125029</v>
          </cell>
        </row>
        <row r="1729">
          <cell r="O1729">
            <v>13131125030</v>
          </cell>
        </row>
        <row r="1730">
          <cell r="O1730">
            <v>13131125031</v>
          </cell>
        </row>
        <row r="1731">
          <cell r="O1731">
            <v>13131125032</v>
          </cell>
        </row>
        <row r="1732">
          <cell r="O1732">
            <v>13131125033</v>
          </cell>
        </row>
        <row r="1733">
          <cell r="O1733">
            <v>13131125034</v>
          </cell>
        </row>
        <row r="1734">
          <cell r="O1734">
            <v>13131125035</v>
          </cell>
        </row>
        <row r="1736">
          <cell r="O1736">
            <v>13131125036</v>
          </cell>
        </row>
        <row r="1737">
          <cell r="O1737">
            <v>13131125037</v>
          </cell>
        </row>
        <row r="1738">
          <cell r="O1738">
            <v>13131125038</v>
          </cell>
        </row>
        <row r="1739">
          <cell r="O1739">
            <v>13131125039</v>
          </cell>
        </row>
        <row r="1740">
          <cell r="O1740">
            <v>13131125040</v>
          </cell>
        </row>
        <row r="1741">
          <cell r="O1741">
            <v>13131125041</v>
          </cell>
        </row>
        <row r="1742">
          <cell r="O1742">
            <v>13131125042</v>
          </cell>
        </row>
        <row r="1743">
          <cell r="O1743">
            <v>13131125043</v>
          </cell>
        </row>
        <row r="1744">
          <cell r="O1744">
            <v>13131125044</v>
          </cell>
        </row>
        <row r="1745">
          <cell r="O1745">
            <v>13131125045</v>
          </cell>
        </row>
        <row r="1746">
          <cell r="O1746">
            <v>13131125046</v>
          </cell>
        </row>
        <row r="1747">
          <cell r="O1747">
            <v>13131125047</v>
          </cell>
        </row>
        <row r="1748">
          <cell r="O1748">
            <v>13131125048</v>
          </cell>
        </row>
        <row r="1749">
          <cell r="O1749">
            <v>13131125049</v>
          </cell>
        </row>
        <row r="1750">
          <cell r="O1750">
            <v>13131125050</v>
          </cell>
        </row>
        <row r="1752">
          <cell r="O1752">
            <v>13131125051</v>
          </cell>
        </row>
        <row r="1753">
          <cell r="O1753">
            <v>13131125052</v>
          </cell>
        </row>
        <row r="1754">
          <cell r="O1754">
            <v>13131125053</v>
          </cell>
        </row>
        <row r="1755">
          <cell r="O1755">
            <v>13131125054</v>
          </cell>
        </row>
        <row r="1756">
          <cell r="O1756">
            <v>13131125055</v>
          </cell>
        </row>
        <row r="1757">
          <cell r="O1757">
            <v>13131125076</v>
          </cell>
        </row>
        <row r="1758">
          <cell r="O1758">
            <v>13131125077</v>
          </cell>
        </row>
        <row r="1759">
          <cell r="O1759">
            <v>13131125079</v>
          </cell>
        </row>
        <row r="1761">
          <cell r="O1761">
            <v>13131125056</v>
          </cell>
        </row>
        <row r="1763">
          <cell r="O1763">
            <v>13131125057</v>
          </cell>
        </row>
        <row r="1764">
          <cell r="O1764">
            <v>13131125073</v>
          </cell>
        </row>
        <row r="1765">
          <cell r="O1765">
            <v>13131125075</v>
          </cell>
        </row>
        <row r="1767">
          <cell r="O1767">
            <v>13131125058</v>
          </cell>
        </row>
        <row r="1768">
          <cell r="O1768">
            <v>13131125059</v>
          </cell>
        </row>
        <row r="1769">
          <cell r="O1769">
            <v>13131125060</v>
          </cell>
        </row>
        <row r="1770">
          <cell r="O1770">
            <v>13131125061</v>
          </cell>
        </row>
        <row r="1771">
          <cell r="O1771">
            <v>13131125062</v>
          </cell>
        </row>
        <row r="1772">
          <cell r="O1772">
            <v>13131125063</v>
          </cell>
        </row>
        <row r="1773">
          <cell r="O1773">
            <v>13131125064</v>
          </cell>
        </row>
        <row r="1774">
          <cell r="O1774">
            <v>13131125065</v>
          </cell>
        </row>
        <row r="1775">
          <cell r="O1775">
            <v>13131125066</v>
          </cell>
        </row>
        <row r="1776">
          <cell r="O1776">
            <v>13131125067</v>
          </cell>
        </row>
        <row r="1777">
          <cell r="O1777">
            <v>13131125068</v>
          </cell>
        </row>
        <row r="1778">
          <cell r="O1778">
            <v>13131125069</v>
          </cell>
        </row>
        <row r="1779">
          <cell r="O1779">
            <v>13131125074</v>
          </cell>
        </row>
        <row r="1780">
          <cell r="O1780">
            <v>131311251</v>
          </cell>
        </row>
        <row r="1782">
          <cell r="O1782">
            <v>13131125111</v>
          </cell>
        </row>
        <row r="1783">
          <cell r="O1783">
            <v>13131125112</v>
          </cell>
        </row>
        <row r="1784">
          <cell r="O1784">
            <v>13131125113</v>
          </cell>
        </row>
        <row r="1785">
          <cell r="O1785">
            <v>13131125114</v>
          </cell>
        </row>
        <row r="1786">
          <cell r="O1786">
            <v>13131125115</v>
          </cell>
        </row>
        <row r="1787">
          <cell r="O1787">
            <v>131311252</v>
          </cell>
        </row>
        <row r="1789">
          <cell r="O1789">
            <v>13131125211</v>
          </cell>
        </row>
        <row r="1790">
          <cell r="O1790">
            <v>13131125212</v>
          </cell>
        </row>
        <row r="1791">
          <cell r="O1791">
            <v>13131125213</v>
          </cell>
        </row>
        <row r="1792">
          <cell r="O1792">
            <v>13131125214</v>
          </cell>
        </row>
        <row r="1793">
          <cell r="O1793">
            <v>13131125215</v>
          </cell>
        </row>
        <row r="1794">
          <cell r="O1794">
            <v>13131125216</v>
          </cell>
        </row>
        <row r="1795">
          <cell r="O1795">
            <v>13131125217</v>
          </cell>
        </row>
        <row r="1796">
          <cell r="O1796">
            <v>13131125218</v>
          </cell>
        </row>
        <row r="1797">
          <cell r="O1797">
            <v>13131125219</v>
          </cell>
        </row>
        <row r="1798">
          <cell r="O1798">
            <v>13131125220</v>
          </cell>
        </row>
        <row r="1799">
          <cell r="O1799">
            <v>13131125221</v>
          </cell>
        </row>
        <row r="1800">
          <cell r="O1800">
            <v>13131125222</v>
          </cell>
        </row>
        <row r="1801">
          <cell r="O1801">
            <v>13131125223</v>
          </cell>
        </row>
        <row r="1802">
          <cell r="O1802">
            <v>13131125224</v>
          </cell>
        </row>
        <row r="1803">
          <cell r="O1803">
            <v>13131125225</v>
          </cell>
        </row>
        <row r="1804">
          <cell r="O1804">
            <v>13131125226</v>
          </cell>
        </row>
        <row r="1805">
          <cell r="O1805">
            <v>13131125227</v>
          </cell>
        </row>
        <row r="1806">
          <cell r="O1806">
            <v>13131125228</v>
          </cell>
        </row>
        <row r="1807">
          <cell r="O1807">
            <v>13131125229</v>
          </cell>
        </row>
        <row r="1808">
          <cell r="O1808">
            <v>13131125230</v>
          </cell>
        </row>
        <row r="1809">
          <cell r="O1809">
            <v>13131125231</v>
          </cell>
        </row>
        <row r="1810">
          <cell r="O1810">
            <v>13131125232</v>
          </cell>
        </row>
        <row r="1811">
          <cell r="O1811">
            <v>13131125233</v>
          </cell>
        </row>
        <row r="1812">
          <cell r="O1812">
            <v>13131125234</v>
          </cell>
        </row>
        <row r="1813">
          <cell r="O1813">
            <v>13131125235</v>
          </cell>
        </row>
        <row r="1814">
          <cell r="O1814">
            <v>13131125236</v>
          </cell>
        </row>
        <row r="1815">
          <cell r="O1815">
            <v>13131125237</v>
          </cell>
        </row>
        <row r="1816">
          <cell r="O1816">
            <v>13131125238</v>
          </cell>
        </row>
        <row r="1817">
          <cell r="O1817">
            <v>13131125239</v>
          </cell>
        </row>
        <row r="1818">
          <cell r="O1818">
            <v>13131125240</v>
          </cell>
        </row>
        <row r="1821">
          <cell r="O1821">
            <v>1314</v>
          </cell>
        </row>
        <row r="1822">
          <cell r="O1822">
            <v>13141</v>
          </cell>
        </row>
        <row r="1823">
          <cell r="O1823">
            <v>1314112</v>
          </cell>
        </row>
        <row r="1824">
          <cell r="O1824">
            <v>131411250</v>
          </cell>
        </row>
        <row r="1826">
          <cell r="O1826">
            <v>13141125011</v>
          </cell>
        </row>
        <row r="1827">
          <cell r="O1827">
            <v>131411251</v>
          </cell>
        </row>
        <row r="1829">
          <cell r="O1829">
            <v>13141125111</v>
          </cell>
        </row>
        <row r="1830">
          <cell r="O1830">
            <v>13141125112</v>
          </cell>
        </row>
        <row r="1831">
          <cell r="O1831">
            <v>13141125115</v>
          </cell>
        </row>
        <row r="1833">
          <cell r="O1833">
            <v>13141125113</v>
          </cell>
        </row>
        <row r="1834">
          <cell r="O1834">
            <v>13141125114</v>
          </cell>
        </row>
        <row r="1835">
          <cell r="O1835">
            <v>131411252</v>
          </cell>
        </row>
        <row r="1837">
          <cell r="O1837">
            <v>13141125211</v>
          </cell>
        </row>
        <row r="1838">
          <cell r="O1838">
            <v>13141125212</v>
          </cell>
        </row>
        <row r="1839">
          <cell r="O1839">
            <v>13141125214</v>
          </cell>
        </row>
        <row r="1840">
          <cell r="O1840">
            <v>131411250</v>
          </cell>
        </row>
        <row r="1842">
          <cell r="O1842">
            <v>13141125213</v>
          </cell>
        </row>
        <row r="1843">
          <cell r="O1843">
            <v>1315</v>
          </cell>
        </row>
        <row r="1844">
          <cell r="O1844">
            <v>13151</v>
          </cell>
        </row>
        <row r="1845">
          <cell r="O1845">
            <v>1315112</v>
          </cell>
        </row>
        <row r="1846">
          <cell r="O1846">
            <v>131511250</v>
          </cell>
        </row>
        <row r="1848">
          <cell r="O1848">
            <v>13151125011</v>
          </cell>
        </row>
        <row r="1849">
          <cell r="O1849">
            <v>13151125012</v>
          </cell>
        </row>
        <row r="1850">
          <cell r="O1850">
            <v>13151125013</v>
          </cell>
        </row>
        <row r="1851">
          <cell r="O1851">
            <v>13151125014</v>
          </cell>
        </row>
        <row r="1852">
          <cell r="O1852">
            <v>13151125016</v>
          </cell>
        </row>
        <row r="1854">
          <cell r="O1854">
            <v>13151125015</v>
          </cell>
        </row>
        <row r="1855">
          <cell r="O1855">
            <v>131511251</v>
          </cell>
        </row>
        <row r="1857">
          <cell r="O1857">
            <v>13151125111</v>
          </cell>
        </row>
        <row r="1859">
          <cell r="O1859">
            <v>13151125112</v>
          </cell>
        </row>
        <row r="1860">
          <cell r="O1860">
            <v>13151125113</v>
          </cell>
        </row>
        <row r="1861">
          <cell r="O1861">
            <v>13151125114</v>
          </cell>
        </row>
        <row r="1863">
          <cell r="O1863">
            <v>13151125115</v>
          </cell>
        </row>
        <row r="1864">
          <cell r="O1864">
            <v>13151125116</v>
          </cell>
        </row>
        <row r="1866">
          <cell r="O1866">
            <v>13151125117</v>
          </cell>
        </row>
        <row r="1868">
          <cell r="O1868">
            <v>13151125118</v>
          </cell>
        </row>
        <row r="1869">
          <cell r="O1869">
            <v>13151125119</v>
          </cell>
        </row>
        <row r="1870">
          <cell r="O1870">
            <v>13151125120</v>
          </cell>
        </row>
        <row r="1871">
          <cell r="O1871">
            <v>13151125121</v>
          </cell>
        </row>
        <row r="1872">
          <cell r="O1872">
            <v>13151125122</v>
          </cell>
        </row>
        <row r="1873">
          <cell r="O1873">
            <v>13151125123</v>
          </cell>
        </row>
        <row r="1874">
          <cell r="O1874">
            <v>13151125124</v>
          </cell>
        </row>
        <row r="1875">
          <cell r="O1875">
            <v>13151125125</v>
          </cell>
        </row>
        <row r="1876">
          <cell r="O1876">
            <v>13151125126</v>
          </cell>
        </row>
        <row r="1877">
          <cell r="O1877">
            <v>13151125127</v>
          </cell>
        </row>
        <row r="1878">
          <cell r="O1878">
            <v>13151125128</v>
          </cell>
        </row>
        <row r="1879">
          <cell r="O1879">
            <v>13151125129</v>
          </cell>
        </row>
        <row r="1880">
          <cell r="O1880">
            <v>13151125130</v>
          </cell>
        </row>
        <row r="1881">
          <cell r="O1881">
            <v>13151125131</v>
          </cell>
        </row>
        <row r="1882">
          <cell r="O1882">
            <v>13151125132</v>
          </cell>
        </row>
        <row r="1883">
          <cell r="O1883">
            <v>13151125133</v>
          </cell>
        </row>
        <row r="1884">
          <cell r="O1884">
            <v>13151125134</v>
          </cell>
        </row>
        <row r="1885">
          <cell r="O1885">
            <v>13151125135</v>
          </cell>
        </row>
        <row r="1886">
          <cell r="O1886">
            <v>13151125136</v>
          </cell>
        </row>
        <row r="1887">
          <cell r="O1887">
            <v>13151125139</v>
          </cell>
        </row>
        <row r="1888">
          <cell r="O1888">
            <v>13151125140</v>
          </cell>
        </row>
        <row r="1889">
          <cell r="O1889">
            <v>13151125141</v>
          </cell>
        </row>
        <row r="1890">
          <cell r="O1890">
            <v>13151125142</v>
          </cell>
        </row>
        <row r="1891">
          <cell r="O1891">
            <v>13151125143</v>
          </cell>
        </row>
        <row r="1892">
          <cell r="O1892">
            <v>14</v>
          </cell>
        </row>
        <row r="1893">
          <cell r="O1893">
            <v>1411</v>
          </cell>
        </row>
        <row r="1894">
          <cell r="O1894">
            <v>14111</v>
          </cell>
        </row>
        <row r="1895">
          <cell r="O1895">
            <v>1411112</v>
          </cell>
        </row>
        <row r="1896">
          <cell r="O1896">
            <v>141111250</v>
          </cell>
        </row>
        <row r="1898">
          <cell r="O1898">
            <v>14111125011</v>
          </cell>
        </row>
        <row r="1899">
          <cell r="O1899">
            <v>1412</v>
          </cell>
        </row>
        <row r="1900">
          <cell r="O1900">
            <v>14121</v>
          </cell>
        </row>
        <row r="1901">
          <cell r="O1901">
            <v>1412112</v>
          </cell>
        </row>
        <row r="1902">
          <cell r="O1902">
            <v>141211250</v>
          </cell>
        </row>
        <row r="1904">
          <cell r="O1904">
            <v>14121125011</v>
          </cell>
        </row>
        <row r="1905">
          <cell r="O1905">
            <v>14121125013</v>
          </cell>
        </row>
        <row r="1906">
          <cell r="O1906">
            <v>14121125030</v>
          </cell>
        </row>
        <row r="1907">
          <cell r="O1907">
            <v>14121125023</v>
          </cell>
        </row>
        <row r="1909">
          <cell r="O1909">
            <v>14121125016</v>
          </cell>
        </row>
        <row r="1910">
          <cell r="O1910">
            <v>14121125020</v>
          </cell>
        </row>
        <row r="1911">
          <cell r="O1911">
            <v>14121125021</v>
          </cell>
        </row>
        <row r="1912">
          <cell r="O1912">
            <v>14121125024</v>
          </cell>
        </row>
        <row r="1913">
          <cell r="O1913">
            <v>14121125029</v>
          </cell>
        </row>
        <row r="1914">
          <cell r="O1914">
            <v>14121125025</v>
          </cell>
        </row>
        <row r="1915">
          <cell r="O1915">
            <v>14121125026</v>
          </cell>
        </row>
        <row r="1916">
          <cell r="O1916">
            <v>14121125027</v>
          </cell>
        </row>
        <row r="1918">
          <cell r="O1918">
            <v>14121125018</v>
          </cell>
        </row>
        <row r="1919">
          <cell r="O1919">
            <v>14121125028</v>
          </cell>
        </row>
        <row r="1920">
          <cell r="O1920">
            <v>14121</v>
          </cell>
        </row>
        <row r="1921">
          <cell r="O1921">
            <v>1412113</v>
          </cell>
        </row>
        <row r="1922">
          <cell r="O1922">
            <v>141211350</v>
          </cell>
        </row>
        <row r="1924">
          <cell r="O1924">
            <v>14121135011</v>
          </cell>
        </row>
        <row r="1925">
          <cell r="O1925">
            <v>14121135012</v>
          </cell>
        </row>
        <row r="1926">
          <cell r="O1926">
            <v>1412114</v>
          </cell>
        </row>
        <row r="1927">
          <cell r="O1927">
            <v>141211450</v>
          </cell>
        </row>
        <row r="1929">
          <cell r="O1929">
            <v>14122145011</v>
          </cell>
        </row>
        <row r="1930">
          <cell r="O1930">
            <v>14122145012</v>
          </cell>
        </row>
        <row r="1931">
          <cell r="O1931">
            <v>14122145013</v>
          </cell>
        </row>
        <row r="1932">
          <cell r="O1932">
            <v>14122145014</v>
          </cell>
        </row>
        <row r="1933">
          <cell r="O1933">
            <v>14121145015</v>
          </cell>
        </row>
        <row r="1934">
          <cell r="O1934">
            <v>14122145018</v>
          </cell>
        </row>
        <row r="1935">
          <cell r="O1935">
            <v>14121145016</v>
          </cell>
        </row>
        <row r="1936">
          <cell r="O1936">
            <v>14122145017</v>
          </cell>
        </row>
        <row r="1937">
          <cell r="O1937">
            <v>1412115</v>
          </cell>
        </row>
        <row r="1938">
          <cell r="O1938">
            <v>141211550</v>
          </cell>
        </row>
        <row r="1940">
          <cell r="O1940">
            <v>14121155011</v>
          </cell>
        </row>
        <row r="1941">
          <cell r="O1941">
            <v>1412116</v>
          </cell>
        </row>
        <row r="1942">
          <cell r="O1942">
            <v>141211650</v>
          </cell>
        </row>
        <row r="1944">
          <cell r="O1944">
            <v>14121165011</v>
          </cell>
        </row>
        <row r="1945">
          <cell r="O1945">
            <v>14122165012</v>
          </cell>
        </row>
        <row r="1946">
          <cell r="O1946">
            <v>14122165013</v>
          </cell>
        </row>
        <row r="1947">
          <cell r="O1947">
            <v>141211651</v>
          </cell>
        </row>
        <row r="1949">
          <cell r="O1949">
            <v>14122165111</v>
          </cell>
        </row>
        <row r="1950">
          <cell r="O1950">
            <v>14122165112</v>
          </cell>
        </row>
        <row r="1951">
          <cell r="O1951">
            <v>1412117</v>
          </cell>
        </row>
        <row r="1952">
          <cell r="O1952">
            <v>141211750</v>
          </cell>
        </row>
        <row r="1954">
          <cell r="O1954">
            <v>14121175011</v>
          </cell>
        </row>
        <row r="1955">
          <cell r="O1955">
            <v>14121175012</v>
          </cell>
        </row>
        <row r="1956">
          <cell r="O1956">
            <v>14122175013</v>
          </cell>
        </row>
        <row r="1957">
          <cell r="O1957">
            <v>1412118</v>
          </cell>
        </row>
        <row r="1958">
          <cell r="O1958">
            <v>141211850</v>
          </cell>
        </row>
        <row r="1960">
          <cell r="O1960">
            <v>14121185011</v>
          </cell>
        </row>
        <row r="1961">
          <cell r="O1961">
            <v>14122185012</v>
          </cell>
        </row>
        <row r="1962">
          <cell r="O1962">
            <v>14121185013</v>
          </cell>
        </row>
        <row r="1963">
          <cell r="O1963">
            <v>14121185014</v>
          </cell>
        </row>
        <row r="1964">
          <cell r="O1964">
            <v>14121185015</v>
          </cell>
        </row>
        <row r="1965">
          <cell r="O1965">
            <v>14121185016</v>
          </cell>
        </row>
        <row r="1966">
          <cell r="O1966">
            <v>14121185017</v>
          </cell>
        </row>
        <row r="1967">
          <cell r="O1967">
            <v>14121185018</v>
          </cell>
        </row>
        <row r="1968">
          <cell r="O1968">
            <v>141211851</v>
          </cell>
        </row>
        <row r="1970">
          <cell r="O1970">
            <v>14121185111</v>
          </cell>
        </row>
        <row r="1971">
          <cell r="O1971">
            <v>1412119</v>
          </cell>
        </row>
        <row r="1972">
          <cell r="O1972">
            <v>141221950</v>
          </cell>
        </row>
        <row r="1974">
          <cell r="O1974">
            <v>14122195011</v>
          </cell>
        </row>
        <row r="1975">
          <cell r="O1975">
            <v>1412124</v>
          </cell>
        </row>
        <row r="1976">
          <cell r="O1976">
            <v>141212450</v>
          </cell>
        </row>
        <row r="1978">
          <cell r="O1978">
            <v>14122245011</v>
          </cell>
        </row>
        <row r="1979">
          <cell r="O1979">
            <v>14122245012</v>
          </cell>
        </row>
        <row r="1980">
          <cell r="O1980">
            <v>14122245013</v>
          </cell>
        </row>
        <row r="1981">
          <cell r="O1981">
            <v>14122245014</v>
          </cell>
        </row>
        <row r="1982">
          <cell r="O1982">
            <v>14121245015</v>
          </cell>
        </row>
        <row r="1983">
          <cell r="O1983">
            <v>14121245016</v>
          </cell>
        </row>
        <row r="1984">
          <cell r="O1984">
            <v>14121245017</v>
          </cell>
        </row>
        <row r="1985">
          <cell r="O1985">
            <v>14121245018</v>
          </cell>
        </row>
        <row r="1986">
          <cell r="O1986">
            <v>1412125</v>
          </cell>
        </row>
        <row r="1987">
          <cell r="O1987">
            <v>141212550</v>
          </cell>
        </row>
        <row r="1989">
          <cell r="O1989">
            <v>14122255011</v>
          </cell>
        </row>
        <row r="1990">
          <cell r="O1990">
            <v>14122255012</v>
          </cell>
        </row>
        <row r="1991">
          <cell r="O1991">
            <v>1413</v>
          </cell>
        </row>
        <row r="1992">
          <cell r="O1992">
            <v>14131</v>
          </cell>
        </row>
        <row r="1993">
          <cell r="O1993">
            <v>1413112</v>
          </cell>
        </row>
        <row r="1994">
          <cell r="O1994">
            <v>141311250</v>
          </cell>
        </row>
        <row r="1996">
          <cell r="O1996">
            <v>14131125011</v>
          </cell>
        </row>
        <row r="1997">
          <cell r="O1997">
            <v>14131125012</v>
          </cell>
        </row>
        <row r="1998">
          <cell r="O1998">
            <v>14131125013</v>
          </cell>
        </row>
        <row r="1999">
          <cell r="O1999">
            <v>14131125016</v>
          </cell>
        </row>
        <row r="2000">
          <cell r="O2000">
            <v>14131125017</v>
          </cell>
        </row>
        <row r="2001">
          <cell r="O2001">
            <v>14131125018</v>
          </cell>
        </row>
        <row r="2003">
          <cell r="O2003">
            <v>14131125014</v>
          </cell>
        </row>
        <row r="2004">
          <cell r="O2004">
            <v>14131125015</v>
          </cell>
        </row>
        <row r="2005">
          <cell r="O2005">
            <v>2</v>
          </cell>
        </row>
        <row r="2006">
          <cell r="O2006">
            <v>2211</v>
          </cell>
        </row>
        <row r="2007">
          <cell r="O2007">
            <v>22111</v>
          </cell>
        </row>
        <row r="2008">
          <cell r="O2008">
            <v>2211111</v>
          </cell>
        </row>
        <row r="2009">
          <cell r="O2009">
            <v>221111151</v>
          </cell>
        </row>
        <row r="2011">
          <cell r="O2011">
            <v>22111125112</v>
          </cell>
        </row>
        <row r="2012">
          <cell r="O2012">
            <v>22111125113</v>
          </cell>
        </row>
        <row r="2013">
          <cell r="O2013">
            <v>2212</v>
          </cell>
        </row>
        <row r="2014">
          <cell r="O2014">
            <v>22121</v>
          </cell>
        </row>
        <row r="2015">
          <cell r="O2015">
            <v>2212112</v>
          </cell>
        </row>
        <row r="2016">
          <cell r="O2016">
            <v>221211250</v>
          </cell>
        </row>
        <row r="2018">
          <cell r="O2018">
            <v>22121115011</v>
          </cell>
        </row>
        <row r="2019">
          <cell r="O2019">
            <v>3</v>
          </cell>
        </row>
        <row r="2020">
          <cell r="O2020">
            <v>3211</v>
          </cell>
        </row>
        <row r="2021">
          <cell r="O2021">
            <v>32111</v>
          </cell>
        </row>
        <row r="2022">
          <cell r="O2022">
            <v>3211111</v>
          </cell>
        </row>
        <row r="2023">
          <cell r="O2023">
            <v>321111150</v>
          </cell>
        </row>
        <row r="2025">
          <cell r="O2025">
            <v>32111115011</v>
          </cell>
        </row>
        <row r="2026">
          <cell r="O2026">
            <v>32111115012</v>
          </cell>
        </row>
        <row r="2027">
          <cell r="O2027">
            <v>32111115013</v>
          </cell>
        </row>
        <row r="2028">
          <cell r="O2028">
            <v>32111115014</v>
          </cell>
        </row>
        <row r="2029">
          <cell r="O2029">
            <v>4</v>
          </cell>
        </row>
        <row r="2030">
          <cell r="O2030">
            <v>4111</v>
          </cell>
        </row>
        <row r="2031">
          <cell r="O2031">
            <v>41111</v>
          </cell>
        </row>
        <row r="2032">
          <cell r="O2032">
            <v>4111111</v>
          </cell>
        </row>
        <row r="2033">
          <cell r="O2033">
            <v>411111150</v>
          </cell>
        </row>
        <row r="2035">
          <cell r="O2035">
            <v>41111115015</v>
          </cell>
        </row>
        <row r="2036">
          <cell r="O2036">
            <v>41111115016</v>
          </cell>
        </row>
        <row r="2037">
          <cell r="O2037">
            <v>41111115017</v>
          </cell>
        </row>
        <row r="2038">
          <cell r="O2038">
            <v>41111115018</v>
          </cell>
        </row>
        <row r="2039">
          <cell r="O2039">
            <v>41111115019</v>
          </cell>
        </row>
        <row r="2040">
          <cell r="O2040">
            <v>41111115020</v>
          </cell>
        </row>
        <row r="2041">
          <cell r="O2041">
            <v>41111115022</v>
          </cell>
        </row>
        <row r="2042">
          <cell r="O2042">
            <v>41111115023</v>
          </cell>
        </row>
        <row r="2043">
          <cell r="O2043">
            <v>4211</v>
          </cell>
        </row>
        <row r="2044">
          <cell r="O2044">
            <v>42111</v>
          </cell>
        </row>
        <row r="2045">
          <cell r="O2045">
            <v>4211111</v>
          </cell>
        </row>
        <row r="2046">
          <cell r="O2046">
            <v>421111150</v>
          </cell>
        </row>
        <row r="2048">
          <cell r="O2048">
            <v>42111115011</v>
          </cell>
        </row>
        <row r="2049">
          <cell r="O2049">
            <v>42111115012</v>
          </cell>
        </row>
        <row r="2050">
          <cell r="O2050">
            <v>4311</v>
          </cell>
        </row>
        <row r="2051">
          <cell r="O2051">
            <v>43111</v>
          </cell>
        </row>
        <row r="2052">
          <cell r="O2052">
            <v>4311111</v>
          </cell>
        </row>
        <row r="2053">
          <cell r="O2053">
            <v>431111150</v>
          </cell>
        </row>
        <row r="2055">
          <cell r="O2055">
            <v>43111115011</v>
          </cell>
        </row>
        <row r="2056">
          <cell r="O2056">
            <v>43111115012</v>
          </cell>
        </row>
        <row r="2057">
          <cell r="O2057">
            <v>43111115013</v>
          </cell>
        </row>
        <row r="2058">
          <cell r="O2058">
            <v>43111115014</v>
          </cell>
        </row>
        <row r="2059">
          <cell r="O2059">
            <v>43111115015</v>
          </cell>
        </row>
        <row r="2060">
          <cell r="O2060">
            <v>43111115016</v>
          </cell>
        </row>
        <row r="2061">
          <cell r="O2061">
            <v>43111115017</v>
          </cell>
        </row>
        <row r="2062">
          <cell r="O2062">
            <v>43111115018</v>
          </cell>
        </row>
        <row r="2063">
          <cell r="O2063">
            <v>43111115020</v>
          </cell>
        </row>
        <row r="2064">
          <cell r="O2064">
            <v>43111115021</v>
          </cell>
        </row>
        <row r="2065">
          <cell r="O2065">
            <v>43111115022</v>
          </cell>
        </row>
        <row r="2066">
          <cell r="O2066">
            <v>43111115023</v>
          </cell>
        </row>
        <row r="2067">
          <cell r="O2067">
            <v>43111115024</v>
          </cell>
        </row>
        <row r="2068">
          <cell r="O2068">
            <v>43111115025</v>
          </cell>
        </row>
        <row r="2069">
          <cell r="O2069">
            <v>43111115026</v>
          </cell>
        </row>
        <row r="2070">
          <cell r="O2070">
            <v>43111115027</v>
          </cell>
        </row>
        <row r="2071">
          <cell r="O2071">
            <v>43111115028</v>
          </cell>
        </row>
        <row r="2072">
          <cell r="O2072">
            <v>43111115029</v>
          </cell>
        </row>
        <row r="2073">
          <cell r="O2073">
            <v>43111115030</v>
          </cell>
        </row>
        <row r="2074">
          <cell r="O2074">
            <v>43111115031</v>
          </cell>
        </row>
        <row r="2075">
          <cell r="O2075">
            <v>43111115032</v>
          </cell>
        </row>
        <row r="2076">
          <cell r="O2076">
            <v>43111115033</v>
          </cell>
        </row>
        <row r="2077">
          <cell r="O2077">
            <v>43111115034</v>
          </cell>
        </row>
        <row r="2078">
          <cell r="O2078">
            <v>43111115035</v>
          </cell>
        </row>
        <row r="2079">
          <cell r="O2079">
            <v>43111115036</v>
          </cell>
        </row>
        <row r="2080">
          <cell r="O2080">
            <v>43111115037</v>
          </cell>
        </row>
        <row r="2081">
          <cell r="O2081">
            <v>43111115038</v>
          </cell>
        </row>
        <row r="2082">
          <cell r="O2082">
            <v>43111115039</v>
          </cell>
        </row>
        <row r="2083">
          <cell r="O2083">
            <v>4411</v>
          </cell>
        </row>
        <row r="2084">
          <cell r="O2084">
            <v>44111</v>
          </cell>
        </row>
        <row r="2085">
          <cell r="O2085">
            <v>4411111</v>
          </cell>
        </row>
        <row r="2086">
          <cell r="O2086">
            <v>441111150</v>
          </cell>
        </row>
        <row r="2088">
          <cell r="O2088">
            <v>44111115011</v>
          </cell>
        </row>
        <row r="2089">
          <cell r="O2089">
            <v>44111115012</v>
          </cell>
        </row>
        <row r="2092">
          <cell r="O2092" t="str">
            <v xml:space="preserve">  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CODE</v>
          </cell>
        </row>
        <row r="2">
          <cell r="A2">
            <v>1111213513</v>
          </cell>
          <cell r="J2">
            <v>25000000</v>
          </cell>
        </row>
        <row r="3">
          <cell r="A3">
            <v>11111125011</v>
          </cell>
        </row>
        <row r="4">
          <cell r="A4">
            <v>11111125013</v>
          </cell>
        </row>
        <row r="5">
          <cell r="A5">
            <v>11111125014</v>
          </cell>
        </row>
        <row r="6">
          <cell r="A6">
            <v>11111125015</v>
          </cell>
        </row>
        <row r="7">
          <cell r="A7">
            <v>11111125016</v>
          </cell>
        </row>
        <row r="8">
          <cell r="A8">
            <v>11111125017</v>
          </cell>
        </row>
        <row r="9">
          <cell r="A9">
            <v>11111125018</v>
          </cell>
        </row>
        <row r="10">
          <cell r="A10">
            <v>11111125019</v>
          </cell>
        </row>
        <row r="11">
          <cell r="A11">
            <v>11111125020</v>
          </cell>
        </row>
        <row r="12">
          <cell r="A12">
            <v>11111125021</v>
          </cell>
        </row>
        <row r="13">
          <cell r="A13">
            <v>11111125022</v>
          </cell>
        </row>
        <row r="14">
          <cell r="A14">
            <v>11111125023</v>
          </cell>
        </row>
        <row r="15">
          <cell r="A15">
            <v>11111125024</v>
          </cell>
        </row>
        <row r="16">
          <cell r="A16">
            <v>11111125025</v>
          </cell>
        </row>
        <row r="17">
          <cell r="A17">
            <v>11111125026</v>
          </cell>
        </row>
        <row r="18">
          <cell r="A18">
            <v>11111125027</v>
          </cell>
        </row>
        <row r="19">
          <cell r="A19">
            <v>11111125028</v>
          </cell>
        </row>
        <row r="20">
          <cell r="A20">
            <v>11111125030</v>
          </cell>
        </row>
        <row r="21">
          <cell r="A21">
            <v>11111125031</v>
          </cell>
        </row>
        <row r="22">
          <cell r="A22">
            <v>11111125033</v>
          </cell>
        </row>
        <row r="23">
          <cell r="A23">
            <v>11111125035</v>
          </cell>
        </row>
        <row r="24">
          <cell r="A24">
            <v>11111125036</v>
          </cell>
        </row>
        <row r="25">
          <cell r="A25">
            <v>11111125037</v>
          </cell>
        </row>
        <row r="26">
          <cell r="A26">
            <v>11111125038</v>
          </cell>
        </row>
        <row r="27">
          <cell r="A27">
            <v>11111125039</v>
          </cell>
        </row>
        <row r="28">
          <cell r="A28">
            <v>11111125040</v>
          </cell>
        </row>
        <row r="29">
          <cell r="A29">
            <v>11111125041</v>
          </cell>
        </row>
        <row r="30">
          <cell r="A30">
            <v>11111125042</v>
          </cell>
        </row>
        <row r="31">
          <cell r="A31">
            <v>11111125043</v>
          </cell>
        </row>
        <row r="32">
          <cell r="A32">
            <v>11111125044</v>
          </cell>
        </row>
        <row r="33">
          <cell r="A33">
            <v>11111125045</v>
          </cell>
        </row>
        <row r="34">
          <cell r="A34">
            <v>11111125048</v>
          </cell>
        </row>
        <row r="35">
          <cell r="A35">
            <v>11111125050</v>
          </cell>
        </row>
        <row r="36">
          <cell r="A36">
            <v>11111125055</v>
          </cell>
        </row>
        <row r="37">
          <cell r="A37">
            <v>11111125056</v>
          </cell>
        </row>
        <row r="38">
          <cell r="A38">
            <v>11111125057</v>
          </cell>
        </row>
        <row r="39">
          <cell r="A39">
            <v>11111125058</v>
          </cell>
        </row>
        <row r="40">
          <cell r="A40">
            <v>11111125059</v>
          </cell>
        </row>
        <row r="41">
          <cell r="A41">
            <v>11111125060</v>
          </cell>
        </row>
        <row r="42">
          <cell r="A42">
            <v>11111125061</v>
          </cell>
        </row>
        <row r="43">
          <cell r="A43">
            <v>11111125111</v>
          </cell>
        </row>
        <row r="44">
          <cell r="A44">
            <v>11111125213</v>
          </cell>
        </row>
        <row r="45">
          <cell r="A45">
            <v>11111125214</v>
          </cell>
        </row>
        <row r="46">
          <cell r="A46">
            <v>11111125215</v>
          </cell>
        </row>
        <row r="47">
          <cell r="A47">
            <v>11111125216</v>
          </cell>
        </row>
        <row r="48">
          <cell r="A48">
            <v>11111125217</v>
          </cell>
        </row>
        <row r="49">
          <cell r="A49">
            <v>11111125218</v>
          </cell>
        </row>
        <row r="50">
          <cell r="A50">
            <v>11111125219</v>
          </cell>
        </row>
        <row r="51">
          <cell r="A51">
            <v>11111125220</v>
          </cell>
        </row>
        <row r="52">
          <cell r="A52">
            <v>11111125221</v>
          </cell>
        </row>
        <row r="53">
          <cell r="A53">
            <v>11111125222</v>
          </cell>
        </row>
        <row r="54">
          <cell r="A54">
            <v>11111125223</v>
          </cell>
        </row>
        <row r="55">
          <cell r="A55">
            <v>11111125224</v>
          </cell>
        </row>
        <row r="56">
          <cell r="A56">
            <v>11111125225</v>
          </cell>
        </row>
        <row r="57">
          <cell r="A57">
            <v>11111125226</v>
          </cell>
        </row>
        <row r="58">
          <cell r="A58">
            <v>11111125227</v>
          </cell>
        </row>
        <row r="59">
          <cell r="A59">
            <v>11111125228</v>
          </cell>
        </row>
        <row r="60">
          <cell r="A60">
            <v>11111125229</v>
          </cell>
        </row>
        <row r="61">
          <cell r="A61">
            <v>11111125230</v>
          </cell>
        </row>
        <row r="62">
          <cell r="A62">
            <v>11111125231</v>
          </cell>
        </row>
        <row r="63">
          <cell r="A63">
            <v>11111125232</v>
          </cell>
        </row>
        <row r="64">
          <cell r="A64">
            <v>11111125233</v>
          </cell>
        </row>
        <row r="65">
          <cell r="A65">
            <v>11111125234</v>
          </cell>
        </row>
        <row r="66">
          <cell r="A66">
            <v>11111125235</v>
          </cell>
        </row>
        <row r="67">
          <cell r="A67">
            <v>11111125236</v>
          </cell>
        </row>
        <row r="68">
          <cell r="A68">
            <v>11111125237</v>
          </cell>
        </row>
        <row r="69">
          <cell r="A69">
            <v>11111125238</v>
          </cell>
        </row>
        <row r="70">
          <cell r="A70">
            <v>11111125239</v>
          </cell>
        </row>
        <row r="71">
          <cell r="A71">
            <v>11111125240</v>
          </cell>
        </row>
        <row r="72">
          <cell r="A72">
            <v>11111125241</v>
          </cell>
        </row>
        <row r="73">
          <cell r="A73">
            <v>11111125243</v>
          </cell>
        </row>
        <row r="74">
          <cell r="A74">
            <v>11111125244</v>
          </cell>
        </row>
        <row r="75">
          <cell r="A75">
            <v>11111125245</v>
          </cell>
        </row>
        <row r="76">
          <cell r="A76">
            <v>11111125246</v>
          </cell>
        </row>
        <row r="77">
          <cell r="A77">
            <v>11111125247</v>
          </cell>
        </row>
        <row r="78">
          <cell r="A78">
            <v>11111125248</v>
          </cell>
        </row>
        <row r="79">
          <cell r="A79">
            <v>11111125249</v>
          </cell>
        </row>
        <row r="80">
          <cell r="A80">
            <v>11111125250</v>
          </cell>
        </row>
        <row r="81">
          <cell r="A81">
            <v>11111125252</v>
          </cell>
        </row>
        <row r="82">
          <cell r="A82">
            <v>11111125253</v>
          </cell>
        </row>
        <row r="83">
          <cell r="A83">
            <v>11111125254</v>
          </cell>
        </row>
        <row r="84">
          <cell r="A84">
            <v>11111125255</v>
          </cell>
        </row>
        <row r="85">
          <cell r="A85">
            <v>11111125256</v>
          </cell>
        </row>
        <row r="86">
          <cell r="A86">
            <v>11111125257</v>
          </cell>
        </row>
        <row r="87">
          <cell r="A87">
            <v>11111125258</v>
          </cell>
        </row>
        <row r="88">
          <cell r="A88">
            <v>11111125259</v>
          </cell>
        </row>
        <row r="89">
          <cell r="A89">
            <v>11111125261</v>
          </cell>
        </row>
        <row r="90">
          <cell r="A90">
            <v>11111125262</v>
          </cell>
        </row>
        <row r="91">
          <cell r="A91">
            <v>11111125263</v>
          </cell>
        </row>
        <row r="92">
          <cell r="A92">
            <v>11111125264</v>
          </cell>
        </row>
        <row r="93">
          <cell r="A93">
            <v>11111125311</v>
          </cell>
        </row>
        <row r="94">
          <cell r="A94">
            <v>11111125312</v>
          </cell>
        </row>
        <row r="95">
          <cell r="A95">
            <v>11111125313</v>
          </cell>
        </row>
        <row r="96">
          <cell r="A96">
            <v>11111125411</v>
          </cell>
        </row>
        <row r="97">
          <cell r="A97">
            <v>11111125512</v>
          </cell>
        </row>
        <row r="98">
          <cell r="A98">
            <v>11111125514</v>
          </cell>
        </row>
        <row r="99">
          <cell r="A99">
            <v>11111125515</v>
          </cell>
        </row>
        <row r="100">
          <cell r="A100">
            <v>11111125612</v>
          </cell>
        </row>
        <row r="101">
          <cell r="A101">
            <v>11111125613</v>
          </cell>
        </row>
        <row r="102">
          <cell r="A102">
            <v>11111125614</v>
          </cell>
        </row>
        <row r="103">
          <cell r="A103">
            <v>11111125711</v>
          </cell>
        </row>
        <row r="104">
          <cell r="A104">
            <v>11111125713</v>
          </cell>
        </row>
        <row r="105">
          <cell r="A105">
            <v>11111125714</v>
          </cell>
        </row>
        <row r="106">
          <cell r="A106">
            <v>11111125716</v>
          </cell>
        </row>
        <row r="107">
          <cell r="A107">
            <v>11111125717</v>
          </cell>
        </row>
        <row r="108">
          <cell r="A108">
            <v>11111125718</v>
          </cell>
        </row>
        <row r="109">
          <cell r="A109">
            <v>11111125719</v>
          </cell>
        </row>
        <row r="110">
          <cell r="A110">
            <v>11111125720</v>
          </cell>
        </row>
        <row r="111">
          <cell r="A111">
            <v>11111125721</v>
          </cell>
        </row>
        <row r="112">
          <cell r="A112">
            <v>11111125722</v>
          </cell>
        </row>
        <row r="113">
          <cell r="A113">
            <v>11111125811</v>
          </cell>
        </row>
        <row r="114">
          <cell r="A114">
            <v>11111125812</v>
          </cell>
        </row>
        <row r="115">
          <cell r="A115">
            <v>11111125911</v>
          </cell>
        </row>
        <row r="116">
          <cell r="A116">
            <v>11111125912</v>
          </cell>
        </row>
        <row r="117">
          <cell r="A117">
            <v>11111126011</v>
          </cell>
        </row>
        <row r="118">
          <cell r="A118">
            <v>11111126012</v>
          </cell>
        </row>
        <row r="119">
          <cell r="A119">
            <v>11111155016</v>
          </cell>
        </row>
        <row r="120">
          <cell r="A120">
            <v>11111155017</v>
          </cell>
        </row>
        <row r="121">
          <cell r="A121">
            <v>11111155018</v>
          </cell>
        </row>
        <row r="122">
          <cell r="A122">
            <v>11112135011</v>
          </cell>
        </row>
        <row r="123">
          <cell r="A123">
            <v>11112135111</v>
          </cell>
        </row>
        <row r="124">
          <cell r="A124">
            <v>11112135112</v>
          </cell>
        </row>
        <row r="125">
          <cell r="A125">
            <v>11112145011</v>
          </cell>
        </row>
        <row r="126">
          <cell r="A126">
            <v>11112145012</v>
          </cell>
        </row>
        <row r="127">
          <cell r="A127">
            <v>11112145013</v>
          </cell>
        </row>
        <row r="128">
          <cell r="A128">
            <v>11112145014</v>
          </cell>
        </row>
        <row r="129">
          <cell r="A129">
            <v>11112145015</v>
          </cell>
        </row>
        <row r="130">
          <cell r="A130">
            <v>11112155011</v>
          </cell>
        </row>
        <row r="131">
          <cell r="A131">
            <v>11112155012</v>
          </cell>
        </row>
        <row r="132">
          <cell r="A132">
            <v>11112155013</v>
          </cell>
        </row>
        <row r="133">
          <cell r="A133">
            <v>11112155014</v>
          </cell>
        </row>
        <row r="134">
          <cell r="A134">
            <v>11112155015</v>
          </cell>
        </row>
        <row r="135">
          <cell r="A135">
            <v>11121125011</v>
          </cell>
        </row>
        <row r="136">
          <cell r="A136">
            <v>11121125012</v>
          </cell>
        </row>
        <row r="137">
          <cell r="A137">
            <v>11121125013</v>
          </cell>
        </row>
        <row r="138">
          <cell r="A138">
            <v>11121125111</v>
          </cell>
        </row>
        <row r="139">
          <cell r="A139">
            <v>11121125112</v>
          </cell>
        </row>
        <row r="140">
          <cell r="A140">
            <v>11121125113</v>
          </cell>
        </row>
        <row r="141">
          <cell r="A141">
            <v>11121125114</v>
          </cell>
        </row>
        <row r="142">
          <cell r="A142">
            <v>11121125115</v>
          </cell>
        </row>
        <row r="143">
          <cell r="A143">
            <v>11121125116</v>
          </cell>
        </row>
        <row r="144">
          <cell r="A144">
            <v>11121125212</v>
          </cell>
        </row>
        <row r="145">
          <cell r="A145">
            <v>11121125213</v>
          </cell>
        </row>
        <row r="146">
          <cell r="A146">
            <v>11121125214</v>
          </cell>
        </row>
        <row r="147">
          <cell r="A147">
            <v>11121125215</v>
          </cell>
        </row>
        <row r="148">
          <cell r="A148">
            <v>11121125216</v>
          </cell>
        </row>
        <row r="149">
          <cell r="A149">
            <v>11121125217</v>
          </cell>
        </row>
        <row r="150">
          <cell r="A150">
            <v>11121125218</v>
          </cell>
        </row>
        <row r="151">
          <cell r="A151">
            <v>11121125219</v>
          </cell>
        </row>
        <row r="152">
          <cell r="A152">
            <v>11121125220</v>
          </cell>
        </row>
        <row r="153">
          <cell r="A153">
            <v>11121125221</v>
          </cell>
        </row>
        <row r="154">
          <cell r="A154">
            <v>11121125222</v>
          </cell>
        </row>
        <row r="155">
          <cell r="A155">
            <v>11121125225</v>
          </cell>
        </row>
        <row r="156">
          <cell r="A156">
            <v>11121125226</v>
          </cell>
        </row>
        <row r="157">
          <cell r="A157">
            <v>11121125227</v>
          </cell>
        </row>
        <row r="158">
          <cell r="A158">
            <v>11121125228</v>
          </cell>
        </row>
        <row r="159">
          <cell r="A159">
            <v>11121125311</v>
          </cell>
        </row>
        <row r="160">
          <cell r="A160">
            <v>11121125411</v>
          </cell>
        </row>
        <row r="161">
          <cell r="A161">
            <v>11121125412</v>
          </cell>
        </row>
        <row r="162">
          <cell r="A162">
            <v>11121125413</v>
          </cell>
        </row>
        <row r="163">
          <cell r="A163">
            <v>11121125414</v>
          </cell>
        </row>
        <row r="164">
          <cell r="A164">
            <v>11121125415</v>
          </cell>
        </row>
        <row r="165">
          <cell r="A165">
            <v>11121125416</v>
          </cell>
        </row>
        <row r="166">
          <cell r="A166">
            <v>11121125417</v>
          </cell>
        </row>
        <row r="167">
          <cell r="A167">
            <v>11121125418</v>
          </cell>
        </row>
        <row r="168">
          <cell r="A168">
            <v>11121125419</v>
          </cell>
        </row>
        <row r="169">
          <cell r="A169">
            <v>11121125420</v>
          </cell>
        </row>
        <row r="170">
          <cell r="A170">
            <v>11121125421</v>
          </cell>
        </row>
        <row r="171">
          <cell r="A171">
            <v>11121125422</v>
          </cell>
        </row>
        <row r="172">
          <cell r="A172">
            <v>11121125511</v>
          </cell>
        </row>
        <row r="173">
          <cell r="A173">
            <v>11121125512</v>
          </cell>
        </row>
        <row r="174">
          <cell r="A174">
            <v>11121125513</v>
          </cell>
        </row>
        <row r="175">
          <cell r="A175">
            <v>11121125514</v>
          </cell>
        </row>
        <row r="176">
          <cell r="A176">
            <v>11121125515</v>
          </cell>
        </row>
        <row r="177">
          <cell r="A177">
            <v>11121125516</v>
          </cell>
        </row>
        <row r="178">
          <cell r="A178">
            <v>11121125517</v>
          </cell>
        </row>
        <row r="179">
          <cell r="A179">
            <v>11121125518</v>
          </cell>
        </row>
        <row r="180">
          <cell r="A180">
            <v>11121125519</v>
          </cell>
        </row>
        <row r="181">
          <cell r="A181">
            <v>11121125520</v>
          </cell>
        </row>
        <row r="182">
          <cell r="A182">
            <v>11121125521</v>
          </cell>
        </row>
        <row r="183">
          <cell r="A183">
            <v>11121125522</v>
          </cell>
        </row>
        <row r="184">
          <cell r="A184">
            <v>11121125523</v>
          </cell>
        </row>
        <row r="185">
          <cell r="A185">
            <v>11121125524</v>
          </cell>
        </row>
        <row r="186">
          <cell r="A186">
            <v>11121125525</v>
          </cell>
        </row>
        <row r="187">
          <cell r="A187">
            <v>11121125526</v>
          </cell>
        </row>
        <row r="188">
          <cell r="A188">
            <v>11121125527</v>
          </cell>
        </row>
        <row r="189">
          <cell r="A189">
            <v>11121125611</v>
          </cell>
        </row>
        <row r="190">
          <cell r="A190">
            <v>11122135011</v>
          </cell>
        </row>
        <row r="191">
          <cell r="A191">
            <v>11122135012</v>
          </cell>
        </row>
        <row r="192">
          <cell r="A192">
            <v>11122135013</v>
          </cell>
        </row>
        <row r="193">
          <cell r="A193">
            <v>11122145011</v>
          </cell>
        </row>
        <row r="194">
          <cell r="A194">
            <v>11122145012</v>
          </cell>
        </row>
        <row r="195">
          <cell r="A195">
            <v>11122155011</v>
          </cell>
        </row>
        <row r="196">
          <cell r="A196">
            <v>11122155012</v>
          </cell>
        </row>
        <row r="197">
          <cell r="A197">
            <v>11122155013</v>
          </cell>
        </row>
        <row r="198">
          <cell r="A198">
            <v>11122155014</v>
          </cell>
        </row>
        <row r="199">
          <cell r="A199">
            <v>11122155015</v>
          </cell>
        </row>
        <row r="200">
          <cell r="A200">
            <v>11122155016</v>
          </cell>
        </row>
        <row r="201">
          <cell r="A201">
            <v>11122155017</v>
          </cell>
        </row>
        <row r="202">
          <cell r="A202">
            <v>11122155018</v>
          </cell>
        </row>
        <row r="203">
          <cell r="A203">
            <v>11122155019</v>
          </cell>
        </row>
        <row r="204">
          <cell r="A204">
            <v>11122165011</v>
          </cell>
        </row>
        <row r="205">
          <cell r="A205">
            <v>11122165012</v>
          </cell>
        </row>
        <row r="206">
          <cell r="A206">
            <v>11122165013</v>
          </cell>
        </row>
        <row r="207">
          <cell r="A207">
            <v>11122215011</v>
          </cell>
        </row>
        <row r="208">
          <cell r="A208">
            <v>11122225011</v>
          </cell>
        </row>
        <row r="209">
          <cell r="A209">
            <v>11122225012</v>
          </cell>
        </row>
        <row r="210">
          <cell r="A210">
            <v>11122255011</v>
          </cell>
        </row>
        <row r="211">
          <cell r="A211">
            <v>11131125011</v>
          </cell>
        </row>
        <row r="212">
          <cell r="A212">
            <v>11131125012</v>
          </cell>
        </row>
        <row r="213">
          <cell r="A213">
            <v>11131125013</v>
          </cell>
        </row>
        <row r="214">
          <cell r="A214">
            <v>11131125014</v>
          </cell>
        </row>
        <row r="215">
          <cell r="A215">
            <v>11131125015</v>
          </cell>
        </row>
        <row r="216">
          <cell r="A216">
            <v>11131125016</v>
          </cell>
        </row>
        <row r="217">
          <cell r="A217">
            <v>11131125017</v>
          </cell>
        </row>
        <row r="218">
          <cell r="A218">
            <v>11131125018</v>
          </cell>
        </row>
        <row r="219">
          <cell r="A219">
            <v>11131125019</v>
          </cell>
        </row>
        <row r="220">
          <cell r="A220">
            <v>11131125020</v>
          </cell>
        </row>
        <row r="221">
          <cell r="A221">
            <v>11131125021</v>
          </cell>
        </row>
        <row r="222">
          <cell r="A222">
            <v>11131125022</v>
          </cell>
        </row>
        <row r="223">
          <cell r="A223">
            <v>11131125023</v>
          </cell>
        </row>
        <row r="224">
          <cell r="A224">
            <v>11131125024</v>
          </cell>
        </row>
        <row r="225">
          <cell r="A225">
            <v>11131125025</v>
          </cell>
        </row>
        <row r="226">
          <cell r="A226">
            <v>11131125026</v>
          </cell>
        </row>
        <row r="227">
          <cell r="A227">
            <v>11131125027</v>
          </cell>
        </row>
        <row r="228">
          <cell r="A228">
            <v>11131125028</v>
          </cell>
        </row>
        <row r="229">
          <cell r="A229">
            <v>11131125029</v>
          </cell>
        </row>
        <row r="230">
          <cell r="A230">
            <v>11131125030</v>
          </cell>
        </row>
        <row r="231">
          <cell r="A231">
            <v>11131125031</v>
          </cell>
        </row>
        <row r="232">
          <cell r="A232">
            <v>11131125032</v>
          </cell>
        </row>
        <row r="233">
          <cell r="A233">
            <v>11131125211</v>
          </cell>
        </row>
        <row r="234">
          <cell r="A234">
            <v>11131125212</v>
          </cell>
        </row>
        <row r="235">
          <cell r="A235">
            <v>11131125213</v>
          </cell>
        </row>
        <row r="236">
          <cell r="A236">
            <v>11131125214</v>
          </cell>
        </row>
        <row r="237">
          <cell r="A237">
            <v>11131125215</v>
          </cell>
        </row>
        <row r="238">
          <cell r="A238">
            <v>11131125216</v>
          </cell>
        </row>
        <row r="239">
          <cell r="A239">
            <v>11131125217</v>
          </cell>
        </row>
        <row r="240">
          <cell r="A240">
            <v>11131125218</v>
          </cell>
        </row>
        <row r="241">
          <cell r="A241">
            <v>11131125219</v>
          </cell>
        </row>
        <row r="242">
          <cell r="A242">
            <v>11131125220</v>
          </cell>
        </row>
        <row r="243">
          <cell r="A243">
            <v>11131125221</v>
          </cell>
        </row>
        <row r="244">
          <cell r="A244">
            <v>11131125311</v>
          </cell>
        </row>
        <row r="245">
          <cell r="A245">
            <v>11131125411</v>
          </cell>
        </row>
        <row r="246">
          <cell r="A246">
            <v>11131125412</v>
          </cell>
        </row>
        <row r="247">
          <cell r="A247">
            <v>11131125413</v>
          </cell>
        </row>
        <row r="248">
          <cell r="A248">
            <v>11131125414</v>
          </cell>
        </row>
        <row r="249">
          <cell r="A249">
            <v>11131125415</v>
          </cell>
        </row>
        <row r="250">
          <cell r="A250">
            <v>11131125416</v>
          </cell>
        </row>
        <row r="251">
          <cell r="A251">
            <v>11131125417</v>
          </cell>
        </row>
        <row r="252">
          <cell r="A252">
            <v>11131125418</v>
          </cell>
        </row>
        <row r="253">
          <cell r="A253">
            <v>11131125419</v>
          </cell>
        </row>
        <row r="254">
          <cell r="A254">
            <v>11131125420</v>
          </cell>
        </row>
        <row r="255">
          <cell r="A255">
            <v>11131125421</v>
          </cell>
        </row>
        <row r="256">
          <cell r="A256">
            <v>11131125422</v>
          </cell>
        </row>
        <row r="257">
          <cell r="A257">
            <v>11131125423</v>
          </cell>
        </row>
        <row r="258">
          <cell r="A258">
            <v>11131125424</v>
          </cell>
        </row>
        <row r="259">
          <cell r="A259">
            <v>11131125425</v>
          </cell>
        </row>
        <row r="260">
          <cell r="A260">
            <v>11131125426</v>
          </cell>
        </row>
        <row r="261">
          <cell r="A261">
            <v>11131125427</v>
          </cell>
        </row>
        <row r="262">
          <cell r="A262">
            <v>11131125428</v>
          </cell>
        </row>
        <row r="263">
          <cell r="A263">
            <v>11131125429</v>
          </cell>
        </row>
        <row r="264">
          <cell r="A264">
            <v>11131125430</v>
          </cell>
        </row>
        <row r="265">
          <cell r="A265">
            <v>11131125431</v>
          </cell>
        </row>
        <row r="266">
          <cell r="A266">
            <v>11131125432</v>
          </cell>
        </row>
        <row r="267">
          <cell r="A267">
            <v>11131125433</v>
          </cell>
        </row>
        <row r="268">
          <cell r="A268">
            <v>11131125434</v>
          </cell>
        </row>
        <row r="269">
          <cell r="A269">
            <v>11131125435</v>
          </cell>
        </row>
        <row r="270">
          <cell r="A270">
            <v>11131125436</v>
          </cell>
        </row>
        <row r="271">
          <cell r="A271">
            <v>11131125437</v>
          </cell>
        </row>
        <row r="272">
          <cell r="A272">
            <v>11131125438</v>
          </cell>
        </row>
        <row r="273">
          <cell r="A273">
            <v>11131125439</v>
          </cell>
        </row>
        <row r="274">
          <cell r="A274">
            <v>11131125440</v>
          </cell>
        </row>
        <row r="275">
          <cell r="A275">
            <v>11131125441</v>
          </cell>
        </row>
        <row r="276">
          <cell r="A276">
            <v>11131125442</v>
          </cell>
        </row>
        <row r="277">
          <cell r="A277">
            <v>11131125443</v>
          </cell>
        </row>
        <row r="278">
          <cell r="A278">
            <v>11131125444</v>
          </cell>
        </row>
        <row r="279">
          <cell r="A279">
            <v>11131125445</v>
          </cell>
        </row>
        <row r="280">
          <cell r="A280">
            <v>11131125446</v>
          </cell>
        </row>
        <row r="281">
          <cell r="A281">
            <v>11131125447</v>
          </cell>
        </row>
        <row r="282">
          <cell r="A282">
            <v>11131125448</v>
          </cell>
        </row>
        <row r="283">
          <cell r="A283">
            <v>11131125449</v>
          </cell>
        </row>
        <row r="284">
          <cell r="A284">
            <v>11131125451</v>
          </cell>
        </row>
        <row r="285">
          <cell r="A285">
            <v>11131125452</v>
          </cell>
        </row>
        <row r="286">
          <cell r="A286">
            <v>11131125453</v>
          </cell>
        </row>
        <row r="287">
          <cell r="A287">
            <v>11131125454</v>
          </cell>
        </row>
        <row r="288">
          <cell r="A288">
            <v>11131125455</v>
          </cell>
        </row>
        <row r="289">
          <cell r="A289">
            <v>11131125456</v>
          </cell>
        </row>
        <row r="290">
          <cell r="A290">
            <v>11131125457</v>
          </cell>
        </row>
        <row r="291">
          <cell r="A291">
            <v>11131125458</v>
          </cell>
        </row>
        <row r="292">
          <cell r="A292">
            <v>11131125459</v>
          </cell>
        </row>
        <row r="293">
          <cell r="A293">
            <v>11131125460</v>
          </cell>
        </row>
        <row r="294">
          <cell r="A294">
            <v>11131125461</v>
          </cell>
        </row>
        <row r="295">
          <cell r="A295">
            <v>11131125462</v>
          </cell>
        </row>
        <row r="296">
          <cell r="A296">
            <v>11131125463</v>
          </cell>
        </row>
        <row r="297">
          <cell r="A297">
            <v>11131125464</v>
          </cell>
        </row>
        <row r="298">
          <cell r="A298">
            <v>11131125465</v>
          </cell>
        </row>
        <row r="299">
          <cell r="A299">
            <v>11131125466</v>
          </cell>
        </row>
        <row r="300">
          <cell r="A300">
            <v>11131125467</v>
          </cell>
        </row>
        <row r="301">
          <cell r="A301">
            <v>11131125468</v>
          </cell>
        </row>
        <row r="302">
          <cell r="A302">
            <v>11131125469</v>
          </cell>
        </row>
        <row r="303">
          <cell r="A303">
            <v>11131125470</v>
          </cell>
        </row>
        <row r="304">
          <cell r="A304">
            <v>11131125471</v>
          </cell>
        </row>
        <row r="305">
          <cell r="A305">
            <v>11131125472</v>
          </cell>
        </row>
        <row r="306">
          <cell r="A306">
            <v>11131125473</v>
          </cell>
        </row>
        <row r="307">
          <cell r="A307">
            <v>11131125474</v>
          </cell>
        </row>
        <row r="308">
          <cell r="A308">
            <v>11131125475</v>
          </cell>
        </row>
        <row r="309">
          <cell r="A309">
            <v>11131125476</v>
          </cell>
        </row>
        <row r="310">
          <cell r="A310">
            <v>11131125477</v>
          </cell>
        </row>
        <row r="311">
          <cell r="A311">
            <v>11131125478</v>
          </cell>
        </row>
        <row r="312">
          <cell r="A312">
            <v>11131125479</v>
          </cell>
        </row>
        <row r="313">
          <cell r="A313">
            <v>11131125480</v>
          </cell>
        </row>
        <row r="314">
          <cell r="A314">
            <v>11131125481</v>
          </cell>
        </row>
        <row r="315">
          <cell r="A315">
            <v>11131125482</v>
          </cell>
        </row>
        <row r="316">
          <cell r="A316">
            <v>11131125483</v>
          </cell>
        </row>
        <row r="317">
          <cell r="A317">
            <v>11131125484</v>
          </cell>
        </row>
        <row r="318">
          <cell r="A318">
            <v>11131125485</v>
          </cell>
        </row>
        <row r="319">
          <cell r="A319">
            <v>11131125486</v>
          </cell>
        </row>
        <row r="320">
          <cell r="A320">
            <v>11131125487</v>
          </cell>
        </row>
        <row r="321">
          <cell r="A321">
            <v>11131125488</v>
          </cell>
        </row>
        <row r="322">
          <cell r="A322">
            <v>11131125489</v>
          </cell>
        </row>
        <row r="323">
          <cell r="A323">
            <v>11131125490</v>
          </cell>
        </row>
        <row r="324">
          <cell r="A324">
            <v>11131125491</v>
          </cell>
        </row>
        <row r="325">
          <cell r="A325">
            <v>11131125492</v>
          </cell>
        </row>
        <row r="326">
          <cell r="A326">
            <v>11131125493</v>
          </cell>
        </row>
        <row r="327">
          <cell r="A327">
            <v>11131125494</v>
          </cell>
        </row>
        <row r="328">
          <cell r="A328">
            <v>11131125495</v>
          </cell>
        </row>
        <row r="329">
          <cell r="A329">
            <v>11131125496</v>
          </cell>
        </row>
        <row r="330">
          <cell r="A330">
            <v>11131125497</v>
          </cell>
        </row>
        <row r="331">
          <cell r="A331">
            <v>11131125498</v>
          </cell>
        </row>
        <row r="332">
          <cell r="A332">
            <v>11131125499</v>
          </cell>
        </row>
        <row r="333">
          <cell r="A333">
            <v>11131125511</v>
          </cell>
        </row>
        <row r="334">
          <cell r="A334">
            <v>11131125512</v>
          </cell>
        </row>
        <row r="335">
          <cell r="A335">
            <v>11131125513</v>
          </cell>
        </row>
        <row r="336">
          <cell r="A336">
            <v>11131125514</v>
          </cell>
        </row>
        <row r="337">
          <cell r="A337">
            <v>11131125515</v>
          </cell>
        </row>
        <row r="338">
          <cell r="A338">
            <v>11131125516</v>
          </cell>
        </row>
        <row r="339">
          <cell r="A339">
            <v>11131125517</v>
          </cell>
        </row>
        <row r="340">
          <cell r="A340">
            <v>11131125518</v>
          </cell>
        </row>
        <row r="341">
          <cell r="A341">
            <v>11131125611</v>
          </cell>
        </row>
        <row r="342">
          <cell r="A342">
            <v>11131125612</v>
          </cell>
        </row>
        <row r="343">
          <cell r="A343">
            <v>11131125613</v>
          </cell>
        </row>
        <row r="344">
          <cell r="A344">
            <v>11131125711</v>
          </cell>
        </row>
        <row r="345">
          <cell r="A345">
            <v>11131125712</v>
          </cell>
        </row>
        <row r="346">
          <cell r="A346">
            <v>11131125713</v>
          </cell>
        </row>
        <row r="347">
          <cell r="A347">
            <v>11131125714</v>
          </cell>
        </row>
        <row r="348">
          <cell r="A348">
            <v>11131125715</v>
          </cell>
        </row>
        <row r="349">
          <cell r="A349">
            <v>11131125716</v>
          </cell>
        </row>
        <row r="350">
          <cell r="A350">
            <v>11141125011</v>
          </cell>
        </row>
        <row r="351">
          <cell r="A351">
            <v>11141125012</v>
          </cell>
        </row>
        <row r="352">
          <cell r="A352">
            <v>11141125013</v>
          </cell>
        </row>
        <row r="353">
          <cell r="A353">
            <v>11141125014</v>
          </cell>
        </row>
        <row r="354">
          <cell r="A354">
            <v>11141125015</v>
          </cell>
        </row>
        <row r="355">
          <cell r="A355">
            <v>11141125016</v>
          </cell>
        </row>
        <row r="356">
          <cell r="A356">
            <v>11141125017</v>
          </cell>
        </row>
        <row r="357">
          <cell r="A357">
            <v>11141125018</v>
          </cell>
        </row>
        <row r="358">
          <cell r="A358">
            <v>11141125019</v>
          </cell>
        </row>
        <row r="359">
          <cell r="A359">
            <v>11141125020</v>
          </cell>
        </row>
        <row r="360">
          <cell r="A360">
            <v>11141125021</v>
          </cell>
        </row>
        <row r="361">
          <cell r="A361">
            <v>11141125022</v>
          </cell>
        </row>
        <row r="362">
          <cell r="A362">
            <v>11141125023</v>
          </cell>
        </row>
        <row r="363">
          <cell r="A363">
            <v>11141125024</v>
          </cell>
        </row>
        <row r="364">
          <cell r="A364">
            <v>11141125025</v>
          </cell>
        </row>
        <row r="365">
          <cell r="A365">
            <v>11141125026</v>
          </cell>
        </row>
        <row r="366">
          <cell r="A366">
            <v>11141125027</v>
          </cell>
        </row>
        <row r="367">
          <cell r="A367">
            <v>11141125028</v>
          </cell>
        </row>
        <row r="368">
          <cell r="A368">
            <v>11141125029</v>
          </cell>
        </row>
        <row r="369">
          <cell r="A369">
            <v>11141125111</v>
          </cell>
        </row>
        <row r="370">
          <cell r="A370">
            <v>11141125112</v>
          </cell>
        </row>
        <row r="371">
          <cell r="A371">
            <v>11141125113</v>
          </cell>
        </row>
        <row r="372">
          <cell r="A372">
            <v>11141125114</v>
          </cell>
        </row>
        <row r="373">
          <cell r="A373">
            <v>11141125115</v>
          </cell>
        </row>
        <row r="374">
          <cell r="A374">
            <v>11141125211</v>
          </cell>
        </row>
        <row r="375">
          <cell r="A375">
            <v>11141125213</v>
          </cell>
        </row>
        <row r="376">
          <cell r="A376">
            <v>11141125214</v>
          </cell>
        </row>
        <row r="377">
          <cell r="A377">
            <v>11141125215</v>
          </cell>
        </row>
        <row r="378">
          <cell r="A378">
            <v>11141125216</v>
          </cell>
        </row>
        <row r="379">
          <cell r="A379">
            <v>11141125217</v>
          </cell>
        </row>
        <row r="380">
          <cell r="A380">
            <v>11141125218</v>
          </cell>
        </row>
        <row r="381">
          <cell r="A381">
            <v>11141125219</v>
          </cell>
        </row>
        <row r="382">
          <cell r="A382">
            <v>11141125221</v>
          </cell>
        </row>
        <row r="383">
          <cell r="A383">
            <v>11141125222</v>
          </cell>
        </row>
        <row r="384">
          <cell r="A384">
            <v>11141125225</v>
          </cell>
        </row>
        <row r="385">
          <cell r="A385">
            <v>11141125226</v>
          </cell>
        </row>
        <row r="386">
          <cell r="A386">
            <v>11141125227</v>
          </cell>
        </row>
        <row r="387">
          <cell r="A387">
            <v>11141125228</v>
          </cell>
        </row>
        <row r="388">
          <cell r="A388">
            <v>11141125229</v>
          </cell>
        </row>
        <row r="389">
          <cell r="A389">
            <v>11141125230</v>
          </cell>
        </row>
        <row r="390">
          <cell r="A390">
            <v>11141125231</v>
          </cell>
        </row>
        <row r="391">
          <cell r="A391">
            <v>11141125232</v>
          </cell>
        </row>
        <row r="392">
          <cell r="A392">
            <v>11141125233</v>
          </cell>
        </row>
        <row r="393">
          <cell r="A393">
            <v>11141125234</v>
          </cell>
        </row>
        <row r="394">
          <cell r="A394">
            <v>11141125235</v>
          </cell>
        </row>
        <row r="395">
          <cell r="A395">
            <v>11141125236</v>
          </cell>
        </row>
        <row r="396">
          <cell r="A396">
            <v>11141125237</v>
          </cell>
        </row>
        <row r="397">
          <cell r="A397">
            <v>11141125238</v>
          </cell>
        </row>
        <row r="398">
          <cell r="A398">
            <v>11141125239</v>
          </cell>
        </row>
        <row r="399">
          <cell r="A399">
            <v>11141125240</v>
          </cell>
        </row>
        <row r="400">
          <cell r="A400">
            <v>11141125241</v>
          </cell>
        </row>
        <row r="401">
          <cell r="A401">
            <v>11141125242</v>
          </cell>
        </row>
        <row r="402">
          <cell r="A402">
            <v>11141125243</v>
          </cell>
        </row>
        <row r="403">
          <cell r="A403">
            <v>11141125244</v>
          </cell>
        </row>
        <row r="404">
          <cell r="A404">
            <v>11141125245</v>
          </cell>
        </row>
        <row r="405">
          <cell r="A405">
            <v>11141125246</v>
          </cell>
        </row>
        <row r="406">
          <cell r="A406">
            <v>11141125247</v>
          </cell>
        </row>
        <row r="407">
          <cell r="A407">
            <v>11141125248</v>
          </cell>
        </row>
        <row r="408">
          <cell r="A408">
            <v>11141125249</v>
          </cell>
        </row>
        <row r="409">
          <cell r="A409">
            <v>11141125250</v>
          </cell>
        </row>
        <row r="410">
          <cell r="A410">
            <v>11141125251</v>
          </cell>
        </row>
        <row r="411">
          <cell r="A411">
            <v>11141125252</v>
          </cell>
        </row>
        <row r="412">
          <cell r="A412">
            <v>11141125253</v>
          </cell>
        </row>
        <row r="413">
          <cell r="A413">
            <v>11141125254</v>
          </cell>
        </row>
        <row r="414">
          <cell r="A414">
            <v>11141125255</v>
          </cell>
        </row>
        <row r="415">
          <cell r="A415">
            <v>11141125256</v>
          </cell>
        </row>
        <row r="416">
          <cell r="A416">
            <v>11141125257</v>
          </cell>
        </row>
        <row r="417">
          <cell r="A417">
            <v>11141125258</v>
          </cell>
        </row>
        <row r="418">
          <cell r="A418">
            <v>11141125260</v>
          </cell>
        </row>
        <row r="419">
          <cell r="A419">
            <v>11141125261</v>
          </cell>
        </row>
        <row r="420">
          <cell r="A420">
            <v>11141125262</v>
          </cell>
        </row>
        <row r="421">
          <cell r="A421">
            <v>11141125264</v>
          </cell>
        </row>
        <row r="422">
          <cell r="A422">
            <v>11141125265</v>
          </cell>
        </row>
        <row r="423">
          <cell r="A423">
            <v>11141125270</v>
          </cell>
        </row>
        <row r="424">
          <cell r="A424">
            <v>11141125271</v>
          </cell>
        </row>
        <row r="425">
          <cell r="A425">
            <v>11141125272</v>
          </cell>
        </row>
        <row r="426">
          <cell r="A426">
            <v>11141125273</v>
          </cell>
        </row>
        <row r="427">
          <cell r="A427">
            <v>11141125274</v>
          </cell>
        </row>
        <row r="428">
          <cell r="A428">
            <v>11141125275</v>
          </cell>
        </row>
        <row r="429">
          <cell r="A429">
            <v>11141125276</v>
          </cell>
        </row>
        <row r="430">
          <cell r="A430">
            <v>11141125277</v>
          </cell>
        </row>
        <row r="431">
          <cell r="A431">
            <v>11141125278</v>
          </cell>
        </row>
        <row r="432">
          <cell r="A432">
            <v>11141125279</v>
          </cell>
        </row>
        <row r="433">
          <cell r="A433">
            <v>11141125280</v>
          </cell>
        </row>
        <row r="434">
          <cell r="A434">
            <v>11141125281</v>
          </cell>
        </row>
        <row r="435">
          <cell r="A435">
            <v>11141125282</v>
          </cell>
        </row>
        <row r="436">
          <cell r="A436">
            <v>11141125283</v>
          </cell>
        </row>
        <row r="437">
          <cell r="A437">
            <v>11141125284</v>
          </cell>
        </row>
        <row r="438">
          <cell r="A438">
            <v>11141125285</v>
          </cell>
        </row>
        <row r="439">
          <cell r="A439">
            <v>11141125286</v>
          </cell>
        </row>
        <row r="440">
          <cell r="A440">
            <v>11141125287</v>
          </cell>
        </row>
        <row r="441">
          <cell r="A441">
            <v>11141125288</v>
          </cell>
        </row>
        <row r="442">
          <cell r="A442">
            <v>11141125289</v>
          </cell>
        </row>
        <row r="443">
          <cell r="A443">
            <v>11141125290</v>
          </cell>
        </row>
        <row r="444">
          <cell r="A444">
            <v>11141125291</v>
          </cell>
        </row>
        <row r="445">
          <cell r="A445">
            <v>11141125292</v>
          </cell>
        </row>
        <row r="446">
          <cell r="A446">
            <v>11141125293</v>
          </cell>
        </row>
        <row r="447">
          <cell r="A447">
            <v>11141125294</v>
          </cell>
        </row>
        <row r="448">
          <cell r="A448">
            <v>11141125295</v>
          </cell>
        </row>
        <row r="449">
          <cell r="A449">
            <v>11141125296</v>
          </cell>
        </row>
        <row r="450">
          <cell r="A450">
            <v>11141125297</v>
          </cell>
        </row>
        <row r="451">
          <cell r="A451">
            <v>11141125298</v>
          </cell>
        </row>
        <row r="452">
          <cell r="A452">
            <v>11141125299</v>
          </cell>
        </row>
        <row r="453">
          <cell r="A453">
            <v>11141125311</v>
          </cell>
        </row>
        <row r="454">
          <cell r="A454">
            <v>11141125312</v>
          </cell>
        </row>
        <row r="455">
          <cell r="A455">
            <v>11141125313</v>
          </cell>
        </row>
        <row r="456">
          <cell r="A456">
            <v>11141125314</v>
          </cell>
        </row>
        <row r="457">
          <cell r="A457">
            <v>11141125315</v>
          </cell>
        </row>
        <row r="458">
          <cell r="A458">
            <v>11141125316</v>
          </cell>
        </row>
        <row r="459">
          <cell r="A459">
            <v>11141125317</v>
          </cell>
        </row>
        <row r="460">
          <cell r="A460">
            <v>11141125318</v>
          </cell>
        </row>
        <row r="461">
          <cell r="A461">
            <v>11141125319</v>
          </cell>
        </row>
        <row r="462">
          <cell r="A462">
            <v>11141125320</v>
          </cell>
        </row>
        <row r="463">
          <cell r="A463">
            <v>11141125321</v>
          </cell>
        </row>
        <row r="464">
          <cell r="A464">
            <v>11141125322</v>
          </cell>
        </row>
        <row r="465">
          <cell r="A465">
            <v>11141125323</v>
          </cell>
        </row>
        <row r="466">
          <cell r="A466">
            <v>11141125324</v>
          </cell>
        </row>
        <row r="467">
          <cell r="A467">
            <v>11141125325</v>
          </cell>
        </row>
        <row r="468">
          <cell r="A468">
            <v>11141125326</v>
          </cell>
        </row>
        <row r="469">
          <cell r="A469">
            <v>11141125327</v>
          </cell>
        </row>
        <row r="470">
          <cell r="A470">
            <v>11141125328</v>
          </cell>
        </row>
        <row r="471">
          <cell r="A471">
            <v>11141125329</v>
          </cell>
        </row>
        <row r="472">
          <cell r="A472">
            <v>11141125330</v>
          </cell>
        </row>
        <row r="473">
          <cell r="A473">
            <v>11141125331</v>
          </cell>
        </row>
        <row r="474">
          <cell r="A474">
            <v>11141125332</v>
          </cell>
        </row>
        <row r="475">
          <cell r="A475">
            <v>11141125333</v>
          </cell>
        </row>
        <row r="476">
          <cell r="A476">
            <v>11141125334</v>
          </cell>
        </row>
        <row r="477">
          <cell r="A477">
            <v>11141125335</v>
          </cell>
        </row>
        <row r="478">
          <cell r="A478">
            <v>11141125336</v>
          </cell>
        </row>
        <row r="479">
          <cell r="A479">
            <v>11141125337</v>
          </cell>
        </row>
        <row r="480">
          <cell r="A480">
            <v>11141125338</v>
          </cell>
        </row>
        <row r="481">
          <cell r="A481">
            <v>11141125339</v>
          </cell>
        </row>
        <row r="482">
          <cell r="A482">
            <v>11141125340</v>
          </cell>
        </row>
        <row r="483">
          <cell r="A483">
            <v>11141125341</v>
          </cell>
        </row>
        <row r="484">
          <cell r="A484">
            <v>11141125342</v>
          </cell>
        </row>
        <row r="485">
          <cell r="A485">
            <v>11141125343</v>
          </cell>
        </row>
        <row r="486">
          <cell r="A486">
            <v>11141125344</v>
          </cell>
        </row>
        <row r="487">
          <cell r="A487">
            <v>11141125345</v>
          </cell>
        </row>
        <row r="488">
          <cell r="A488">
            <v>11141125346</v>
          </cell>
        </row>
        <row r="489">
          <cell r="A489">
            <v>11141125347</v>
          </cell>
        </row>
        <row r="490">
          <cell r="A490">
            <v>11141125348</v>
          </cell>
        </row>
        <row r="491">
          <cell r="A491">
            <v>11141125349</v>
          </cell>
        </row>
        <row r="492">
          <cell r="A492">
            <v>11141125350</v>
          </cell>
        </row>
        <row r="493">
          <cell r="A493">
            <v>11141125351</v>
          </cell>
        </row>
        <row r="494">
          <cell r="A494">
            <v>11141125352</v>
          </cell>
        </row>
        <row r="495">
          <cell r="A495">
            <v>11141125353</v>
          </cell>
        </row>
        <row r="496">
          <cell r="A496">
            <v>11141125354</v>
          </cell>
        </row>
        <row r="497">
          <cell r="A497">
            <v>11141125355</v>
          </cell>
        </row>
        <row r="498">
          <cell r="A498">
            <v>11141125356</v>
          </cell>
        </row>
        <row r="499">
          <cell r="A499">
            <v>11141125357</v>
          </cell>
        </row>
        <row r="500">
          <cell r="A500">
            <v>11141125358</v>
          </cell>
        </row>
        <row r="501">
          <cell r="A501">
            <v>11141125359</v>
          </cell>
        </row>
        <row r="502">
          <cell r="A502">
            <v>11141125360</v>
          </cell>
        </row>
        <row r="503">
          <cell r="A503">
            <v>11141125361</v>
          </cell>
        </row>
        <row r="504">
          <cell r="A504">
            <v>11141125362</v>
          </cell>
        </row>
        <row r="505">
          <cell r="A505">
            <v>11141125363</v>
          </cell>
        </row>
        <row r="506">
          <cell r="A506">
            <v>11141125364</v>
          </cell>
        </row>
        <row r="507">
          <cell r="A507">
            <v>11141125365</v>
          </cell>
        </row>
        <row r="508">
          <cell r="A508">
            <v>11141125366</v>
          </cell>
        </row>
        <row r="509">
          <cell r="A509">
            <v>11141125367</v>
          </cell>
        </row>
        <row r="510">
          <cell r="A510">
            <v>11141125368</v>
          </cell>
        </row>
        <row r="511">
          <cell r="A511">
            <v>11141125369</v>
          </cell>
        </row>
        <row r="512">
          <cell r="A512">
            <v>11141125370</v>
          </cell>
        </row>
        <row r="513">
          <cell r="A513">
            <v>11141125371</v>
          </cell>
        </row>
        <row r="514">
          <cell r="A514">
            <v>11141125372</v>
          </cell>
        </row>
        <row r="515">
          <cell r="A515">
            <v>11141125373</v>
          </cell>
        </row>
        <row r="516">
          <cell r="A516">
            <v>11141125374</v>
          </cell>
        </row>
        <row r="517">
          <cell r="A517">
            <v>11141125375</v>
          </cell>
        </row>
        <row r="518">
          <cell r="A518">
            <v>11141125376</v>
          </cell>
        </row>
        <row r="519">
          <cell r="A519">
            <v>11141125377</v>
          </cell>
        </row>
        <row r="520">
          <cell r="A520">
            <v>11141125378</v>
          </cell>
        </row>
        <row r="521">
          <cell r="A521">
            <v>11141125379</v>
          </cell>
        </row>
        <row r="522">
          <cell r="A522">
            <v>11141125380</v>
          </cell>
        </row>
        <row r="523">
          <cell r="A523">
            <v>11141125381</v>
          </cell>
        </row>
        <row r="524">
          <cell r="A524">
            <v>11141125382</v>
          </cell>
        </row>
        <row r="525">
          <cell r="A525">
            <v>11141125383</v>
          </cell>
        </row>
        <row r="526">
          <cell r="A526">
            <v>11141125386</v>
          </cell>
        </row>
        <row r="527">
          <cell r="A527">
            <v>11141125387</v>
          </cell>
        </row>
        <row r="528">
          <cell r="A528">
            <v>11141125388</v>
          </cell>
        </row>
        <row r="529">
          <cell r="A529">
            <v>11141125389</v>
          </cell>
        </row>
        <row r="530">
          <cell r="A530">
            <v>11141125390</v>
          </cell>
        </row>
        <row r="531">
          <cell r="A531">
            <v>11141125391</v>
          </cell>
        </row>
        <row r="532">
          <cell r="A532">
            <v>11141125392</v>
          </cell>
        </row>
        <row r="533">
          <cell r="A533">
            <v>11141125393</v>
          </cell>
        </row>
        <row r="534">
          <cell r="A534">
            <v>11141125394</v>
          </cell>
        </row>
        <row r="535">
          <cell r="A535">
            <v>11141125395</v>
          </cell>
        </row>
        <row r="536">
          <cell r="A536">
            <v>11141125396</v>
          </cell>
        </row>
        <row r="537">
          <cell r="A537">
            <v>11141125397</v>
          </cell>
        </row>
        <row r="538">
          <cell r="A538">
            <v>11141125398</v>
          </cell>
        </row>
        <row r="539">
          <cell r="A539">
            <v>11141125399</v>
          </cell>
        </row>
        <row r="540">
          <cell r="A540">
            <v>11141125411</v>
          </cell>
        </row>
        <row r="541">
          <cell r="A541">
            <v>11141125412</v>
          </cell>
        </row>
        <row r="542">
          <cell r="A542">
            <v>11141125413</v>
          </cell>
        </row>
        <row r="543">
          <cell r="A543">
            <v>11141125414</v>
          </cell>
        </row>
        <row r="544">
          <cell r="A544">
            <v>11141125415</v>
          </cell>
        </row>
        <row r="545">
          <cell r="A545">
            <v>11141125416</v>
          </cell>
        </row>
        <row r="546">
          <cell r="A546">
            <v>11141125417</v>
          </cell>
        </row>
        <row r="547">
          <cell r="A547">
            <v>11141125418</v>
          </cell>
        </row>
        <row r="548">
          <cell r="A548">
            <v>11141125419</v>
          </cell>
        </row>
        <row r="549">
          <cell r="A549">
            <v>11141125420</v>
          </cell>
        </row>
        <row r="550">
          <cell r="A550">
            <v>11141125421</v>
          </cell>
        </row>
        <row r="551">
          <cell r="A551">
            <v>11141125422</v>
          </cell>
        </row>
        <row r="552">
          <cell r="A552">
            <v>11141125423</v>
          </cell>
        </row>
        <row r="553">
          <cell r="A553">
            <v>11141125424</v>
          </cell>
        </row>
        <row r="554">
          <cell r="A554">
            <v>11141125511</v>
          </cell>
        </row>
        <row r="555">
          <cell r="A555">
            <v>11141125512</v>
          </cell>
        </row>
        <row r="556">
          <cell r="A556">
            <v>11141125513</v>
          </cell>
        </row>
        <row r="557">
          <cell r="A557">
            <v>11141125514</v>
          </cell>
        </row>
        <row r="558">
          <cell r="A558">
            <v>11141125515</v>
          </cell>
        </row>
        <row r="559">
          <cell r="A559">
            <v>11141125519</v>
          </cell>
        </row>
        <row r="560">
          <cell r="A560">
            <v>11141125523</v>
          </cell>
        </row>
        <row r="561">
          <cell r="A561">
            <v>11141125524</v>
          </cell>
        </row>
        <row r="562">
          <cell r="A562">
            <v>11141125527</v>
          </cell>
        </row>
        <row r="563">
          <cell r="A563">
            <v>11141125533</v>
          </cell>
        </row>
        <row r="564">
          <cell r="A564">
            <v>11141125536</v>
          </cell>
        </row>
        <row r="565">
          <cell r="A565">
            <v>11141125537</v>
          </cell>
        </row>
        <row r="566">
          <cell r="A566">
            <v>11141125538</v>
          </cell>
        </row>
        <row r="567">
          <cell r="A567">
            <v>11141125539</v>
          </cell>
        </row>
        <row r="568">
          <cell r="A568">
            <v>11141125540</v>
          </cell>
        </row>
        <row r="569">
          <cell r="A569">
            <v>11141125541</v>
          </cell>
        </row>
        <row r="570">
          <cell r="A570">
            <v>11141125542</v>
          </cell>
        </row>
        <row r="571">
          <cell r="A571">
            <v>11141125543</v>
          </cell>
        </row>
        <row r="572">
          <cell r="A572">
            <v>11141125544</v>
          </cell>
        </row>
        <row r="573">
          <cell r="A573">
            <v>11141125545</v>
          </cell>
        </row>
        <row r="574">
          <cell r="A574">
            <v>11141125546</v>
          </cell>
        </row>
        <row r="575">
          <cell r="A575">
            <v>11141125547</v>
          </cell>
        </row>
        <row r="576">
          <cell r="A576">
            <v>11141125548</v>
          </cell>
        </row>
        <row r="577">
          <cell r="A577">
            <v>11141125549</v>
          </cell>
        </row>
        <row r="578">
          <cell r="A578">
            <v>11141125550</v>
          </cell>
        </row>
        <row r="579">
          <cell r="A579">
            <v>11141125551</v>
          </cell>
        </row>
        <row r="580">
          <cell r="A580">
            <v>11141125552</v>
          </cell>
        </row>
        <row r="581">
          <cell r="A581">
            <v>11141125553</v>
          </cell>
        </row>
        <row r="582">
          <cell r="A582">
            <v>11141125554</v>
          </cell>
        </row>
        <row r="583">
          <cell r="A583">
            <v>11141125555</v>
          </cell>
        </row>
        <row r="584">
          <cell r="A584">
            <v>11141125556</v>
          </cell>
        </row>
        <row r="585">
          <cell r="A585">
            <v>11141125557</v>
          </cell>
        </row>
        <row r="586">
          <cell r="A586">
            <v>11141125558</v>
          </cell>
        </row>
        <row r="587">
          <cell r="A587">
            <v>11141125559</v>
          </cell>
        </row>
        <row r="588">
          <cell r="A588">
            <v>11141125560</v>
          </cell>
        </row>
        <row r="589">
          <cell r="A589">
            <v>11141125561</v>
          </cell>
        </row>
        <row r="590">
          <cell r="A590">
            <v>11141125562</v>
          </cell>
        </row>
        <row r="591">
          <cell r="A591">
            <v>11141125563</v>
          </cell>
        </row>
        <row r="592">
          <cell r="A592">
            <v>11141125564</v>
          </cell>
        </row>
        <row r="593">
          <cell r="A593">
            <v>11141125565</v>
          </cell>
        </row>
        <row r="594">
          <cell r="A594">
            <v>11141125566</v>
          </cell>
        </row>
        <row r="595">
          <cell r="A595">
            <v>11141125567</v>
          </cell>
        </row>
        <row r="596">
          <cell r="A596">
            <v>11141125568</v>
          </cell>
        </row>
        <row r="597">
          <cell r="A597">
            <v>11141125569</v>
          </cell>
        </row>
        <row r="598">
          <cell r="A598">
            <v>11141125570</v>
          </cell>
        </row>
        <row r="599">
          <cell r="A599">
            <v>11141125571</v>
          </cell>
        </row>
        <row r="600">
          <cell r="A600">
            <v>11141125572</v>
          </cell>
        </row>
        <row r="601">
          <cell r="A601">
            <v>11141125573</v>
          </cell>
        </row>
        <row r="602">
          <cell r="A602">
            <v>11141125574</v>
          </cell>
        </row>
        <row r="603">
          <cell r="A603">
            <v>11141125575</v>
          </cell>
        </row>
        <row r="604">
          <cell r="A604">
            <v>11141125576</v>
          </cell>
        </row>
        <row r="605">
          <cell r="A605">
            <v>11141125577</v>
          </cell>
        </row>
        <row r="606">
          <cell r="A606">
            <v>11141155013</v>
          </cell>
        </row>
        <row r="607">
          <cell r="A607">
            <v>11141155014</v>
          </cell>
        </row>
        <row r="608">
          <cell r="A608">
            <v>11141165011</v>
          </cell>
        </row>
        <row r="609">
          <cell r="A609">
            <v>11141175011</v>
          </cell>
        </row>
        <row r="610">
          <cell r="A610">
            <v>11141175012</v>
          </cell>
        </row>
        <row r="611">
          <cell r="A611">
            <v>11141175013</v>
          </cell>
        </row>
        <row r="612">
          <cell r="A612">
            <v>11141175014</v>
          </cell>
        </row>
        <row r="613">
          <cell r="A613">
            <v>11141195011</v>
          </cell>
        </row>
        <row r="614">
          <cell r="A614">
            <v>11141195012</v>
          </cell>
        </row>
        <row r="615">
          <cell r="A615">
            <v>11141195013</v>
          </cell>
        </row>
        <row r="616">
          <cell r="A616">
            <v>11141195014</v>
          </cell>
        </row>
        <row r="617">
          <cell r="A617">
            <v>11141195016</v>
          </cell>
        </row>
        <row r="618">
          <cell r="A618">
            <v>11141195017</v>
          </cell>
        </row>
        <row r="619">
          <cell r="A619">
            <v>11141195018</v>
          </cell>
        </row>
        <row r="620">
          <cell r="A620">
            <v>11141195111</v>
          </cell>
        </row>
        <row r="621">
          <cell r="A621">
            <v>11141215013</v>
          </cell>
        </row>
        <row r="622">
          <cell r="A622">
            <v>11141215014</v>
          </cell>
        </row>
        <row r="623">
          <cell r="A623">
            <v>11141215036</v>
          </cell>
        </row>
        <row r="624">
          <cell r="A624">
            <v>11141215037</v>
          </cell>
        </row>
        <row r="625">
          <cell r="A625">
            <v>11141215038</v>
          </cell>
        </row>
        <row r="626">
          <cell r="A626">
            <v>11141215039</v>
          </cell>
        </row>
        <row r="627">
          <cell r="A627">
            <v>11141215040</v>
          </cell>
        </row>
        <row r="628">
          <cell r="A628">
            <v>11141215041</v>
          </cell>
        </row>
        <row r="629">
          <cell r="A629">
            <v>11141215042</v>
          </cell>
        </row>
        <row r="630">
          <cell r="A630">
            <v>11141215043</v>
          </cell>
        </row>
        <row r="631">
          <cell r="A631">
            <v>11141215044</v>
          </cell>
        </row>
        <row r="632">
          <cell r="A632">
            <v>11141215045</v>
          </cell>
        </row>
        <row r="633">
          <cell r="A633">
            <v>11141215046</v>
          </cell>
        </row>
        <row r="634">
          <cell r="A634">
            <v>11141215047</v>
          </cell>
        </row>
        <row r="635">
          <cell r="A635">
            <v>11141215048</v>
          </cell>
        </row>
        <row r="636">
          <cell r="A636">
            <v>11141215049</v>
          </cell>
        </row>
        <row r="637">
          <cell r="A637">
            <v>11141215050</v>
          </cell>
        </row>
        <row r="638">
          <cell r="A638">
            <v>11141215051</v>
          </cell>
        </row>
        <row r="639">
          <cell r="A639">
            <v>11141215052</v>
          </cell>
        </row>
        <row r="640">
          <cell r="A640">
            <v>11141215053</v>
          </cell>
        </row>
        <row r="641">
          <cell r="A641">
            <v>11141215054</v>
          </cell>
        </row>
        <row r="642">
          <cell r="A642">
            <v>11141215055</v>
          </cell>
        </row>
        <row r="643">
          <cell r="A643">
            <v>11141215056</v>
          </cell>
        </row>
        <row r="644">
          <cell r="A644">
            <v>11141215057</v>
          </cell>
        </row>
        <row r="645">
          <cell r="A645">
            <v>11141215058</v>
          </cell>
        </row>
        <row r="646">
          <cell r="A646">
            <v>11141215059</v>
          </cell>
        </row>
        <row r="647">
          <cell r="A647">
            <v>11141215060</v>
          </cell>
        </row>
        <row r="648">
          <cell r="A648">
            <v>11141215061</v>
          </cell>
        </row>
        <row r="649">
          <cell r="A649">
            <v>11141215062</v>
          </cell>
        </row>
        <row r="650">
          <cell r="A650">
            <v>11141215063</v>
          </cell>
        </row>
        <row r="651">
          <cell r="A651">
            <v>11141215064</v>
          </cell>
        </row>
        <row r="652">
          <cell r="A652">
            <v>11141215065</v>
          </cell>
        </row>
        <row r="653">
          <cell r="A653">
            <v>11141215066</v>
          </cell>
        </row>
        <row r="654">
          <cell r="A654">
            <v>11141215067</v>
          </cell>
        </row>
        <row r="655">
          <cell r="A655">
            <v>11141215068</v>
          </cell>
        </row>
        <row r="656">
          <cell r="A656">
            <v>11141215069</v>
          </cell>
        </row>
        <row r="657">
          <cell r="A657">
            <v>11141215070</v>
          </cell>
        </row>
        <row r="658">
          <cell r="A658">
            <v>11141215071</v>
          </cell>
        </row>
        <row r="659">
          <cell r="A659">
            <v>11141215072</v>
          </cell>
        </row>
        <row r="660">
          <cell r="A660">
            <v>11141215073</v>
          </cell>
        </row>
        <row r="661">
          <cell r="A661">
            <v>11141215074</v>
          </cell>
        </row>
        <row r="662">
          <cell r="A662">
            <v>11141215075</v>
          </cell>
        </row>
        <row r="663">
          <cell r="A663">
            <v>11141215076</v>
          </cell>
        </row>
        <row r="664">
          <cell r="A664">
            <v>11141215077</v>
          </cell>
        </row>
        <row r="665">
          <cell r="A665">
            <v>11141215078</v>
          </cell>
        </row>
        <row r="666">
          <cell r="A666">
            <v>11141215079</v>
          </cell>
        </row>
        <row r="667">
          <cell r="A667">
            <v>11141215080</v>
          </cell>
        </row>
        <row r="668">
          <cell r="A668">
            <v>11141215081</v>
          </cell>
        </row>
        <row r="669">
          <cell r="A669">
            <v>11141215082</v>
          </cell>
        </row>
        <row r="670">
          <cell r="A670">
            <v>11141215083</v>
          </cell>
        </row>
        <row r="671">
          <cell r="A671">
            <v>11141215084</v>
          </cell>
        </row>
        <row r="672">
          <cell r="A672">
            <v>11141215085</v>
          </cell>
        </row>
        <row r="673">
          <cell r="A673">
            <v>11141215086</v>
          </cell>
        </row>
        <row r="674">
          <cell r="A674">
            <v>11141215087</v>
          </cell>
        </row>
        <row r="675">
          <cell r="A675">
            <v>11141215088</v>
          </cell>
        </row>
        <row r="676">
          <cell r="A676">
            <v>11141215089</v>
          </cell>
        </row>
        <row r="677">
          <cell r="A677">
            <v>11141215090</v>
          </cell>
        </row>
        <row r="678">
          <cell r="A678">
            <v>11141215091</v>
          </cell>
        </row>
        <row r="679">
          <cell r="A679">
            <v>11141215092</v>
          </cell>
        </row>
        <row r="680">
          <cell r="A680">
            <v>11141215093</v>
          </cell>
        </row>
        <row r="681">
          <cell r="A681">
            <v>11141215094</v>
          </cell>
        </row>
        <row r="682">
          <cell r="A682">
            <v>11141215095</v>
          </cell>
        </row>
        <row r="683">
          <cell r="A683">
            <v>11141215096</v>
          </cell>
        </row>
        <row r="684">
          <cell r="A684">
            <v>11141215097</v>
          </cell>
        </row>
        <row r="685">
          <cell r="A685">
            <v>11141215098</v>
          </cell>
        </row>
        <row r="686">
          <cell r="A686">
            <v>11141215099</v>
          </cell>
        </row>
        <row r="687">
          <cell r="A687">
            <v>11141225028</v>
          </cell>
        </row>
        <row r="688">
          <cell r="A688">
            <v>11141225029</v>
          </cell>
        </row>
        <row r="689">
          <cell r="A689">
            <v>11141225031</v>
          </cell>
        </row>
        <row r="690">
          <cell r="A690">
            <v>11141225032</v>
          </cell>
        </row>
        <row r="691">
          <cell r="A691">
            <v>11141225033</v>
          </cell>
        </row>
        <row r="692">
          <cell r="A692">
            <v>11141225034</v>
          </cell>
        </row>
        <row r="693">
          <cell r="A693">
            <v>11141225035</v>
          </cell>
        </row>
        <row r="694">
          <cell r="A694">
            <v>11141225036</v>
          </cell>
        </row>
        <row r="695">
          <cell r="A695">
            <v>11142155011</v>
          </cell>
        </row>
        <row r="696">
          <cell r="A696">
            <v>11142155012</v>
          </cell>
        </row>
        <row r="697">
          <cell r="A697">
            <v>11142155111</v>
          </cell>
        </row>
        <row r="698">
          <cell r="A698">
            <v>11142155112</v>
          </cell>
        </row>
        <row r="699">
          <cell r="A699">
            <v>11142215011</v>
          </cell>
        </row>
        <row r="700">
          <cell r="A700">
            <v>11142215012</v>
          </cell>
        </row>
        <row r="701">
          <cell r="A701">
            <v>11142215015</v>
          </cell>
        </row>
        <row r="702">
          <cell r="A702">
            <v>11142215016</v>
          </cell>
        </row>
        <row r="703">
          <cell r="A703">
            <v>11142215017</v>
          </cell>
        </row>
        <row r="704">
          <cell r="A704">
            <v>11142215018</v>
          </cell>
        </row>
        <row r="705">
          <cell r="A705">
            <v>11142215019</v>
          </cell>
        </row>
        <row r="706">
          <cell r="A706">
            <v>11142215020</v>
          </cell>
        </row>
        <row r="707">
          <cell r="A707">
            <v>11142215021</v>
          </cell>
        </row>
        <row r="708">
          <cell r="A708">
            <v>11142215022</v>
          </cell>
        </row>
        <row r="709">
          <cell r="A709">
            <v>11142215023</v>
          </cell>
        </row>
        <row r="710">
          <cell r="A710">
            <v>11142215024</v>
          </cell>
        </row>
        <row r="711">
          <cell r="A711">
            <v>11142215025</v>
          </cell>
        </row>
        <row r="712">
          <cell r="A712">
            <v>11142215026</v>
          </cell>
        </row>
        <row r="713">
          <cell r="A713">
            <v>11142215027</v>
          </cell>
        </row>
        <row r="714">
          <cell r="A714">
            <v>11142215028</v>
          </cell>
        </row>
        <row r="715">
          <cell r="A715">
            <v>11142215029</v>
          </cell>
        </row>
        <row r="716">
          <cell r="A716">
            <v>11142215030</v>
          </cell>
        </row>
        <row r="717">
          <cell r="A717">
            <v>11142215031</v>
          </cell>
        </row>
        <row r="718">
          <cell r="A718">
            <v>11142215032</v>
          </cell>
        </row>
        <row r="719">
          <cell r="A719">
            <v>11142215033</v>
          </cell>
        </row>
        <row r="720">
          <cell r="A720">
            <v>11142215034</v>
          </cell>
        </row>
        <row r="721">
          <cell r="A721">
            <v>11142215035</v>
          </cell>
        </row>
        <row r="722">
          <cell r="A722">
            <v>11142225011</v>
          </cell>
        </row>
        <row r="723">
          <cell r="A723">
            <v>11142225012</v>
          </cell>
        </row>
        <row r="724">
          <cell r="A724">
            <v>11142225013</v>
          </cell>
        </row>
        <row r="725">
          <cell r="A725">
            <v>11142225015</v>
          </cell>
        </row>
        <row r="726">
          <cell r="A726">
            <v>11142225017</v>
          </cell>
        </row>
        <row r="727">
          <cell r="A727">
            <v>11142225018</v>
          </cell>
        </row>
        <row r="728">
          <cell r="A728">
            <v>11142225020</v>
          </cell>
        </row>
        <row r="729">
          <cell r="A729">
            <v>11142225021</v>
          </cell>
        </row>
        <row r="730">
          <cell r="A730">
            <v>11142225022</v>
          </cell>
        </row>
        <row r="731">
          <cell r="A731">
            <v>11142225023</v>
          </cell>
        </row>
        <row r="732">
          <cell r="A732">
            <v>11142225024</v>
          </cell>
        </row>
        <row r="733">
          <cell r="A733">
            <v>11142225025</v>
          </cell>
        </row>
        <row r="734">
          <cell r="A734">
            <v>11142225026</v>
          </cell>
        </row>
        <row r="735">
          <cell r="A735">
            <v>11142225027</v>
          </cell>
        </row>
        <row r="736">
          <cell r="A736">
            <v>11142225030</v>
          </cell>
        </row>
        <row r="737">
          <cell r="A737">
            <v>11142225037</v>
          </cell>
        </row>
        <row r="738">
          <cell r="A738">
            <v>11142225038</v>
          </cell>
        </row>
        <row r="739">
          <cell r="A739">
            <v>11151125011</v>
          </cell>
        </row>
        <row r="740">
          <cell r="A740">
            <v>11151125111</v>
          </cell>
        </row>
        <row r="741">
          <cell r="A741">
            <v>11151125112</v>
          </cell>
        </row>
        <row r="742">
          <cell r="A742">
            <v>11151125113</v>
          </cell>
        </row>
        <row r="743">
          <cell r="A743">
            <v>11151125114</v>
          </cell>
        </row>
        <row r="744">
          <cell r="A744">
            <v>11151125115</v>
          </cell>
        </row>
        <row r="745">
          <cell r="A745">
            <v>11151125116</v>
          </cell>
        </row>
        <row r="746">
          <cell r="A746">
            <v>11151125117</v>
          </cell>
        </row>
        <row r="747">
          <cell r="A747">
            <v>11151125211</v>
          </cell>
        </row>
        <row r="748">
          <cell r="A748">
            <v>11151125311</v>
          </cell>
        </row>
        <row r="749">
          <cell r="A749">
            <v>11151125312</v>
          </cell>
        </row>
        <row r="750">
          <cell r="A750">
            <v>11151125313</v>
          </cell>
        </row>
        <row r="751">
          <cell r="A751">
            <v>11151125319</v>
          </cell>
        </row>
        <row r="752">
          <cell r="A752">
            <v>11151125320</v>
          </cell>
        </row>
        <row r="753">
          <cell r="A753">
            <v>11151125321</v>
          </cell>
        </row>
        <row r="754">
          <cell r="A754">
            <v>11151125322</v>
          </cell>
        </row>
        <row r="755">
          <cell r="A755">
            <v>11151125323</v>
          </cell>
        </row>
        <row r="756">
          <cell r="A756">
            <v>11151125324</v>
          </cell>
        </row>
        <row r="757">
          <cell r="A757">
            <v>11151125325</v>
          </cell>
        </row>
        <row r="758">
          <cell r="A758">
            <v>11151125326</v>
          </cell>
        </row>
        <row r="759">
          <cell r="A759">
            <v>11151125411</v>
          </cell>
        </row>
        <row r="760">
          <cell r="A760">
            <v>11151125415</v>
          </cell>
        </row>
        <row r="761">
          <cell r="A761">
            <v>11151125416</v>
          </cell>
        </row>
        <row r="762">
          <cell r="A762">
            <v>11151125417</v>
          </cell>
        </row>
        <row r="763">
          <cell r="A763">
            <v>11151125418</v>
          </cell>
        </row>
        <row r="764">
          <cell r="A764">
            <v>11151125419</v>
          </cell>
        </row>
        <row r="765">
          <cell r="A765">
            <v>11151125420</v>
          </cell>
        </row>
        <row r="766">
          <cell r="A766">
            <v>11151125421</v>
          </cell>
        </row>
        <row r="767">
          <cell r="A767">
            <v>11151125422</v>
          </cell>
        </row>
        <row r="768">
          <cell r="A768">
            <v>11161125113</v>
          </cell>
        </row>
        <row r="769">
          <cell r="A769">
            <v>11161125115</v>
          </cell>
        </row>
        <row r="770">
          <cell r="A770">
            <v>11161125117</v>
          </cell>
        </row>
        <row r="771">
          <cell r="A771">
            <v>11161125118</v>
          </cell>
        </row>
        <row r="772">
          <cell r="A772">
            <v>11161125119</v>
          </cell>
        </row>
        <row r="773">
          <cell r="A773">
            <v>11161125120</v>
          </cell>
        </row>
        <row r="774">
          <cell r="A774">
            <v>11161125121</v>
          </cell>
        </row>
        <row r="775">
          <cell r="A775">
            <v>11161125211</v>
          </cell>
        </row>
        <row r="776">
          <cell r="A776">
            <v>11161125212</v>
          </cell>
        </row>
        <row r="777">
          <cell r="A777">
            <v>11161125219</v>
          </cell>
        </row>
        <row r="778">
          <cell r="A778">
            <v>11161125222</v>
          </cell>
        </row>
        <row r="779">
          <cell r="A779">
            <v>11161125226</v>
          </cell>
        </row>
        <row r="780">
          <cell r="A780">
            <v>11161125231</v>
          </cell>
        </row>
        <row r="781">
          <cell r="A781">
            <v>11161125232</v>
          </cell>
        </row>
        <row r="782">
          <cell r="A782">
            <v>11161125233</v>
          </cell>
        </row>
        <row r="783">
          <cell r="A783">
            <v>11161125234</v>
          </cell>
        </row>
        <row r="784">
          <cell r="A784">
            <v>11161125235</v>
          </cell>
        </row>
        <row r="785">
          <cell r="A785">
            <v>11161125236</v>
          </cell>
        </row>
        <row r="786">
          <cell r="A786">
            <v>11161125237</v>
          </cell>
        </row>
        <row r="787">
          <cell r="A787">
            <v>11161125238</v>
          </cell>
        </row>
        <row r="788">
          <cell r="A788">
            <v>11161125239</v>
          </cell>
        </row>
        <row r="789">
          <cell r="A789">
            <v>11161125240</v>
          </cell>
        </row>
        <row r="790">
          <cell r="A790">
            <v>11161125241</v>
          </cell>
        </row>
        <row r="791">
          <cell r="A791">
            <v>11161125242</v>
          </cell>
        </row>
        <row r="792">
          <cell r="A792">
            <v>11161125312</v>
          </cell>
        </row>
        <row r="793">
          <cell r="A793">
            <v>11161125313</v>
          </cell>
        </row>
        <row r="794">
          <cell r="A794">
            <v>11161125314</v>
          </cell>
        </row>
        <row r="795">
          <cell r="A795">
            <v>11161125315</v>
          </cell>
        </row>
        <row r="796">
          <cell r="A796">
            <v>11161125316</v>
          </cell>
        </row>
        <row r="797">
          <cell r="A797">
            <v>11161125317</v>
          </cell>
        </row>
        <row r="798">
          <cell r="A798">
            <v>11161125411</v>
          </cell>
        </row>
        <row r="799">
          <cell r="A799">
            <v>11161125412</v>
          </cell>
        </row>
        <row r="800">
          <cell r="A800">
            <v>11161125414</v>
          </cell>
        </row>
        <row r="801">
          <cell r="A801">
            <v>11161125415</v>
          </cell>
        </row>
        <row r="802">
          <cell r="A802">
            <v>11161125416</v>
          </cell>
        </row>
        <row r="803">
          <cell r="A803">
            <v>11161125417</v>
          </cell>
        </row>
        <row r="804">
          <cell r="A804">
            <v>11161125418</v>
          </cell>
        </row>
        <row r="805">
          <cell r="A805">
            <v>11161125420</v>
          </cell>
        </row>
        <row r="806">
          <cell r="A806">
            <v>11171125011</v>
          </cell>
        </row>
        <row r="807">
          <cell r="A807">
            <v>11171125012</v>
          </cell>
        </row>
        <row r="808">
          <cell r="A808">
            <v>11171125013</v>
          </cell>
        </row>
        <row r="809">
          <cell r="A809">
            <v>11171125015</v>
          </cell>
        </row>
        <row r="810">
          <cell r="A810">
            <v>11171125016</v>
          </cell>
        </row>
        <row r="811">
          <cell r="A811">
            <v>11171125017</v>
          </cell>
        </row>
        <row r="812">
          <cell r="A812">
            <v>11171125018</v>
          </cell>
        </row>
        <row r="813">
          <cell r="A813">
            <v>11171125019</v>
          </cell>
        </row>
        <row r="814">
          <cell r="A814">
            <v>11171125020</v>
          </cell>
        </row>
        <row r="815">
          <cell r="A815">
            <v>11171125111</v>
          </cell>
        </row>
        <row r="816">
          <cell r="A816">
            <v>11171125112</v>
          </cell>
        </row>
        <row r="817">
          <cell r="A817">
            <v>11171125113</v>
          </cell>
        </row>
        <row r="818">
          <cell r="A818">
            <v>11171125114</v>
          </cell>
        </row>
        <row r="819">
          <cell r="A819">
            <v>11171125115</v>
          </cell>
        </row>
        <row r="820">
          <cell r="A820">
            <v>11171125116</v>
          </cell>
        </row>
        <row r="821">
          <cell r="A821">
            <v>11171125117</v>
          </cell>
        </row>
        <row r="822">
          <cell r="A822">
            <v>11171125118</v>
          </cell>
        </row>
        <row r="823">
          <cell r="A823">
            <v>11171125119</v>
          </cell>
        </row>
        <row r="824">
          <cell r="A824">
            <v>11171125120</v>
          </cell>
        </row>
        <row r="825">
          <cell r="A825">
            <v>11171125121</v>
          </cell>
        </row>
        <row r="826">
          <cell r="A826">
            <v>11171125122</v>
          </cell>
        </row>
        <row r="827">
          <cell r="A827">
            <v>11171125123</v>
          </cell>
        </row>
        <row r="828">
          <cell r="A828">
            <v>11171125135</v>
          </cell>
        </row>
        <row r="829">
          <cell r="A829">
            <v>11171125136</v>
          </cell>
        </row>
        <row r="830">
          <cell r="A830">
            <v>11171125137</v>
          </cell>
        </row>
        <row r="831">
          <cell r="A831">
            <v>11171125138</v>
          </cell>
        </row>
        <row r="832">
          <cell r="A832">
            <v>11171125139</v>
          </cell>
        </row>
        <row r="833">
          <cell r="A833">
            <v>11171125140</v>
          </cell>
        </row>
        <row r="834">
          <cell r="A834">
            <v>11171125141</v>
          </cell>
        </row>
        <row r="835">
          <cell r="A835">
            <v>11171125142</v>
          </cell>
        </row>
        <row r="836">
          <cell r="A836">
            <v>11171125143</v>
          </cell>
        </row>
        <row r="837">
          <cell r="A837">
            <v>11171125144</v>
          </cell>
        </row>
        <row r="838">
          <cell r="A838">
            <v>12111125011</v>
          </cell>
        </row>
        <row r="839">
          <cell r="A839">
            <v>12111125012</v>
          </cell>
        </row>
        <row r="840">
          <cell r="A840">
            <v>12111125013</v>
          </cell>
        </row>
        <row r="841">
          <cell r="A841">
            <v>12111125014</v>
          </cell>
        </row>
        <row r="842">
          <cell r="A842">
            <v>12111125015</v>
          </cell>
        </row>
        <row r="843">
          <cell r="A843">
            <v>12111125016</v>
          </cell>
        </row>
        <row r="844">
          <cell r="A844">
            <v>12111125017</v>
          </cell>
        </row>
        <row r="845">
          <cell r="A845">
            <v>12111125112</v>
          </cell>
        </row>
        <row r="846">
          <cell r="A846">
            <v>12111125113</v>
          </cell>
        </row>
        <row r="847">
          <cell r="A847">
            <v>12111125114</v>
          </cell>
        </row>
        <row r="848">
          <cell r="A848">
            <v>12111125115</v>
          </cell>
        </row>
        <row r="849">
          <cell r="A849">
            <v>12111125116</v>
          </cell>
        </row>
        <row r="850">
          <cell r="A850">
            <v>12111125117</v>
          </cell>
        </row>
        <row r="851">
          <cell r="A851">
            <v>12111125118</v>
          </cell>
        </row>
        <row r="852">
          <cell r="A852">
            <v>12111125119</v>
          </cell>
        </row>
        <row r="853">
          <cell r="A853">
            <v>12111125120</v>
          </cell>
        </row>
        <row r="854">
          <cell r="A854">
            <v>12111125121</v>
          </cell>
        </row>
        <row r="855">
          <cell r="A855">
            <v>12111125122</v>
          </cell>
        </row>
        <row r="856">
          <cell r="A856">
            <v>12111125123</v>
          </cell>
        </row>
        <row r="857">
          <cell r="A857">
            <v>12111125124</v>
          </cell>
        </row>
        <row r="858">
          <cell r="A858">
            <v>12111125125</v>
          </cell>
        </row>
        <row r="859">
          <cell r="A859">
            <v>12111125211</v>
          </cell>
        </row>
        <row r="860">
          <cell r="A860">
            <v>12111125212</v>
          </cell>
        </row>
        <row r="861">
          <cell r="A861">
            <v>12111125213</v>
          </cell>
        </row>
        <row r="862">
          <cell r="A862">
            <v>12111125214</v>
          </cell>
        </row>
        <row r="863">
          <cell r="A863">
            <v>12111125215</v>
          </cell>
        </row>
        <row r="864">
          <cell r="A864">
            <v>12111125216</v>
          </cell>
        </row>
        <row r="865">
          <cell r="A865">
            <v>12111125217</v>
          </cell>
        </row>
        <row r="866">
          <cell r="A866">
            <v>12111125218</v>
          </cell>
        </row>
        <row r="867">
          <cell r="A867">
            <v>12111125219</v>
          </cell>
        </row>
        <row r="868">
          <cell r="A868">
            <v>12111125220</v>
          </cell>
        </row>
        <row r="869">
          <cell r="A869">
            <v>12111125221</v>
          </cell>
        </row>
        <row r="870">
          <cell r="A870">
            <v>12111125222</v>
          </cell>
        </row>
        <row r="871">
          <cell r="A871">
            <v>12111125223</v>
          </cell>
        </row>
        <row r="872">
          <cell r="A872">
            <v>12111125224</v>
          </cell>
        </row>
        <row r="873">
          <cell r="A873">
            <v>12111125225</v>
          </cell>
        </row>
        <row r="874">
          <cell r="A874">
            <v>12111125226</v>
          </cell>
        </row>
        <row r="875">
          <cell r="A875">
            <v>12111125227</v>
          </cell>
        </row>
        <row r="876">
          <cell r="A876">
            <v>12111125228</v>
          </cell>
        </row>
        <row r="877">
          <cell r="A877">
            <v>12111125229</v>
          </cell>
        </row>
        <row r="878">
          <cell r="A878">
            <v>12111125230</v>
          </cell>
        </row>
        <row r="879">
          <cell r="A879">
            <v>12111125231</v>
          </cell>
        </row>
        <row r="880">
          <cell r="A880">
            <v>12111125232</v>
          </cell>
        </row>
        <row r="881">
          <cell r="A881">
            <v>12111125233</v>
          </cell>
        </row>
        <row r="882">
          <cell r="A882">
            <v>12111125234</v>
          </cell>
        </row>
        <row r="883">
          <cell r="A883">
            <v>12111125235</v>
          </cell>
        </row>
        <row r="884">
          <cell r="A884">
            <v>12112165011</v>
          </cell>
        </row>
        <row r="885">
          <cell r="A885">
            <v>12112165012</v>
          </cell>
        </row>
        <row r="886">
          <cell r="A886">
            <v>12112165013</v>
          </cell>
        </row>
        <row r="887">
          <cell r="A887">
            <v>12112165111</v>
          </cell>
        </row>
        <row r="888">
          <cell r="A888">
            <v>12112165112</v>
          </cell>
        </row>
        <row r="889">
          <cell r="A889">
            <v>12112165113</v>
          </cell>
        </row>
        <row r="890">
          <cell r="A890">
            <v>12112165114</v>
          </cell>
        </row>
        <row r="891">
          <cell r="A891">
            <v>12112165116</v>
          </cell>
        </row>
        <row r="892">
          <cell r="A892">
            <v>12112165117</v>
          </cell>
        </row>
        <row r="893">
          <cell r="A893">
            <v>12112165118</v>
          </cell>
        </row>
        <row r="894">
          <cell r="A894">
            <v>12112165119</v>
          </cell>
        </row>
        <row r="895">
          <cell r="A895">
            <v>12112165120</v>
          </cell>
        </row>
        <row r="896">
          <cell r="A896">
            <v>12112165121</v>
          </cell>
        </row>
        <row r="897">
          <cell r="A897">
            <v>12112165122</v>
          </cell>
        </row>
        <row r="898">
          <cell r="A898">
            <v>12112165123</v>
          </cell>
        </row>
        <row r="899">
          <cell r="A899">
            <v>12112165124</v>
          </cell>
        </row>
        <row r="900">
          <cell r="A900">
            <v>12112165125</v>
          </cell>
        </row>
        <row r="901">
          <cell r="A901">
            <v>12112165126</v>
          </cell>
        </row>
        <row r="902">
          <cell r="A902">
            <v>12112165127</v>
          </cell>
        </row>
        <row r="903">
          <cell r="A903">
            <v>12121125011</v>
          </cell>
        </row>
        <row r="904">
          <cell r="A904">
            <v>12121125012</v>
          </cell>
        </row>
        <row r="905">
          <cell r="A905">
            <v>12121125013</v>
          </cell>
        </row>
        <row r="906">
          <cell r="A906">
            <v>12121125014</v>
          </cell>
        </row>
        <row r="907">
          <cell r="A907">
            <v>12121125015</v>
          </cell>
        </row>
        <row r="908">
          <cell r="A908">
            <v>12131125011</v>
          </cell>
        </row>
        <row r="909">
          <cell r="A909">
            <v>12151125011</v>
          </cell>
        </row>
        <row r="910">
          <cell r="A910">
            <v>12151125012</v>
          </cell>
        </row>
        <row r="911">
          <cell r="A911">
            <v>12151125013</v>
          </cell>
        </row>
        <row r="912">
          <cell r="A912">
            <v>12151125014</v>
          </cell>
        </row>
        <row r="913">
          <cell r="A913">
            <v>12151125015</v>
          </cell>
        </row>
        <row r="914">
          <cell r="A914">
            <v>12151125016</v>
          </cell>
        </row>
        <row r="915">
          <cell r="A915">
            <v>12151125017</v>
          </cell>
        </row>
        <row r="916">
          <cell r="A916">
            <v>12151125018</v>
          </cell>
        </row>
        <row r="917">
          <cell r="A917">
            <v>12151125019</v>
          </cell>
        </row>
        <row r="918">
          <cell r="A918">
            <v>12151125022</v>
          </cell>
        </row>
        <row r="919">
          <cell r="A919">
            <v>12151125023</v>
          </cell>
        </row>
        <row r="920">
          <cell r="A920">
            <v>12151125024</v>
          </cell>
        </row>
        <row r="921">
          <cell r="A921">
            <v>12151125026</v>
          </cell>
        </row>
        <row r="922">
          <cell r="A922">
            <v>12151125030</v>
          </cell>
        </row>
        <row r="923">
          <cell r="A923">
            <v>12151125031</v>
          </cell>
        </row>
        <row r="924">
          <cell r="A924">
            <v>12151125032</v>
          </cell>
        </row>
        <row r="925">
          <cell r="A925">
            <v>12151125033</v>
          </cell>
        </row>
        <row r="926">
          <cell r="A926">
            <v>12151125035</v>
          </cell>
        </row>
        <row r="927">
          <cell r="A927">
            <v>12151125036</v>
          </cell>
        </row>
        <row r="928">
          <cell r="A928">
            <v>12151125037</v>
          </cell>
        </row>
        <row r="929">
          <cell r="A929">
            <v>12151125039</v>
          </cell>
        </row>
        <row r="930">
          <cell r="A930">
            <v>12151125040</v>
          </cell>
        </row>
        <row r="931">
          <cell r="A931">
            <v>12151125041</v>
          </cell>
        </row>
        <row r="932">
          <cell r="A932">
            <v>12151125042</v>
          </cell>
        </row>
        <row r="933">
          <cell r="A933">
            <v>12151125043</v>
          </cell>
        </row>
        <row r="934">
          <cell r="A934">
            <v>12151125044</v>
          </cell>
        </row>
        <row r="935">
          <cell r="A935">
            <v>12151125045</v>
          </cell>
        </row>
        <row r="936">
          <cell r="A936">
            <v>12151125046</v>
          </cell>
        </row>
        <row r="937">
          <cell r="A937">
            <v>12151125048</v>
          </cell>
        </row>
        <row r="938">
          <cell r="A938">
            <v>12151125049</v>
          </cell>
        </row>
        <row r="939">
          <cell r="A939">
            <v>12151125050</v>
          </cell>
        </row>
        <row r="940">
          <cell r="A940">
            <v>12151125050</v>
          </cell>
        </row>
        <row r="941">
          <cell r="A941">
            <v>12151125051</v>
          </cell>
        </row>
        <row r="942">
          <cell r="A942">
            <v>12151125051</v>
          </cell>
        </row>
        <row r="943">
          <cell r="A943">
            <v>12151125052</v>
          </cell>
        </row>
        <row r="944">
          <cell r="A944">
            <v>12151125052</v>
          </cell>
        </row>
        <row r="945">
          <cell r="A945">
            <v>12151125053</v>
          </cell>
        </row>
        <row r="946">
          <cell r="A946">
            <v>12151195011</v>
          </cell>
        </row>
        <row r="947">
          <cell r="A947">
            <v>12151195012</v>
          </cell>
        </row>
        <row r="948">
          <cell r="A948">
            <v>12151195013</v>
          </cell>
        </row>
        <row r="949">
          <cell r="A949">
            <v>12151195014</v>
          </cell>
        </row>
        <row r="950">
          <cell r="A950">
            <v>12151195015</v>
          </cell>
        </row>
        <row r="951">
          <cell r="A951">
            <v>12151195016</v>
          </cell>
        </row>
        <row r="952">
          <cell r="A952">
            <v>12161125011</v>
          </cell>
        </row>
        <row r="953">
          <cell r="A953">
            <v>12161125012</v>
          </cell>
        </row>
        <row r="954">
          <cell r="A954">
            <v>12161125013</v>
          </cell>
        </row>
        <row r="955">
          <cell r="A955">
            <v>12161125014</v>
          </cell>
        </row>
        <row r="956">
          <cell r="A956">
            <v>12161125015</v>
          </cell>
        </row>
        <row r="957">
          <cell r="A957">
            <v>12161125016</v>
          </cell>
        </row>
        <row r="958">
          <cell r="A958">
            <v>12161125017</v>
          </cell>
        </row>
        <row r="959">
          <cell r="A959">
            <v>12161125018</v>
          </cell>
        </row>
        <row r="960">
          <cell r="A960">
            <v>12161125019</v>
          </cell>
        </row>
        <row r="961">
          <cell r="A961">
            <v>12161125020</v>
          </cell>
        </row>
        <row r="962">
          <cell r="A962">
            <v>12161125021</v>
          </cell>
        </row>
        <row r="963">
          <cell r="A963">
            <v>12161125022</v>
          </cell>
        </row>
        <row r="964">
          <cell r="A964">
            <v>12161125023</v>
          </cell>
        </row>
        <row r="965">
          <cell r="A965">
            <v>12161125024</v>
          </cell>
        </row>
        <row r="966">
          <cell r="A966">
            <v>12161125025</v>
          </cell>
        </row>
        <row r="967">
          <cell r="A967">
            <v>12161125026</v>
          </cell>
        </row>
        <row r="968">
          <cell r="A968">
            <v>12161125027</v>
          </cell>
        </row>
        <row r="969">
          <cell r="A969">
            <v>12161125028</v>
          </cell>
        </row>
        <row r="970">
          <cell r="A970">
            <v>12161125029</v>
          </cell>
        </row>
        <row r="971">
          <cell r="A971">
            <v>12161125030</v>
          </cell>
        </row>
        <row r="972">
          <cell r="A972">
            <v>12161125031</v>
          </cell>
        </row>
        <row r="973">
          <cell r="A973">
            <v>12161125032</v>
          </cell>
        </row>
        <row r="974">
          <cell r="A974">
            <v>12161125033</v>
          </cell>
        </row>
        <row r="975">
          <cell r="A975">
            <v>12161125034</v>
          </cell>
        </row>
        <row r="976">
          <cell r="A976">
            <v>12161125035</v>
          </cell>
        </row>
        <row r="977">
          <cell r="A977">
            <v>12161125036</v>
          </cell>
        </row>
        <row r="978">
          <cell r="A978">
            <v>12161125037</v>
          </cell>
        </row>
        <row r="979">
          <cell r="A979">
            <v>12161125038</v>
          </cell>
        </row>
        <row r="980">
          <cell r="A980">
            <v>12161125039</v>
          </cell>
        </row>
        <row r="981">
          <cell r="A981">
            <v>12161125040</v>
          </cell>
        </row>
        <row r="982">
          <cell r="A982">
            <v>12161125041</v>
          </cell>
        </row>
        <row r="983">
          <cell r="A983">
            <v>12161125042</v>
          </cell>
        </row>
        <row r="984">
          <cell r="A984">
            <v>12161125043</v>
          </cell>
        </row>
        <row r="985">
          <cell r="A985">
            <v>12161125044</v>
          </cell>
        </row>
        <row r="986">
          <cell r="A986">
            <v>12161125045</v>
          </cell>
        </row>
        <row r="987">
          <cell r="A987">
            <v>12161125046</v>
          </cell>
        </row>
        <row r="988">
          <cell r="A988">
            <v>12161125047</v>
          </cell>
        </row>
        <row r="989">
          <cell r="A989">
            <v>12161125048</v>
          </cell>
        </row>
        <row r="990">
          <cell r="A990">
            <v>12161125049</v>
          </cell>
        </row>
        <row r="991">
          <cell r="A991">
            <v>12161125050</v>
          </cell>
        </row>
        <row r="992">
          <cell r="A992">
            <v>12161125051</v>
          </cell>
        </row>
        <row r="993">
          <cell r="A993">
            <v>12161125052</v>
          </cell>
        </row>
        <row r="994">
          <cell r="A994">
            <v>12161125053</v>
          </cell>
        </row>
        <row r="995">
          <cell r="A995">
            <v>12161125054</v>
          </cell>
        </row>
        <row r="996">
          <cell r="A996">
            <v>12161125111</v>
          </cell>
        </row>
        <row r="997">
          <cell r="A997">
            <v>12161125112</v>
          </cell>
        </row>
        <row r="998">
          <cell r="A998">
            <v>12161125114</v>
          </cell>
        </row>
        <row r="999">
          <cell r="A999">
            <v>12161125115</v>
          </cell>
        </row>
        <row r="1000">
          <cell r="A1000">
            <v>12161125116</v>
          </cell>
        </row>
        <row r="1001">
          <cell r="A1001">
            <v>12161125118</v>
          </cell>
        </row>
        <row r="1002">
          <cell r="A1002">
            <v>12161125119</v>
          </cell>
        </row>
        <row r="1003">
          <cell r="A1003">
            <v>12161125120</v>
          </cell>
        </row>
        <row r="1004">
          <cell r="A1004">
            <v>12161125121</v>
          </cell>
        </row>
        <row r="1005">
          <cell r="A1005">
            <v>12161125122</v>
          </cell>
        </row>
        <row r="1006">
          <cell r="A1006">
            <v>12161125123</v>
          </cell>
        </row>
        <row r="1007">
          <cell r="A1007">
            <v>12161125124</v>
          </cell>
        </row>
        <row r="1008">
          <cell r="A1008">
            <v>12161125125</v>
          </cell>
        </row>
        <row r="1009">
          <cell r="A1009">
            <v>12161125126</v>
          </cell>
        </row>
        <row r="1010">
          <cell r="A1010">
            <v>12161125127</v>
          </cell>
        </row>
        <row r="1011">
          <cell r="A1011">
            <v>12161125128</v>
          </cell>
        </row>
        <row r="1012">
          <cell r="A1012">
            <v>12161125129</v>
          </cell>
        </row>
        <row r="1013">
          <cell r="A1013">
            <v>12161125130</v>
          </cell>
        </row>
        <row r="1014">
          <cell r="A1014">
            <v>12161125131</v>
          </cell>
        </row>
        <row r="1015">
          <cell r="A1015">
            <v>12161125132</v>
          </cell>
        </row>
        <row r="1016">
          <cell r="A1016">
            <v>12161125133</v>
          </cell>
        </row>
        <row r="1017">
          <cell r="A1017">
            <v>12161125134</v>
          </cell>
        </row>
        <row r="1018">
          <cell r="A1018">
            <v>12161125135</v>
          </cell>
        </row>
        <row r="1019">
          <cell r="A1019">
            <v>12161125212</v>
          </cell>
        </row>
        <row r="1020">
          <cell r="A1020">
            <v>12161125213</v>
          </cell>
        </row>
        <row r="1021">
          <cell r="A1021">
            <v>12161125214</v>
          </cell>
        </row>
        <row r="1022">
          <cell r="A1022">
            <v>12161125215</v>
          </cell>
        </row>
        <row r="1023">
          <cell r="A1023">
            <v>12161125216</v>
          </cell>
        </row>
        <row r="1024">
          <cell r="A1024">
            <v>12161125217</v>
          </cell>
        </row>
        <row r="1025">
          <cell r="A1025">
            <v>12161125218</v>
          </cell>
        </row>
        <row r="1026">
          <cell r="A1026">
            <v>12161125311</v>
          </cell>
        </row>
        <row r="1027">
          <cell r="A1027">
            <v>12161125411</v>
          </cell>
        </row>
        <row r="1028">
          <cell r="A1028">
            <v>12161125412</v>
          </cell>
        </row>
        <row r="1029">
          <cell r="A1029">
            <v>12161125413</v>
          </cell>
        </row>
        <row r="1030">
          <cell r="A1030">
            <v>12161125511</v>
          </cell>
        </row>
        <row r="1031">
          <cell r="A1031">
            <v>12161125512</v>
          </cell>
        </row>
        <row r="1032">
          <cell r="A1032">
            <v>12161125513</v>
          </cell>
        </row>
        <row r="1033">
          <cell r="A1033">
            <v>12161125514</v>
          </cell>
        </row>
        <row r="1034">
          <cell r="A1034">
            <v>12161125611</v>
          </cell>
        </row>
        <row r="1035">
          <cell r="A1035">
            <v>12161125612</v>
          </cell>
        </row>
        <row r="1036">
          <cell r="A1036">
            <v>12161125613</v>
          </cell>
        </row>
        <row r="1037">
          <cell r="A1037">
            <v>12161125614</v>
          </cell>
        </row>
        <row r="1038">
          <cell r="A1038">
            <v>12161125615</v>
          </cell>
        </row>
        <row r="1039">
          <cell r="A1039">
            <v>12161125616</v>
          </cell>
        </row>
        <row r="1040">
          <cell r="A1040">
            <v>12161125617</v>
          </cell>
        </row>
        <row r="1041">
          <cell r="A1041">
            <v>12161125618</v>
          </cell>
        </row>
        <row r="1042">
          <cell r="A1042">
            <v>12161125619</v>
          </cell>
        </row>
        <row r="1043">
          <cell r="A1043">
            <v>12161125620</v>
          </cell>
        </row>
        <row r="1044">
          <cell r="A1044">
            <v>12161125621</v>
          </cell>
        </row>
        <row r="1045">
          <cell r="A1045">
            <v>12161125622</v>
          </cell>
        </row>
        <row r="1046">
          <cell r="A1046">
            <v>12161125623</v>
          </cell>
        </row>
        <row r="1047">
          <cell r="A1047">
            <v>12161125624</v>
          </cell>
        </row>
        <row r="1048">
          <cell r="A1048">
            <v>12161125625</v>
          </cell>
        </row>
        <row r="1049">
          <cell r="A1049">
            <v>12161125626</v>
          </cell>
        </row>
        <row r="1050">
          <cell r="A1050">
            <v>12161125627</v>
          </cell>
        </row>
        <row r="1051">
          <cell r="A1051">
            <v>12161125628</v>
          </cell>
        </row>
        <row r="1052">
          <cell r="A1052">
            <v>12161125629</v>
          </cell>
        </row>
        <row r="1053">
          <cell r="A1053">
            <v>12161125630</v>
          </cell>
        </row>
        <row r="1054">
          <cell r="A1054">
            <v>12161125631</v>
          </cell>
        </row>
        <row r="1055">
          <cell r="A1055">
            <v>12161125632</v>
          </cell>
        </row>
        <row r="1056">
          <cell r="A1056">
            <v>12161125633</v>
          </cell>
        </row>
        <row r="1057">
          <cell r="A1057">
            <v>12161125634</v>
          </cell>
        </row>
        <row r="1058">
          <cell r="A1058">
            <v>12161125635</v>
          </cell>
        </row>
        <row r="1059">
          <cell r="A1059">
            <v>12161125636</v>
          </cell>
        </row>
        <row r="1060">
          <cell r="A1060">
            <v>12161125637</v>
          </cell>
        </row>
        <row r="1061">
          <cell r="A1061">
            <v>12161125638</v>
          </cell>
        </row>
        <row r="1062">
          <cell r="A1062">
            <v>12161125639</v>
          </cell>
        </row>
        <row r="1063">
          <cell r="A1063">
            <v>12161125640</v>
          </cell>
        </row>
        <row r="1064">
          <cell r="A1064">
            <v>12161125641</v>
          </cell>
        </row>
        <row r="1065">
          <cell r="A1065">
            <v>12161125642</v>
          </cell>
        </row>
        <row r="1066">
          <cell r="A1066">
            <v>12161125643</v>
          </cell>
        </row>
        <row r="1067">
          <cell r="A1067">
            <v>12161125644</v>
          </cell>
        </row>
        <row r="1068">
          <cell r="A1068">
            <v>12161125645</v>
          </cell>
        </row>
        <row r="1069">
          <cell r="A1069">
            <v>12161125646</v>
          </cell>
        </row>
        <row r="1070">
          <cell r="A1070">
            <v>12161125647</v>
          </cell>
        </row>
        <row r="1071">
          <cell r="A1071">
            <v>12161125648</v>
          </cell>
        </row>
        <row r="1072">
          <cell r="A1072">
            <v>12161125649</v>
          </cell>
        </row>
        <row r="1073">
          <cell r="A1073">
            <v>12161125650</v>
          </cell>
        </row>
        <row r="1074">
          <cell r="A1074">
            <v>12161125651</v>
          </cell>
        </row>
        <row r="1075">
          <cell r="A1075">
            <v>12161125652</v>
          </cell>
        </row>
        <row r="1076">
          <cell r="A1076">
            <v>12161125653</v>
          </cell>
        </row>
        <row r="1077">
          <cell r="A1077">
            <v>12161125654</v>
          </cell>
        </row>
        <row r="1078">
          <cell r="A1078">
            <v>12161125655</v>
          </cell>
        </row>
        <row r="1079">
          <cell r="A1079">
            <v>12161125656</v>
          </cell>
        </row>
        <row r="1080">
          <cell r="A1080">
            <v>12161125657</v>
          </cell>
        </row>
        <row r="1081">
          <cell r="A1081">
            <v>12161125658</v>
          </cell>
        </row>
        <row r="1082">
          <cell r="A1082">
            <v>12161125659</v>
          </cell>
        </row>
        <row r="1083">
          <cell r="A1083">
            <v>12161125660</v>
          </cell>
        </row>
        <row r="1084">
          <cell r="A1084">
            <v>12161125661</v>
          </cell>
        </row>
        <row r="1085">
          <cell r="A1085">
            <v>12161125662</v>
          </cell>
        </row>
        <row r="1086">
          <cell r="A1086">
            <v>12161125663</v>
          </cell>
        </row>
        <row r="1087">
          <cell r="A1087">
            <v>12161125664</v>
          </cell>
        </row>
        <row r="1088">
          <cell r="A1088">
            <v>12161125665</v>
          </cell>
        </row>
        <row r="1089">
          <cell r="A1089">
            <v>12161125666</v>
          </cell>
        </row>
        <row r="1090">
          <cell r="A1090">
            <v>12161125667</v>
          </cell>
        </row>
        <row r="1091">
          <cell r="A1091">
            <v>12161125668</v>
          </cell>
        </row>
        <row r="1092">
          <cell r="A1092">
            <v>12161125669</v>
          </cell>
        </row>
        <row r="1093">
          <cell r="A1093">
            <v>12161125670</v>
          </cell>
        </row>
        <row r="1094">
          <cell r="A1094">
            <v>12161125671</v>
          </cell>
        </row>
        <row r="1095">
          <cell r="A1095">
            <v>12161125672</v>
          </cell>
        </row>
        <row r="1096">
          <cell r="A1096">
            <v>12161125673</v>
          </cell>
        </row>
        <row r="1097">
          <cell r="A1097">
            <v>12161125674</v>
          </cell>
        </row>
        <row r="1098">
          <cell r="A1098">
            <v>12161125675</v>
          </cell>
        </row>
        <row r="1099">
          <cell r="A1099">
            <v>12161125676</v>
          </cell>
        </row>
        <row r="1100">
          <cell r="A1100">
            <v>12161125677</v>
          </cell>
        </row>
        <row r="1101">
          <cell r="A1101">
            <v>12161125678</v>
          </cell>
        </row>
        <row r="1102">
          <cell r="A1102">
            <v>12161125679</v>
          </cell>
        </row>
        <row r="1103">
          <cell r="A1103">
            <v>12161125680</v>
          </cell>
        </row>
        <row r="1104">
          <cell r="A1104">
            <v>12161125681</v>
          </cell>
        </row>
        <row r="1105">
          <cell r="A1105">
            <v>12161125682</v>
          </cell>
        </row>
        <row r="1106">
          <cell r="A1106">
            <v>12161125683</v>
          </cell>
        </row>
        <row r="1107">
          <cell r="A1107">
            <v>12161125684</v>
          </cell>
        </row>
        <row r="1108">
          <cell r="A1108">
            <v>12161125685</v>
          </cell>
        </row>
        <row r="1109">
          <cell r="A1109">
            <v>12161125686</v>
          </cell>
        </row>
        <row r="1110">
          <cell r="A1110">
            <v>12161125687</v>
          </cell>
        </row>
        <row r="1111">
          <cell r="A1111">
            <v>12161125688</v>
          </cell>
        </row>
        <row r="1112">
          <cell r="A1112">
            <v>12161125689</v>
          </cell>
        </row>
        <row r="1113">
          <cell r="A1113">
            <v>12171125011</v>
          </cell>
        </row>
        <row r="1114">
          <cell r="A1114">
            <v>12171125012</v>
          </cell>
        </row>
        <row r="1115">
          <cell r="A1115">
            <v>12171125013</v>
          </cell>
        </row>
        <row r="1116">
          <cell r="A1116">
            <v>12171125014</v>
          </cell>
        </row>
        <row r="1117">
          <cell r="A1117">
            <v>12171125015</v>
          </cell>
        </row>
        <row r="1118">
          <cell r="A1118">
            <v>12171125016</v>
          </cell>
        </row>
        <row r="1119">
          <cell r="A1119">
            <v>12171125017</v>
          </cell>
        </row>
        <row r="1120">
          <cell r="A1120">
            <v>12171125018</v>
          </cell>
        </row>
        <row r="1121">
          <cell r="A1121">
            <v>12171125019</v>
          </cell>
        </row>
        <row r="1122">
          <cell r="A1122">
            <v>12171125020</v>
          </cell>
        </row>
        <row r="1123">
          <cell r="A1123">
            <v>12171125021</v>
          </cell>
        </row>
        <row r="1124">
          <cell r="A1124">
            <v>12171125022</v>
          </cell>
        </row>
        <row r="1125">
          <cell r="A1125">
            <v>13111125012</v>
          </cell>
        </row>
        <row r="1126">
          <cell r="A1126">
            <v>13111125017</v>
          </cell>
        </row>
        <row r="1127">
          <cell r="A1127">
            <v>13111125018</v>
          </cell>
        </row>
        <row r="1128">
          <cell r="A1128">
            <v>13111125019</v>
          </cell>
        </row>
        <row r="1129">
          <cell r="A1129">
            <v>13111125023</v>
          </cell>
        </row>
        <row r="1130">
          <cell r="A1130">
            <v>13111125024</v>
          </cell>
        </row>
        <row r="1131">
          <cell r="A1131">
            <v>13111125025</v>
          </cell>
        </row>
        <row r="1132">
          <cell r="A1132">
            <v>13111125026</v>
          </cell>
        </row>
        <row r="1133">
          <cell r="A1133">
            <v>13111125027</v>
          </cell>
        </row>
        <row r="1134">
          <cell r="A1134">
            <v>13111125028</v>
          </cell>
        </row>
        <row r="1135">
          <cell r="A1135">
            <v>13111125029</v>
          </cell>
        </row>
        <row r="1136">
          <cell r="A1136">
            <v>13111125030</v>
          </cell>
        </row>
        <row r="1137">
          <cell r="A1137">
            <v>13111125031</v>
          </cell>
        </row>
        <row r="1138">
          <cell r="A1138">
            <v>13111125032</v>
          </cell>
        </row>
        <row r="1139">
          <cell r="A1139">
            <v>13111125033</v>
          </cell>
        </row>
        <row r="1140">
          <cell r="A1140">
            <v>13111125111</v>
          </cell>
        </row>
        <row r="1141">
          <cell r="A1141">
            <v>13111125112</v>
          </cell>
        </row>
        <row r="1142">
          <cell r="A1142">
            <v>13111125113</v>
          </cell>
        </row>
        <row r="1143">
          <cell r="A1143">
            <v>13111125114</v>
          </cell>
        </row>
        <row r="1144">
          <cell r="A1144">
            <v>13111125115</v>
          </cell>
        </row>
        <row r="1145">
          <cell r="A1145">
            <v>13111125116</v>
          </cell>
        </row>
        <row r="1146">
          <cell r="A1146">
            <v>13111125117</v>
          </cell>
        </row>
        <row r="1147">
          <cell r="A1147">
            <v>13111125118</v>
          </cell>
        </row>
        <row r="1148">
          <cell r="A1148">
            <v>13111125119</v>
          </cell>
        </row>
        <row r="1149">
          <cell r="A1149">
            <v>13111125120</v>
          </cell>
        </row>
        <row r="1150">
          <cell r="A1150">
            <v>13111125121</v>
          </cell>
        </row>
        <row r="1151">
          <cell r="A1151">
            <v>13111125122</v>
          </cell>
        </row>
        <row r="1152">
          <cell r="A1152">
            <v>13111125123</v>
          </cell>
        </row>
        <row r="1153">
          <cell r="A1153">
            <v>13111125124</v>
          </cell>
        </row>
        <row r="1154">
          <cell r="A1154">
            <v>13111125125</v>
          </cell>
        </row>
        <row r="1155">
          <cell r="A1155">
            <v>13111125126</v>
          </cell>
        </row>
        <row r="1156">
          <cell r="A1156">
            <v>13111125127</v>
          </cell>
        </row>
        <row r="1157">
          <cell r="A1157">
            <v>13111125128</v>
          </cell>
        </row>
        <row r="1158">
          <cell r="A1158">
            <v>13111125129</v>
          </cell>
        </row>
        <row r="1159">
          <cell r="A1159">
            <v>13111125130</v>
          </cell>
        </row>
        <row r="1160">
          <cell r="A1160">
            <v>13111125131</v>
          </cell>
        </row>
        <row r="1161">
          <cell r="A1161">
            <v>13111125132</v>
          </cell>
        </row>
        <row r="1162">
          <cell r="A1162">
            <v>13111125133</v>
          </cell>
        </row>
        <row r="1163">
          <cell r="A1163">
            <v>13111125134</v>
          </cell>
        </row>
        <row r="1164">
          <cell r="A1164">
            <v>13111125135</v>
          </cell>
        </row>
        <row r="1165">
          <cell r="A1165">
            <v>13111125136</v>
          </cell>
        </row>
        <row r="1166">
          <cell r="A1166">
            <v>13111125137</v>
          </cell>
        </row>
        <row r="1167">
          <cell r="A1167">
            <v>13111125138</v>
          </cell>
        </row>
        <row r="1168">
          <cell r="A1168">
            <v>13111125139</v>
          </cell>
        </row>
        <row r="1169">
          <cell r="A1169">
            <v>13111125140</v>
          </cell>
        </row>
        <row r="1170">
          <cell r="A1170">
            <v>13111125141</v>
          </cell>
        </row>
        <row r="1171">
          <cell r="A1171">
            <v>13111125142</v>
          </cell>
        </row>
        <row r="1172">
          <cell r="A1172">
            <v>13111125143</v>
          </cell>
        </row>
        <row r="1173">
          <cell r="A1173">
            <v>13111125144</v>
          </cell>
        </row>
        <row r="1174">
          <cell r="A1174">
            <v>13111125145</v>
          </cell>
        </row>
        <row r="1175">
          <cell r="A1175">
            <v>13111125146</v>
          </cell>
        </row>
        <row r="1176">
          <cell r="A1176">
            <v>13111125147</v>
          </cell>
        </row>
        <row r="1177">
          <cell r="A1177">
            <v>13111125148</v>
          </cell>
        </row>
        <row r="1178">
          <cell r="A1178">
            <v>13111125149</v>
          </cell>
        </row>
        <row r="1179">
          <cell r="A1179">
            <v>13111125150</v>
          </cell>
        </row>
        <row r="1180">
          <cell r="A1180">
            <v>13111125151</v>
          </cell>
        </row>
        <row r="1181">
          <cell r="A1181">
            <v>13111125152</v>
          </cell>
        </row>
        <row r="1182">
          <cell r="A1182">
            <v>13111125153</v>
          </cell>
        </row>
        <row r="1183">
          <cell r="A1183">
            <v>13111125154</v>
          </cell>
        </row>
        <row r="1184">
          <cell r="A1184">
            <v>13111125155</v>
          </cell>
        </row>
        <row r="1185">
          <cell r="A1185">
            <v>13111125156</v>
          </cell>
        </row>
        <row r="1186">
          <cell r="A1186">
            <v>13111125157</v>
          </cell>
        </row>
        <row r="1187">
          <cell r="A1187">
            <v>13111125158</v>
          </cell>
        </row>
        <row r="1188">
          <cell r="A1188">
            <v>13111125159</v>
          </cell>
        </row>
        <row r="1189">
          <cell r="A1189">
            <v>13111125160</v>
          </cell>
        </row>
        <row r="1190">
          <cell r="A1190">
            <v>13111125161</v>
          </cell>
        </row>
        <row r="1191">
          <cell r="A1191">
            <v>13111125162</v>
          </cell>
        </row>
        <row r="1192">
          <cell r="A1192">
            <v>13111125163</v>
          </cell>
        </row>
        <row r="1193">
          <cell r="A1193">
            <v>13111125164</v>
          </cell>
        </row>
        <row r="1194">
          <cell r="A1194">
            <v>13111125165</v>
          </cell>
        </row>
        <row r="1195">
          <cell r="A1195">
            <v>13111125166</v>
          </cell>
        </row>
        <row r="1196">
          <cell r="A1196">
            <v>13111125167</v>
          </cell>
        </row>
        <row r="1197">
          <cell r="A1197">
            <v>13111125168</v>
          </cell>
        </row>
        <row r="1198">
          <cell r="A1198">
            <v>13111125169</v>
          </cell>
        </row>
        <row r="1199">
          <cell r="A1199">
            <v>13111125170</v>
          </cell>
        </row>
        <row r="1200">
          <cell r="A1200">
            <v>13111125171</v>
          </cell>
        </row>
        <row r="1201">
          <cell r="A1201">
            <v>13111125172</v>
          </cell>
        </row>
        <row r="1202">
          <cell r="A1202">
            <v>13111125173</v>
          </cell>
        </row>
        <row r="1203">
          <cell r="A1203">
            <v>13111125174</v>
          </cell>
        </row>
        <row r="1204">
          <cell r="A1204">
            <v>13111125175</v>
          </cell>
        </row>
        <row r="1205">
          <cell r="A1205">
            <v>13111125211</v>
          </cell>
        </row>
        <row r="1206">
          <cell r="A1206">
            <v>13111125311</v>
          </cell>
        </row>
        <row r="1207">
          <cell r="A1207">
            <v>13111125312</v>
          </cell>
        </row>
        <row r="1208">
          <cell r="A1208">
            <v>13111125313</v>
          </cell>
        </row>
        <row r="1209">
          <cell r="A1209">
            <v>13111125314</v>
          </cell>
        </row>
        <row r="1210">
          <cell r="A1210">
            <v>13111125316</v>
          </cell>
        </row>
        <row r="1211">
          <cell r="A1211">
            <v>13111125317</v>
          </cell>
        </row>
        <row r="1212">
          <cell r="A1212">
            <v>13111125318</v>
          </cell>
        </row>
        <row r="1213">
          <cell r="A1213">
            <v>13111125319</v>
          </cell>
        </row>
        <row r="1214">
          <cell r="A1214">
            <v>13111125320</v>
          </cell>
        </row>
        <row r="1215">
          <cell r="A1215">
            <v>13111125321</v>
          </cell>
        </row>
        <row r="1216">
          <cell r="A1216">
            <v>13111125322</v>
          </cell>
        </row>
        <row r="1217">
          <cell r="A1217">
            <v>13111125324</v>
          </cell>
        </row>
        <row r="1218">
          <cell r="A1218">
            <v>13111125326</v>
          </cell>
        </row>
        <row r="1219">
          <cell r="A1219">
            <v>13111125327</v>
          </cell>
        </row>
        <row r="1220">
          <cell r="A1220">
            <v>13111125328</v>
          </cell>
        </row>
        <row r="1221">
          <cell r="A1221">
            <v>13111125329</v>
          </cell>
        </row>
        <row r="1222">
          <cell r="A1222">
            <v>13111125330</v>
          </cell>
        </row>
        <row r="1223">
          <cell r="A1223">
            <v>13111125331</v>
          </cell>
        </row>
        <row r="1224">
          <cell r="A1224">
            <v>13111125332</v>
          </cell>
        </row>
        <row r="1225">
          <cell r="A1225">
            <v>13111125333</v>
          </cell>
        </row>
        <row r="1226">
          <cell r="A1226">
            <v>13111125337</v>
          </cell>
        </row>
        <row r="1227">
          <cell r="A1227">
            <v>13111125338</v>
          </cell>
        </row>
        <row r="1228">
          <cell r="A1228">
            <v>13111125339</v>
          </cell>
        </row>
        <row r="1229">
          <cell r="A1229">
            <v>13111125340</v>
          </cell>
        </row>
        <row r="1230">
          <cell r="A1230">
            <v>13111125341</v>
          </cell>
        </row>
        <row r="1231">
          <cell r="A1231">
            <v>13111125342</v>
          </cell>
        </row>
        <row r="1232">
          <cell r="A1232">
            <v>13111125343</v>
          </cell>
        </row>
        <row r="1233">
          <cell r="A1233">
            <v>13111125344</v>
          </cell>
        </row>
        <row r="1234">
          <cell r="A1234">
            <v>13111125345</v>
          </cell>
        </row>
        <row r="1235">
          <cell r="A1235">
            <v>13111125346</v>
          </cell>
        </row>
        <row r="1236">
          <cell r="A1236">
            <v>13111125347</v>
          </cell>
        </row>
        <row r="1237">
          <cell r="A1237">
            <v>13111125348</v>
          </cell>
        </row>
        <row r="1238">
          <cell r="A1238">
            <v>13111125349</v>
          </cell>
        </row>
        <row r="1239">
          <cell r="A1239">
            <v>13111125350</v>
          </cell>
        </row>
        <row r="1240">
          <cell r="A1240">
            <v>13111125351</v>
          </cell>
        </row>
        <row r="1241">
          <cell r="A1241">
            <v>13111125352</v>
          </cell>
        </row>
        <row r="1242">
          <cell r="A1242">
            <v>13111125353</v>
          </cell>
        </row>
        <row r="1243">
          <cell r="A1243">
            <v>13111125354</v>
          </cell>
        </row>
        <row r="1244">
          <cell r="A1244">
            <v>13111125355</v>
          </cell>
        </row>
        <row r="1245">
          <cell r="A1245">
            <v>13111125356</v>
          </cell>
        </row>
        <row r="1246">
          <cell r="A1246">
            <v>13111125357</v>
          </cell>
        </row>
        <row r="1247">
          <cell r="A1247">
            <v>13111125358</v>
          </cell>
        </row>
        <row r="1248">
          <cell r="A1248">
            <v>13111125359</v>
          </cell>
        </row>
        <row r="1249">
          <cell r="A1249">
            <v>13111125360</v>
          </cell>
        </row>
        <row r="1250">
          <cell r="A1250">
            <v>13111125361</v>
          </cell>
        </row>
        <row r="1251">
          <cell r="A1251">
            <v>13111125362</v>
          </cell>
        </row>
        <row r="1252">
          <cell r="A1252">
            <v>13111125363</v>
          </cell>
        </row>
        <row r="1253">
          <cell r="A1253">
            <v>13111125364</v>
          </cell>
        </row>
        <row r="1254">
          <cell r="A1254">
            <v>13111125365</v>
          </cell>
        </row>
        <row r="1255">
          <cell r="A1255">
            <v>13111125366</v>
          </cell>
        </row>
        <row r="1256">
          <cell r="A1256">
            <v>13111125367</v>
          </cell>
        </row>
        <row r="1257">
          <cell r="A1257">
            <v>13111125368</v>
          </cell>
        </row>
        <row r="1258">
          <cell r="A1258">
            <v>13111125369</v>
          </cell>
        </row>
        <row r="1259">
          <cell r="A1259">
            <v>13111125370</v>
          </cell>
        </row>
        <row r="1260">
          <cell r="A1260">
            <v>13111125371</v>
          </cell>
        </row>
        <row r="1261">
          <cell r="A1261">
            <v>13111125372</v>
          </cell>
        </row>
        <row r="1262">
          <cell r="A1262">
            <v>13111125373</v>
          </cell>
        </row>
        <row r="1263">
          <cell r="A1263">
            <v>13111125374</v>
          </cell>
        </row>
        <row r="1264">
          <cell r="A1264">
            <v>13111125375</v>
          </cell>
        </row>
        <row r="1265">
          <cell r="A1265">
            <v>13111125376</v>
          </cell>
        </row>
        <row r="1266">
          <cell r="A1266">
            <v>13111125378</v>
          </cell>
        </row>
        <row r="1267">
          <cell r="A1267">
            <v>13111125379</v>
          </cell>
        </row>
        <row r="1268">
          <cell r="A1268">
            <v>13111125380</v>
          </cell>
        </row>
        <row r="1269">
          <cell r="A1269">
            <v>13111125381</v>
          </cell>
        </row>
        <row r="1270">
          <cell r="A1270">
            <v>13111125382</v>
          </cell>
        </row>
        <row r="1271">
          <cell r="A1271">
            <v>13111125383</v>
          </cell>
        </row>
        <row r="1272">
          <cell r="A1272">
            <v>13111125384</v>
          </cell>
        </row>
        <row r="1273">
          <cell r="A1273">
            <v>13111125385</v>
          </cell>
        </row>
        <row r="1274">
          <cell r="A1274">
            <v>13111125386</v>
          </cell>
        </row>
        <row r="1275">
          <cell r="A1275">
            <v>13111125387</v>
          </cell>
        </row>
        <row r="1276">
          <cell r="A1276">
            <v>13111125388</v>
          </cell>
        </row>
        <row r="1277">
          <cell r="A1277">
            <v>13111125390</v>
          </cell>
        </row>
        <row r="1278">
          <cell r="A1278">
            <v>13111125391</v>
          </cell>
        </row>
        <row r="1279">
          <cell r="A1279">
            <v>13111125392</v>
          </cell>
        </row>
        <row r="1280">
          <cell r="A1280">
            <v>13111125393</v>
          </cell>
        </row>
        <row r="1281">
          <cell r="A1281">
            <v>13111125394</v>
          </cell>
        </row>
        <row r="1282">
          <cell r="A1282">
            <v>13111125396</v>
          </cell>
        </row>
        <row r="1283">
          <cell r="A1283">
            <v>13111125397</v>
          </cell>
        </row>
        <row r="1284">
          <cell r="A1284">
            <v>13111125398</v>
          </cell>
        </row>
        <row r="1285">
          <cell r="A1285">
            <v>13111125399</v>
          </cell>
        </row>
        <row r="1286">
          <cell r="A1286">
            <v>13111175019</v>
          </cell>
        </row>
        <row r="1287">
          <cell r="A1287">
            <v>13111175020</v>
          </cell>
        </row>
        <row r="1288">
          <cell r="A1288">
            <v>13111175021</v>
          </cell>
        </row>
        <row r="1289">
          <cell r="A1289">
            <v>13112175011</v>
          </cell>
        </row>
        <row r="1290">
          <cell r="A1290">
            <v>13112175013</v>
          </cell>
        </row>
        <row r="1291">
          <cell r="A1291">
            <v>13112175014</v>
          </cell>
        </row>
        <row r="1292">
          <cell r="A1292">
            <v>13112175015</v>
          </cell>
        </row>
        <row r="1293">
          <cell r="A1293">
            <v>13112175016</v>
          </cell>
        </row>
        <row r="1294">
          <cell r="A1294">
            <v>13112175017</v>
          </cell>
        </row>
        <row r="1295">
          <cell r="A1295">
            <v>13112175018</v>
          </cell>
        </row>
        <row r="1296">
          <cell r="A1296">
            <v>13121125011</v>
          </cell>
        </row>
        <row r="1297">
          <cell r="A1297">
            <v>13121125012</v>
          </cell>
        </row>
        <row r="1298">
          <cell r="A1298">
            <v>13121125013</v>
          </cell>
        </row>
        <row r="1299">
          <cell r="A1299">
            <v>13121125014</v>
          </cell>
        </row>
        <row r="1300">
          <cell r="A1300">
            <v>13121125111</v>
          </cell>
        </row>
        <row r="1301">
          <cell r="A1301">
            <v>13121125112</v>
          </cell>
        </row>
        <row r="1302">
          <cell r="A1302">
            <v>13121125113</v>
          </cell>
        </row>
        <row r="1303">
          <cell r="A1303">
            <v>13121125114</v>
          </cell>
        </row>
        <row r="1304">
          <cell r="A1304">
            <v>13121125211</v>
          </cell>
        </row>
        <row r="1305">
          <cell r="A1305">
            <v>13121125212</v>
          </cell>
        </row>
        <row r="1306">
          <cell r="A1306">
            <v>13121125213</v>
          </cell>
        </row>
        <row r="1307">
          <cell r="A1307">
            <v>13121125214</v>
          </cell>
        </row>
        <row r="1308">
          <cell r="A1308">
            <v>13121125216</v>
          </cell>
        </row>
        <row r="1309">
          <cell r="A1309">
            <v>13121125217</v>
          </cell>
        </row>
        <row r="1310">
          <cell r="A1310">
            <v>13121125218</v>
          </cell>
        </row>
        <row r="1311">
          <cell r="A1311">
            <v>13121125219</v>
          </cell>
        </row>
        <row r="1312">
          <cell r="A1312">
            <v>13121125220</v>
          </cell>
        </row>
        <row r="1313">
          <cell r="A1313">
            <v>13121125221</v>
          </cell>
        </row>
        <row r="1314">
          <cell r="A1314">
            <v>13121125222</v>
          </cell>
        </row>
        <row r="1315">
          <cell r="A1315">
            <v>13121125223</v>
          </cell>
        </row>
        <row r="1316">
          <cell r="A1316">
            <v>13121125224</v>
          </cell>
        </row>
        <row r="1317">
          <cell r="A1317">
            <v>13121125225</v>
          </cell>
        </row>
        <row r="1318">
          <cell r="A1318">
            <v>13121125311</v>
          </cell>
        </row>
        <row r="1319">
          <cell r="A1319">
            <v>13121125312</v>
          </cell>
        </row>
        <row r="1320">
          <cell r="A1320">
            <v>13121125313</v>
          </cell>
        </row>
        <row r="1321">
          <cell r="A1321">
            <v>13121125314</v>
          </cell>
        </row>
        <row r="1322">
          <cell r="A1322">
            <v>13121125315</v>
          </cell>
        </row>
        <row r="1323">
          <cell r="A1323">
            <v>13121125324</v>
          </cell>
        </row>
        <row r="1324">
          <cell r="A1324">
            <v>13121125325</v>
          </cell>
        </row>
        <row r="1325">
          <cell r="A1325">
            <v>13121125326</v>
          </cell>
        </row>
        <row r="1326">
          <cell r="A1326">
            <v>13121125411</v>
          </cell>
        </row>
        <row r="1327">
          <cell r="A1327">
            <v>13121125412</v>
          </cell>
        </row>
        <row r="1328">
          <cell r="A1328">
            <v>13121125413</v>
          </cell>
        </row>
        <row r="1329">
          <cell r="A1329">
            <v>13122155011</v>
          </cell>
        </row>
        <row r="1330">
          <cell r="A1330">
            <v>13122155012</v>
          </cell>
        </row>
        <row r="1331">
          <cell r="A1331">
            <v>13122155013</v>
          </cell>
        </row>
        <row r="1332">
          <cell r="A1332">
            <v>13122155014</v>
          </cell>
        </row>
        <row r="1333">
          <cell r="A1333">
            <v>13131125011</v>
          </cell>
        </row>
        <row r="1334">
          <cell r="A1334">
            <v>13131125012</v>
          </cell>
        </row>
        <row r="1335">
          <cell r="A1335">
            <v>13131125013</v>
          </cell>
        </row>
        <row r="1336">
          <cell r="A1336">
            <v>13131125014</v>
          </cell>
        </row>
        <row r="1337">
          <cell r="A1337">
            <v>13131125015</v>
          </cell>
        </row>
        <row r="1338">
          <cell r="A1338">
            <v>13131125016</v>
          </cell>
        </row>
        <row r="1339">
          <cell r="A1339">
            <v>13131125017</v>
          </cell>
        </row>
        <row r="1340">
          <cell r="A1340">
            <v>13131125018</v>
          </cell>
        </row>
        <row r="1341">
          <cell r="A1341">
            <v>13131125019</v>
          </cell>
        </row>
        <row r="1342">
          <cell r="A1342">
            <v>13131125020</v>
          </cell>
        </row>
        <row r="1343">
          <cell r="A1343">
            <v>13131125021</v>
          </cell>
        </row>
        <row r="1344">
          <cell r="A1344">
            <v>13131125022</v>
          </cell>
        </row>
        <row r="1345">
          <cell r="A1345">
            <v>13131125023</v>
          </cell>
        </row>
        <row r="1346">
          <cell r="A1346">
            <v>13131125024</v>
          </cell>
        </row>
        <row r="1347">
          <cell r="A1347">
            <v>13131125025</v>
          </cell>
        </row>
        <row r="1348">
          <cell r="A1348">
            <v>13131125026</v>
          </cell>
        </row>
        <row r="1349">
          <cell r="A1349">
            <v>13131125027</v>
          </cell>
        </row>
        <row r="1350">
          <cell r="A1350">
            <v>13131125028</v>
          </cell>
        </row>
        <row r="1351">
          <cell r="A1351">
            <v>13131125029</v>
          </cell>
        </row>
        <row r="1352">
          <cell r="A1352">
            <v>13131125030</v>
          </cell>
        </row>
        <row r="1353">
          <cell r="A1353">
            <v>13131125031</v>
          </cell>
        </row>
        <row r="1354">
          <cell r="A1354">
            <v>13131125032</v>
          </cell>
        </row>
        <row r="1355">
          <cell r="A1355">
            <v>13131125033</v>
          </cell>
        </row>
        <row r="1356">
          <cell r="A1356">
            <v>13131125034</v>
          </cell>
        </row>
        <row r="1357">
          <cell r="A1357">
            <v>13131125035</v>
          </cell>
        </row>
        <row r="1358">
          <cell r="A1358">
            <v>13131125036</v>
          </cell>
        </row>
        <row r="1359">
          <cell r="A1359">
            <v>13131125037</v>
          </cell>
        </row>
        <row r="1360">
          <cell r="A1360">
            <v>13131125038</v>
          </cell>
        </row>
        <row r="1361">
          <cell r="A1361">
            <v>13131125039</v>
          </cell>
        </row>
        <row r="1362">
          <cell r="A1362">
            <v>13131125040</v>
          </cell>
        </row>
        <row r="1363">
          <cell r="A1363">
            <v>13131125041</v>
          </cell>
        </row>
        <row r="1364">
          <cell r="A1364">
            <v>13131125042</v>
          </cell>
        </row>
        <row r="1365">
          <cell r="A1365">
            <v>13131125043</v>
          </cell>
        </row>
        <row r="1366">
          <cell r="A1366">
            <v>13131125044</v>
          </cell>
        </row>
        <row r="1367">
          <cell r="A1367">
            <v>13131125045</v>
          </cell>
        </row>
        <row r="1368">
          <cell r="A1368">
            <v>13131125046</v>
          </cell>
        </row>
        <row r="1369">
          <cell r="A1369">
            <v>13131125047</v>
          </cell>
        </row>
        <row r="1370">
          <cell r="A1370">
            <v>13131125048</v>
          </cell>
        </row>
        <row r="1371">
          <cell r="A1371">
            <v>13131125049</v>
          </cell>
        </row>
        <row r="1372">
          <cell r="A1372">
            <v>13131125050</v>
          </cell>
        </row>
        <row r="1373">
          <cell r="A1373">
            <v>13131125051</v>
          </cell>
        </row>
        <row r="1374">
          <cell r="A1374">
            <v>13131125052</v>
          </cell>
        </row>
        <row r="1375">
          <cell r="A1375">
            <v>13131125053</v>
          </cell>
        </row>
        <row r="1376">
          <cell r="A1376">
            <v>13131125054</v>
          </cell>
        </row>
        <row r="1377">
          <cell r="A1377">
            <v>13131125055</v>
          </cell>
        </row>
        <row r="1378">
          <cell r="A1378">
            <v>13131125056</v>
          </cell>
        </row>
        <row r="1379">
          <cell r="A1379">
            <v>13131125057</v>
          </cell>
        </row>
        <row r="1380">
          <cell r="A1380">
            <v>13131125058</v>
          </cell>
        </row>
        <row r="1381">
          <cell r="A1381">
            <v>13131125059</v>
          </cell>
        </row>
        <row r="1382">
          <cell r="A1382">
            <v>13131125060</v>
          </cell>
        </row>
        <row r="1383">
          <cell r="A1383">
            <v>13131125061</v>
          </cell>
        </row>
        <row r="1384">
          <cell r="A1384">
            <v>13131125062</v>
          </cell>
        </row>
        <row r="1385">
          <cell r="A1385">
            <v>13131125063</v>
          </cell>
        </row>
        <row r="1386">
          <cell r="A1386">
            <v>13131125064</v>
          </cell>
        </row>
        <row r="1387">
          <cell r="A1387">
            <v>13131125065</v>
          </cell>
        </row>
        <row r="1388">
          <cell r="A1388">
            <v>13131125066</v>
          </cell>
        </row>
        <row r="1389">
          <cell r="A1389">
            <v>13131125067</v>
          </cell>
        </row>
        <row r="1390">
          <cell r="A1390">
            <v>13131125068</v>
          </cell>
        </row>
        <row r="1391">
          <cell r="A1391">
            <v>13131125069</v>
          </cell>
        </row>
        <row r="1392">
          <cell r="A1392">
            <v>13131125070</v>
          </cell>
        </row>
        <row r="1393">
          <cell r="A1393">
            <v>13131125071</v>
          </cell>
        </row>
        <row r="1394">
          <cell r="A1394">
            <v>13131125072</v>
          </cell>
        </row>
        <row r="1395">
          <cell r="A1395">
            <v>13131125073</v>
          </cell>
        </row>
        <row r="1396">
          <cell r="A1396">
            <v>13131125074</v>
          </cell>
        </row>
        <row r="1397">
          <cell r="A1397">
            <v>13131125075</v>
          </cell>
        </row>
        <row r="1398">
          <cell r="A1398">
            <v>13131125076</v>
          </cell>
        </row>
        <row r="1399">
          <cell r="A1399">
            <v>13131125077</v>
          </cell>
        </row>
        <row r="1400">
          <cell r="A1400">
            <v>13131125078</v>
          </cell>
        </row>
        <row r="1401">
          <cell r="A1401">
            <v>13131125079</v>
          </cell>
        </row>
        <row r="1402">
          <cell r="A1402">
            <v>13131125111</v>
          </cell>
        </row>
        <row r="1403">
          <cell r="A1403">
            <v>13131125112</v>
          </cell>
        </row>
        <row r="1404">
          <cell r="A1404">
            <v>13131125113</v>
          </cell>
        </row>
        <row r="1405">
          <cell r="A1405">
            <v>13131125114</v>
          </cell>
        </row>
        <row r="1406">
          <cell r="A1406">
            <v>13131125115</v>
          </cell>
        </row>
        <row r="1407">
          <cell r="A1407">
            <v>13131125211</v>
          </cell>
        </row>
        <row r="1408">
          <cell r="A1408">
            <v>13131125212</v>
          </cell>
        </row>
        <row r="1409">
          <cell r="A1409">
            <v>13131125213</v>
          </cell>
        </row>
        <row r="1410">
          <cell r="A1410">
            <v>13131125214</v>
          </cell>
        </row>
        <row r="1411">
          <cell r="A1411">
            <v>13131125215</v>
          </cell>
        </row>
        <row r="1412">
          <cell r="A1412">
            <v>13131125216</v>
          </cell>
        </row>
        <row r="1413">
          <cell r="A1413">
            <v>13131125217</v>
          </cell>
        </row>
        <row r="1414">
          <cell r="A1414">
            <v>13131125218</v>
          </cell>
        </row>
        <row r="1415">
          <cell r="A1415">
            <v>13131125219</v>
          </cell>
        </row>
        <row r="1416">
          <cell r="A1416">
            <v>13131125220</v>
          </cell>
        </row>
        <row r="1417">
          <cell r="A1417">
            <v>13131125221</v>
          </cell>
        </row>
        <row r="1418">
          <cell r="A1418">
            <v>13131125222</v>
          </cell>
        </row>
        <row r="1419">
          <cell r="A1419">
            <v>13131125223</v>
          </cell>
        </row>
        <row r="1420">
          <cell r="A1420">
            <v>13131125224</v>
          </cell>
        </row>
        <row r="1421">
          <cell r="A1421">
            <v>13131125225</v>
          </cell>
        </row>
        <row r="1422">
          <cell r="A1422">
            <v>13131125226</v>
          </cell>
        </row>
        <row r="1423">
          <cell r="A1423">
            <v>13131125227</v>
          </cell>
        </row>
        <row r="1424">
          <cell r="A1424">
            <v>13131125228</v>
          </cell>
        </row>
        <row r="1425">
          <cell r="A1425">
            <v>13131125229</v>
          </cell>
        </row>
        <row r="1426">
          <cell r="A1426">
            <v>13131125230</v>
          </cell>
        </row>
        <row r="1427">
          <cell r="A1427">
            <v>13131125231</v>
          </cell>
        </row>
        <row r="1428">
          <cell r="A1428">
            <v>13131125232</v>
          </cell>
        </row>
        <row r="1429">
          <cell r="A1429">
            <v>13131125233</v>
          </cell>
        </row>
        <row r="1430">
          <cell r="A1430">
            <v>13131125234</v>
          </cell>
        </row>
        <row r="1431">
          <cell r="A1431">
            <v>13131125235</v>
          </cell>
        </row>
        <row r="1432">
          <cell r="A1432">
            <v>13131125236</v>
          </cell>
        </row>
        <row r="1433">
          <cell r="A1433">
            <v>13131125237</v>
          </cell>
        </row>
        <row r="1434">
          <cell r="A1434">
            <v>13131125238</v>
          </cell>
        </row>
        <row r="1435">
          <cell r="A1435">
            <v>13131125239</v>
          </cell>
        </row>
        <row r="1436">
          <cell r="A1436">
            <v>13131125240</v>
          </cell>
        </row>
        <row r="1437">
          <cell r="A1437">
            <v>13141125011</v>
          </cell>
        </row>
        <row r="1438">
          <cell r="A1438">
            <v>13141125111</v>
          </cell>
        </row>
        <row r="1439">
          <cell r="A1439">
            <v>13141125112</v>
          </cell>
        </row>
        <row r="1440">
          <cell r="A1440">
            <v>13141125113</v>
          </cell>
        </row>
        <row r="1441">
          <cell r="A1441">
            <v>13141125114</v>
          </cell>
        </row>
        <row r="1442">
          <cell r="A1442">
            <v>13141125115</v>
          </cell>
        </row>
        <row r="1443">
          <cell r="A1443">
            <v>13141125211</v>
          </cell>
        </row>
        <row r="1444">
          <cell r="A1444">
            <v>13141125212</v>
          </cell>
        </row>
        <row r="1445">
          <cell r="A1445">
            <v>13141125213</v>
          </cell>
        </row>
        <row r="1446">
          <cell r="A1446">
            <v>13141125214</v>
          </cell>
        </row>
        <row r="1447">
          <cell r="A1447">
            <v>13151125011</v>
          </cell>
        </row>
        <row r="1448">
          <cell r="A1448">
            <v>13151125012</v>
          </cell>
        </row>
        <row r="1449">
          <cell r="A1449">
            <v>13151125013</v>
          </cell>
        </row>
        <row r="1450">
          <cell r="A1450">
            <v>13151125014</v>
          </cell>
        </row>
        <row r="1451">
          <cell r="A1451">
            <v>13151125015</v>
          </cell>
        </row>
        <row r="1452">
          <cell r="A1452">
            <v>13151125016</v>
          </cell>
        </row>
        <row r="1453">
          <cell r="A1453">
            <v>13151125111</v>
          </cell>
        </row>
        <row r="1454">
          <cell r="A1454">
            <v>13151125112</v>
          </cell>
        </row>
        <row r="1455">
          <cell r="A1455">
            <v>13151125113</v>
          </cell>
        </row>
        <row r="1456">
          <cell r="A1456">
            <v>13151125114</v>
          </cell>
        </row>
        <row r="1457">
          <cell r="A1457">
            <v>13151125115</v>
          </cell>
        </row>
        <row r="1458">
          <cell r="A1458">
            <v>13151125116</v>
          </cell>
        </row>
        <row r="1459">
          <cell r="A1459">
            <v>13151125117</v>
          </cell>
        </row>
        <row r="1460">
          <cell r="A1460">
            <v>13151125118</v>
          </cell>
        </row>
        <row r="1461">
          <cell r="A1461">
            <v>13151125119</v>
          </cell>
        </row>
        <row r="1462">
          <cell r="A1462">
            <v>13151125120</v>
          </cell>
        </row>
        <row r="1463">
          <cell r="A1463">
            <v>13151125121</v>
          </cell>
        </row>
        <row r="1464">
          <cell r="A1464">
            <v>13151125122</v>
          </cell>
        </row>
        <row r="1465">
          <cell r="A1465">
            <v>13151125123</v>
          </cell>
        </row>
        <row r="1466">
          <cell r="A1466">
            <v>13151125124</v>
          </cell>
        </row>
        <row r="1467">
          <cell r="A1467">
            <v>13151125125</v>
          </cell>
        </row>
        <row r="1468">
          <cell r="A1468">
            <v>13151125126</v>
          </cell>
        </row>
        <row r="1469">
          <cell r="A1469">
            <v>13151125127</v>
          </cell>
        </row>
        <row r="1470">
          <cell r="A1470">
            <v>13151125128</v>
          </cell>
        </row>
        <row r="1471">
          <cell r="A1471">
            <v>13151125129</v>
          </cell>
        </row>
        <row r="1472">
          <cell r="A1472">
            <v>13151125130</v>
          </cell>
        </row>
        <row r="1473">
          <cell r="A1473">
            <v>13151125131</v>
          </cell>
        </row>
        <row r="1474">
          <cell r="A1474">
            <v>13151125132</v>
          </cell>
        </row>
        <row r="1475">
          <cell r="A1475">
            <v>13151125133</v>
          </cell>
        </row>
        <row r="1476">
          <cell r="A1476">
            <v>13151125134</v>
          </cell>
        </row>
        <row r="1477">
          <cell r="A1477">
            <v>13151125135</v>
          </cell>
        </row>
        <row r="1478">
          <cell r="A1478">
            <v>13151125136</v>
          </cell>
        </row>
        <row r="1479">
          <cell r="A1479">
            <v>13151125139</v>
          </cell>
        </row>
        <row r="1480">
          <cell r="A1480">
            <v>13151125140</v>
          </cell>
        </row>
        <row r="1481">
          <cell r="A1481">
            <v>13151125141</v>
          </cell>
        </row>
        <row r="1482">
          <cell r="A1482">
            <v>13151125142</v>
          </cell>
        </row>
        <row r="1483">
          <cell r="A1483">
            <v>13151125143</v>
          </cell>
        </row>
        <row r="1484">
          <cell r="A1484">
            <v>14111125011</v>
          </cell>
        </row>
        <row r="1485">
          <cell r="A1485">
            <v>14121125011</v>
          </cell>
        </row>
        <row r="1486">
          <cell r="A1486">
            <v>14121125013</v>
          </cell>
        </row>
        <row r="1487">
          <cell r="A1487">
            <v>14121125016</v>
          </cell>
        </row>
        <row r="1488">
          <cell r="A1488">
            <v>14121125018</v>
          </cell>
        </row>
        <row r="1489">
          <cell r="A1489">
            <v>14121125020</v>
          </cell>
        </row>
        <row r="1490">
          <cell r="A1490">
            <v>14121125021</v>
          </cell>
        </row>
        <row r="1491">
          <cell r="A1491">
            <v>14121125023</v>
          </cell>
        </row>
        <row r="1492">
          <cell r="A1492">
            <v>14121125024</v>
          </cell>
        </row>
        <row r="1493">
          <cell r="A1493">
            <v>14121125025</v>
          </cell>
        </row>
        <row r="1494">
          <cell r="A1494">
            <v>14121125026</v>
          </cell>
        </row>
        <row r="1495">
          <cell r="A1495">
            <v>14121125027</v>
          </cell>
        </row>
        <row r="1496">
          <cell r="A1496">
            <v>14121125028</v>
          </cell>
        </row>
        <row r="1497">
          <cell r="A1497">
            <v>14121125029</v>
          </cell>
        </row>
        <row r="1498">
          <cell r="A1498">
            <v>14121125030</v>
          </cell>
        </row>
        <row r="1499">
          <cell r="A1499">
            <v>14121135011</v>
          </cell>
        </row>
        <row r="1500">
          <cell r="A1500">
            <v>14121135012</v>
          </cell>
        </row>
        <row r="1501">
          <cell r="A1501">
            <v>14121145015</v>
          </cell>
        </row>
        <row r="1502">
          <cell r="A1502">
            <v>14121145016</v>
          </cell>
        </row>
        <row r="1503">
          <cell r="A1503">
            <v>14121155011</v>
          </cell>
        </row>
        <row r="1504">
          <cell r="A1504">
            <v>14121165011</v>
          </cell>
        </row>
        <row r="1505">
          <cell r="A1505">
            <v>14121175011</v>
          </cell>
        </row>
        <row r="1506">
          <cell r="A1506">
            <v>14121175012</v>
          </cell>
        </row>
        <row r="1507">
          <cell r="A1507">
            <v>14121185011</v>
          </cell>
        </row>
        <row r="1508">
          <cell r="A1508">
            <v>14121185013</v>
          </cell>
        </row>
        <row r="1509">
          <cell r="A1509">
            <v>14121185014</v>
          </cell>
        </row>
        <row r="1510">
          <cell r="A1510">
            <v>14121185015</v>
          </cell>
        </row>
        <row r="1511">
          <cell r="A1511">
            <v>14121185016</v>
          </cell>
        </row>
        <row r="1512">
          <cell r="A1512">
            <v>14121185017</v>
          </cell>
        </row>
        <row r="1513">
          <cell r="A1513">
            <v>14121185018</v>
          </cell>
        </row>
        <row r="1514">
          <cell r="A1514">
            <v>14121185111</v>
          </cell>
        </row>
        <row r="1515">
          <cell r="A1515">
            <v>14121245015</v>
          </cell>
        </row>
        <row r="1516">
          <cell r="A1516">
            <v>14121245016</v>
          </cell>
        </row>
        <row r="1517">
          <cell r="A1517">
            <v>14121245017</v>
          </cell>
        </row>
        <row r="1518">
          <cell r="A1518">
            <v>14121245018</v>
          </cell>
        </row>
        <row r="1519">
          <cell r="A1519">
            <v>14122145011</v>
          </cell>
        </row>
        <row r="1520">
          <cell r="A1520">
            <v>14122145012</v>
          </cell>
        </row>
        <row r="1521">
          <cell r="A1521">
            <v>14122145013</v>
          </cell>
        </row>
        <row r="1522">
          <cell r="A1522">
            <v>14122145014</v>
          </cell>
        </row>
        <row r="1523">
          <cell r="A1523">
            <v>14122145017</v>
          </cell>
        </row>
        <row r="1524">
          <cell r="A1524">
            <v>14122145018</v>
          </cell>
        </row>
        <row r="1525">
          <cell r="A1525">
            <v>14122165012</v>
          </cell>
        </row>
        <row r="1526">
          <cell r="A1526">
            <v>14122165013</v>
          </cell>
        </row>
        <row r="1527">
          <cell r="A1527">
            <v>14122165111</v>
          </cell>
        </row>
        <row r="1528">
          <cell r="A1528">
            <v>14122165112</v>
          </cell>
        </row>
        <row r="1529">
          <cell r="A1529">
            <v>14122175013</v>
          </cell>
        </row>
        <row r="1530">
          <cell r="A1530">
            <v>14122185012</v>
          </cell>
        </row>
        <row r="1531">
          <cell r="A1531">
            <v>14122195011</v>
          </cell>
        </row>
        <row r="1532">
          <cell r="A1532">
            <v>14122245011</v>
          </cell>
        </row>
        <row r="1533">
          <cell r="A1533">
            <v>14122245012</v>
          </cell>
        </row>
        <row r="1534">
          <cell r="A1534">
            <v>14122245013</v>
          </cell>
        </row>
        <row r="1535">
          <cell r="A1535">
            <v>14122245014</v>
          </cell>
        </row>
        <row r="1536">
          <cell r="A1536">
            <v>14122255011</v>
          </cell>
        </row>
        <row r="1537">
          <cell r="A1537">
            <v>14122255012</v>
          </cell>
        </row>
        <row r="1538">
          <cell r="A1538">
            <v>14131125011</v>
          </cell>
        </row>
        <row r="1539">
          <cell r="A1539">
            <v>14131125012</v>
          </cell>
        </row>
        <row r="1540">
          <cell r="A1540">
            <v>14131125013</v>
          </cell>
        </row>
        <row r="1541">
          <cell r="A1541">
            <v>14131125014</v>
          </cell>
        </row>
        <row r="1542">
          <cell r="A1542">
            <v>14131125015</v>
          </cell>
        </row>
        <row r="1543">
          <cell r="A1543">
            <v>14131125016</v>
          </cell>
        </row>
        <row r="1544">
          <cell r="A1544">
            <v>14131125017</v>
          </cell>
        </row>
        <row r="1545">
          <cell r="A1545">
            <v>14131125018</v>
          </cell>
        </row>
        <row r="1546">
          <cell r="A1546">
            <v>22111125112</v>
          </cell>
        </row>
        <row r="1547">
          <cell r="A1547">
            <v>22111125113</v>
          </cell>
        </row>
        <row r="1548">
          <cell r="A1548">
            <v>22121115011</v>
          </cell>
        </row>
        <row r="1549">
          <cell r="A1549">
            <v>32111115011</v>
          </cell>
        </row>
        <row r="1550">
          <cell r="A1550">
            <v>32111115012</v>
          </cell>
        </row>
        <row r="1551">
          <cell r="A1551">
            <v>32111115013</v>
          </cell>
        </row>
        <row r="1552">
          <cell r="A1552">
            <v>32111115014</v>
          </cell>
        </row>
        <row r="1553">
          <cell r="A1553">
            <v>41111115015</v>
          </cell>
        </row>
        <row r="1554">
          <cell r="A1554">
            <v>41111115016</v>
          </cell>
        </row>
        <row r="1555">
          <cell r="A1555">
            <v>41111115017</v>
          </cell>
        </row>
        <row r="1556">
          <cell r="A1556">
            <v>41111115018</v>
          </cell>
        </row>
        <row r="1557">
          <cell r="A1557">
            <v>41111115019</v>
          </cell>
        </row>
        <row r="1558">
          <cell r="A1558">
            <v>41111115020</v>
          </cell>
        </row>
        <row r="1559">
          <cell r="A1559">
            <v>41111115022</v>
          </cell>
        </row>
        <row r="1560">
          <cell r="A1560">
            <v>41111115023</v>
          </cell>
        </row>
        <row r="1561">
          <cell r="A1561">
            <v>42111115011</v>
          </cell>
        </row>
        <row r="1562">
          <cell r="A1562">
            <v>42111115012</v>
          </cell>
        </row>
        <row r="1563">
          <cell r="A1563">
            <v>43111115011</v>
          </cell>
        </row>
        <row r="1564">
          <cell r="A1564">
            <v>43111115012</v>
          </cell>
        </row>
        <row r="1565">
          <cell r="A1565">
            <v>43111115013</v>
          </cell>
        </row>
        <row r="1566">
          <cell r="A1566">
            <v>43111115014</v>
          </cell>
        </row>
        <row r="1567">
          <cell r="A1567">
            <v>43111115015</v>
          </cell>
        </row>
        <row r="1568">
          <cell r="A1568">
            <v>43111115016</v>
          </cell>
        </row>
        <row r="1569">
          <cell r="A1569">
            <v>43111115017</v>
          </cell>
        </row>
        <row r="1570">
          <cell r="A1570">
            <v>43111115018</v>
          </cell>
        </row>
        <row r="1571">
          <cell r="A1571">
            <v>43111115020</v>
          </cell>
        </row>
        <row r="1572">
          <cell r="A1572">
            <v>43111115021</v>
          </cell>
        </row>
        <row r="1573">
          <cell r="A1573">
            <v>43111115022</v>
          </cell>
        </row>
        <row r="1574">
          <cell r="A1574">
            <v>43111115023</v>
          </cell>
        </row>
        <row r="1575">
          <cell r="A1575">
            <v>43111115024</v>
          </cell>
        </row>
        <row r="1576">
          <cell r="A1576">
            <v>43111115025</v>
          </cell>
        </row>
        <row r="1577">
          <cell r="A1577">
            <v>43111115026</v>
          </cell>
        </row>
        <row r="1578">
          <cell r="A1578">
            <v>43111115027</v>
          </cell>
        </row>
        <row r="1579">
          <cell r="A1579">
            <v>43111115028</v>
          </cell>
        </row>
        <row r="1580">
          <cell r="A1580">
            <v>43111115029</v>
          </cell>
        </row>
        <row r="1581">
          <cell r="A1581">
            <v>43111115030</v>
          </cell>
        </row>
        <row r="1582">
          <cell r="A1582">
            <v>43111115031</v>
          </cell>
        </row>
        <row r="1583">
          <cell r="A1583">
            <v>43111115032</v>
          </cell>
        </row>
        <row r="1584">
          <cell r="A1584">
            <v>43111115033</v>
          </cell>
        </row>
        <row r="1585">
          <cell r="A1585">
            <v>43111115034</v>
          </cell>
        </row>
        <row r="1586">
          <cell r="A1586">
            <v>43111115035</v>
          </cell>
        </row>
        <row r="1587">
          <cell r="A1587">
            <v>43111115036</v>
          </cell>
        </row>
        <row r="1588">
          <cell r="A1588">
            <v>43111115037</v>
          </cell>
        </row>
        <row r="1589">
          <cell r="A1589">
            <v>43111115038</v>
          </cell>
        </row>
        <row r="1590">
          <cell r="A1590">
            <v>43111115039</v>
          </cell>
        </row>
        <row r="1591">
          <cell r="A1591">
            <v>44111115011</v>
          </cell>
        </row>
        <row r="1592">
          <cell r="A1592">
            <v>44111115012</v>
          </cell>
        </row>
        <row r="1593">
          <cell r="A1593">
            <v>111311254100</v>
          </cell>
        </row>
        <row r="1594">
          <cell r="A1594">
            <v>111311254101</v>
          </cell>
        </row>
        <row r="1595">
          <cell r="A1595">
            <v>111311254102</v>
          </cell>
        </row>
        <row r="1596">
          <cell r="A1596">
            <v>111311254103</v>
          </cell>
        </row>
        <row r="1597">
          <cell r="A1597">
            <v>111311254104</v>
          </cell>
        </row>
        <row r="1598">
          <cell r="A1598">
            <v>111411252100</v>
          </cell>
        </row>
        <row r="1599">
          <cell r="A1599">
            <v>111411252101</v>
          </cell>
        </row>
        <row r="1600">
          <cell r="A1600">
            <v>111411252102</v>
          </cell>
        </row>
        <row r="1601">
          <cell r="A1601">
            <v>111411252103</v>
          </cell>
        </row>
        <row r="1602">
          <cell r="A1602">
            <v>111411252104</v>
          </cell>
        </row>
        <row r="1603">
          <cell r="A1603">
            <v>111411252106</v>
          </cell>
        </row>
        <row r="1604">
          <cell r="A1604">
            <v>111411252122</v>
          </cell>
        </row>
        <row r="1605">
          <cell r="A1605">
            <v>111411252123</v>
          </cell>
        </row>
        <row r="1606">
          <cell r="A1606">
            <v>111411253100</v>
          </cell>
        </row>
        <row r="1607">
          <cell r="A1607">
            <v>111411253101</v>
          </cell>
        </row>
        <row r="1608">
          <cell r="A1608">
            <v>111411253102</v>
          </cell>
        </row>
        <row r="1609">
          <cell r="A1609">
            <v>111411253103</v>
          </cell>
        </row>
        <row r="1610">
          <cell r="A1610">
            <v>111411253104</v>
          </cell>
        </row>
        <row r="1611">
          <cell r="A1611">
            <v>111411253105</v>
          </cell>
        </row>
        <row r="1612">
          <cell r="A1612">
            <v>111411253106</v>
          </cell>
        </row>
        <row r="1613">
          <cell r="A1613">
            <v>111411253107</v>
          </cell>
        </row>
        <row r="1614">
          <cell r="A1614">
            <v>111411253107</v>
          </cell>
        </row>
        <row r="1615">
          <cell r="A1615">
            <v>111411253108</v>
          </cell>
        </row>
        <row r="1616">
          <cell r="A1616">
            <v>111411253108</v>
          </cell>
        </row>
        <row r="1617">
          <cell r="A1617">
            <v>111411253109</v>
          </cell>
        </row>
        <row r="1618">
          <cell r="A1618">
            <v>111411253109</v>
          </cell>
        </row>
        <row r="1619">
          <cell r="A1619">
            <v>111411253110</v>
          </cell>
        </row>
        <row r="1620">
          <cell r="A1620">
            <v>111411253110</v>
          </cell>
        </row>
        <row r="1621">
          <cell r="A1621">
            <v>111411253111</v>
          </cell>
        </row>
        <row r="1622">
          <cell r="A1622">
            <v>111411253111</v>
          </cell>
        </row>
        <row r="1623">
          <cell r="A1623">
            <v>111411253112</v>
          </cell>
        </row>
        <row r="1624">
          <cell r="A1624">
            <v>111411253112</v>
          </cell>
        </row>
        <row r="1625">
          <cell r="A1625">
            <v>111411253113</v>
          </cell>
        </row>
        <row r="1626">
          <cell r="A1626">
            <v>111411253113</v>
          </cell>
        </row>
        <row r="1627">
          <cell r="A1627">
            <v>111411253114</v>
          </cell>
        </row>
        <row r="1628">
          <cell r="A1628">
            <v>111411253114</v>
          </cell>
        </row>
        <row r="1629">
          <cell r="A1629">
            <v>111411253115</v>
          </cell>
        </row>
        <row r="1630">
          <cell r="A1630">
            <v>111411253115</v>
          </cell>
        </row>
        <row r="1631">
          <cell r="A1631">
            <v>111411253116</v>
          </cell>
        </row>
        <row r="1632">
          <cell r="A1632">
            <v>111411253116</v>
          </cell>
        </row>
        <row r="1633">
          <cell r="A1633">
            <v>111411253117</v>
          </cell>
        </row>
        <row r="1634">
          <cell r="A1634">
            <v>111411253117</v>
          </cell>
        </row>
        <row r="1635">
          <cell r="A1635">
            <v>111411253118</v>
          </cell>
        </row>
        <row r="1636">
          <cell r="A1636">
            <v>111411253119</v>
          </cell>
        </row>
        <row r="1637">
          <cell r="A1637">
            <v>111411253120</v>
          </cell>
        </row>
        <row r="1638">
          <cell r="A1638">
            <v>111411253121</v>
          </cell>
        </row>
        <row r="1639">
          <cell r="A1639">
            <v>111411253122</v>
          </cell>
        </row>
        <row r="1640">
          <cell r="A1640">
            <v>111411253123</v>
          </cell>
        </row>
        <row r="1641">
          <cell r="A1641">
            <v>111412150100</v>
          </cell>
        </row>
        <row r="1642">
          <cell r="A1642">
            <v>111412150101</v>
          </cell>
        </row>
        <row r="1643">
          <cell r="A1643">
            <v>111412150102</v>
          </cell>
        </row>
        <row r="1644">
          <cell r="A1644">
            <v>111412150103</v>
          </cell>
        </row>
        <row r="1645">
          <cell r="A1645">
            <v>111412150104</v>
          </cell>
        </row>
        <row r="1646">
          <cell r="A1646">
            <v>111412150105</v>
          </cell>
        </row>
        <row r="1647">
          <cell r="A1647">
            <v>111412150106</v>
          </cell>
        </row>
        <row r="1648">
          <cell r="A1648">
            <v>111412150107</v>
          </cell>
        </row>
        <row r="1649">
          <cell r="A1649">
            <v>111412150108</v>
          </cell>
        </row>
        <row r="1650">
          <cell r="A1650">
            <v>131111253100</v>
          </cell>
        </row>
        <row r="1651">
          <cell r="A1651">
            <v>131111253101</v>
          </cell>
        </row>
        <row r="1652">
          <cell r="A1652">
            <v>131111253102</v>
          </cell>
        </row>
        <row r="1653">
          <cell r="A1653">
            <v>131111253103</v>
          </cell>
        </row>
        <row r="1654">
          <cell r="A1654">
            <v>131111253104</v>
          </cell>
        </row>
        <row r="1655">
          <cell r="A1655">
            <v>131111253105</v>
          </cell>
        </row>
        <row r="1656">
          <cell r="A1656">
            <v>131111253106</v>
          </cell>
        </row>
        <row r="1657">
          <cell r="A1657">
            <v>131111253107</v>
          </cell>
        </row>
        <row r="1658">
          <cell r="A1658">
            <v>131111253108</v>
          </cell>
        </row>
        <row r="1659">
          <cell r="A1659">
            <v>131111253109</v>
          </cell>
        </row>
        <row r="1660">
          <cell r="A1660">
            <v>131111253110</v>
          </cell>
        </row>
        <row r="1661">
          <cell r="A1661">
            <v>131111253111</v>
          </cell>
        </row>
        <row r="1662">
          <cell r="A1662">
            <v>131111253112</v>
          </cell>
        </row>
        <row r="1663">
          <cell r="A1663">
            <v>131111253113</v>
          </cell>
        </row>
        <row r="1664">
          <cell r="A1664">
            <v>131111253114</v>
          </cell>
        </row>
        <row r="1665">
          <cell r="A1665">
            <v>131111253115</v>
          </cell>
        </row>
        <row r="1666">
          <cell r="A1666">
            <v>131111253116</v>
          </cell>
        </row>
        <row r="1667">
          <cell r="A1667">
            <v>131111253117</v>
          </cell>
        </row>
        <row r="1668">
          <cell r="A1668">
            <v>131111253118</v>
          </cell>
        </row>
        <row r="1669">
          <cell r="A1669">
            <v>131111253119</v>
          </cell>
        </row>
        <row r="1670">
          <cell r="A1670">
            <v>131111253120</v>
          </cell>
        </row>
        <row r="1671">
          <cell r="A1671">
            <v>131111253121</v>
          </cell>
        </row>
        <row r="1672">
          <cell r="A1672" t="str">
            <v>1113-12-12-57</v>
          </cell>
        </row>
      </sheetData>
      <sheetData sheetId="41"/>
      <sheetData sheetId="42">
        <row r="3">
          <cell r="A3">
            <v>1</v>
          </cell>
        </row>
      </sheetData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ALUACIÓN PRIVADA"/>
      <sheetName val="EVALUACIÓN SOCIOECONÓMICA"/>
      <sheetName val="ANÁLISIS DE SENSIBILIDAD"/>
      <sheetName val="INDICADORES"/>
      <sheetName val="FINANCIACIÓN"/>
      <sheetName val="ALTERNATIVAS"/>
      <sheetName val="PREPARACION"/>
      <sheetName val="INDICE"/>
      <sheetName val="CONCLU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-MENSUEL"/>
      <sheetName val="LES MINNISTERES 25112014"/>
      <sheetName val="SEctionAlineaCredits1415DepDOct"/>
      <sheetName val="SectionAlineaCredits1415_Fév"/>
      <sheetName val="SEctionAlineaCredits1415DepTI"/>
      <sheetName val="SituationSectionAlineaOct@Déc."/>
      <sheetName val="SectionAlineaCredits1415DepOctN"/>
      <sheetName val="SectionAlineaCreditsoct1415"/>
      <sheetName val="mensuel_section_alinea"/>
      <sheetName val="mensuel_section_article1"/>
      <sheetName val="section_article"/>
      <sheetName val="mensuel_credit_section_titre"/>
      <sheetName val="credit_section_titre"/>
      <sheetName val="credit_section_titre_TP"/>
      <sheetName val="mensuel_min_titre"/>
      <sheetName val="mensuel_section_article"/>
      <sheetName val="résumé (mensuel)"/>
      <sheetName val="PASSAGE"/>
      <sheetName val="INST"/>
      <sheetName val="mensuel_section_article (dep)"/>
      <sheetName val="NOM"/>
      <sheetName val="CREDITS_ORG_AUTONOMES_13-14_"/>
      <sheetName val="titre"/>
      <sheetName val="Sheet1"/>
      <sheetName val="dotation"/>
      <sheetName val="ventilation_inst"/>
      <sheetName val="NOUVEAUX-PROGRAMMES 2013-2014+"/>
      <sheetName val="NOUVEAUX-PROGRAMMES 2013-2014__"/>
      <sheetName val="NOM (2)"/>
      <sheetName val="Sheet2"/>
      <sheetName val="plafonds"/>
    </sheetNames>
    <sheetDataSet>
      <sheetData sheetId="0">
        <row r="6">
          <cell r="V6">
            <v>6056439104.04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N1" t="e">
            <v>#REF!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78">
          <cell r="Y78">
            <v>34564650</v>
          </cell>
        </row>
      </sheetData>
      <sheetData sheetId="16"/>
      <sheetData sheetId="17"/>
      <sheetData sheetId="18">
        <row r="1">
          <cell r="A1" t="str">
            <v>CODE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UVEAUX-PROGRAMMES 2012-2013_"/>
    </sheetNames>
    <sheetDataSet>
      <sheetData sheetId="0">
        <row r="1001">
          <cell r="F1001">
            <v>40790104</v>
          </cell>
        </row>
        <row r="1003">
          <cell r="F1003">
            <v>1804000000</v>
          </cell>
        </row>
        <row r="1004">
          <cell r="F1004" t="str">
            <v/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liste"/>
      <sheetName val="accueil"/>
      <sheetName val="TOFE (mensuel)"/>
      <sheetName val="TOFE (trim_ajusté)"/>
      <sheetName val="tofe comparé"/>
      <sheetName val="crédits_comparés"/>
      <sheetName val="résumé_plafonds"/>
      <sheetName val="Int_Publiques_expl "/>
      <sheetName val="credit_direction_article"/>
      <sheetName val="mensuel_section_article1"/>
      <sheetName val="section_article"/>
      <sheetName val="mensuel_section_article"/>
      <sheetName val="tofe 25%avec fin"/>
      <sheetName val="section_article (inv)"/>
      <sheetName val="comparés_sem"/>
      <sheetName val="Article 5 comparé"/>
      <sheetName val="PAR ARTICLE (rect.)"/>
      <sheetName val="PAR ARTICLE (détaillé)"/>
      <sheetName val="PAR ARTICLE (07-08)"/>
      <sheetName val="PAR ARTICLE (mes. nlles)"/>
      <sheetName val="PAR ARTICLE (rectifié)"/>
      <sheetName val="PAR ARTICLE (soll.)"/>
      <sheetName val="comp_resumé"/>
      <sheetName val="salaires+ajustement"/>
      <sheetName val="presentation"/>
      <sheetName val="RESUME ARTICLE"/>
      <sheetName val="comparaison_plafonds"/>
      <sheetName val="Sheet1"/>
      <sheetName val="déc_07"/>
      <sheetName val="PROJE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liste"/>
      <sheetName val="accueil"/>
      <sheetName val="TOFE (mensuel)"/>
      <sheetName val="TOFE (trim_ajusté)"/>
      <sheetName val="tofe comparé"/>
      <sheetName val="crédits_comparés"/>
      <sheetName val="résumé_plafonds"/>
      <sheetName val="Int_Publiques_expl "/>
      <sheetName val="credit_direction_article"/>
      <sheetName val="mensuel_section_article1"/>
      <sheetName val="section_article"/>
      <sheetName val="mensuel_section_article"/>
      <sheetName val="tofe 25%avec fin"/>
      <sheetName val="section_article (inv)"/>
      <sheetName val="comparés_sem"/>
      <sheetName val="Article 5 comparé"/>
      <sheetName val="PAR ARTICLE (rect.)"/>
      <sheetName val="PAR ARTICLE (détaillé)"/>
      <sheetName val="PAR ARTICLE (07-08)"/>
      <sheetName val="PAR ARTICLE (mes. nlles)"/>
      <sheetName val="PAR ARTICLE (rectifié)"/>
      <sheetName val="PAR ARTICLE (soll.)"/>
      <sheetName val="comp_resumé"/>
      <sheetName val="salaires+ajustement"/>
      <sheetName val="presentation"/>
      <sheetName val="RESUME ARTICLE"/>
      <sheetName val="comparaison_plafonds"/>
      <sheetName val="Sheet1"/>
      <sheetName val="déc_07"/>
      <sheetName val="PROJE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 ANNEXES"/>
      <sheetName val="RESUME PAR REFONDATION"/>
      <sheetName val="couv1"/>
      <sheetName val="SYNTHESE GLOBAL "/>
      <sheetName val="Sheet1"/>
      <sheetName val="NOUVEAUX-PROGRAMMES 2013-2014"/>
      <sheetName val="NOM"/>
      <sheetName val="NOUVEAUX-PROGRAMMES 2013-20 (2)"/>
      <sheetName val="Classification"/>
      <sheetName val="instance_"/>
      <sheetName val="Liste"/>
    </sheetNames>
    <sheetDataSet>
      <sheetData sheetId="0" refreshError="1"/>
      <sheetData sheetId="1"/>
      <sheetData sheetId="2" refreshError="1"/>
      <sheetData sheetId="3"/>
      <sheetData sheetId="4" refreshError="1"/>
      <sheetData sheetId="5">
        <row r="8">
          <cell r="P8">
            <v>34122670953.380001</v>
          </cell>
        </row>
      </sheetData>
      <sheetData sheetId="6">
        <row r="5">
          <cell r="D5">
            <v>111</v>
          </cell>
        </row>
      </sheetData>
      <sheetData sheetId="7" refreshError="1"/>
      <sheetData sheetId="8"/>
      <sheetData sheetId="9" refreshError="1"/>
      <sheetData sheetId="10">
        <row r="3">
          <cell r="C3" t="str">
            <v>11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V_PERSO"/>
      <sheetName val="RESUME"/>
      <sheetName val="DETAIL"/>
      <sheetName val="RéSUMé"/>
      <sheetName val="Code"/>
      <sheetName val="AJUSTEMENT"/>
      <sheetName val="Ajustement par secteur"/>
      <sheetName val="AJUSTEMENT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CATEGORIE</v>
          </cell>
          <cell r="C1" t="str">
            <v>SECTEUR</v>
          </cell>
          <cell r="E1" t="str">
            <v>MINISTERE</v>
          </cell>
          <cell r="G1" t="str">
            <v>CHAPITRE</v>
          </cell>
          <cell r="I1" t="str">
            <v>SECTION</v>
          </cell>
          <cell r="K1" t="str">
            <v>SERVICE</v>
          </cell>
          <cell r="M1" t="str">
            <v>LOCALISATION</v>
          </cell>
        </row>
        <row r="2">
          <cell r="A2">
            <v>1</v>
          </cell>
          <cell r="C2" t="str">
            <v>11</v>
          </cell>
          <cell r="E2" t="str">
            <v>1111</v>
          </cell>
          <cell r="G2" t="str">
            <v>11111</v>
          </cell>
          <cell r="I2">
            <v>1111111</v>
          </cell>
          <cell r="K2">
            <v>11111111111</v>
          </cell>
          <cell r="M2">
            <v>5</v>
          </cell>
        </row>
        <row r="3">
          <cell r="A3">
            <v>2</v>
          </cell>
          <cell r="C3" t="str">
            <v>12</v>
          </cell>
          <cell r="E3" t="str">
            <v>1112</v>
          </cell>
          <cell r="G3" t="str">
            <v>11112</v>
          </cell>
          <cell r="I3">
            <v>1111112</v>
          </cell>
          <cell r="K3">
            <v>11111111112</v>
          </cell>
          <cell r="M3">
            <v>4</v>
          </cell>
        </row>
        <row r="4">
          <cell r="A4">
            <v>3</v>
          </cell>
          <cell r="C4" t="str">
            <v>13</v>
          </cell>
          <cell r="E4" t="str">
            <v>1113</v>
          </cell>
          <cell r="G4" t="str">
            <v>11121</v>
          </cell>
          <cell r="I4">
            <v>1111213</v>
          </cell>
          <cell r="K4">
            <v>11111121111</v>
          </cell>
          <cell r="M4">
            <v>8</v>
          </cell>
        </row>
        <row r="5">
          <cell r="A5">
            <v>4</v>
          </cell>
          <cell r="C5" t="str">
            <v>14</v>
          </cell>
          <cell r="E5" t="str">
            <v>1114</v>
          </cell>
          <cell r="G5" t="str">
            <v>11122</v>
          </cell>
          <cell r="I5">
            <v>1111214</v>
          </cell>
          <cell r="K5">
            <v>11111121112</v>
          </cell>
          <cell r="M5">
            <v>10</v>
          </cell>
        </row>
        <row r="6">
          <cell r="C6" t="str">
            <v>15</v>
          </cell>
          <cell r="E6" t="str">
            <v>1115</v>
          </cell>
          <cell r="G6" t="str">
            <v>11131</v>
          </cell>
          <cell r="I6">
            <v>1111215</v>
          </cell>
          <cell r="K6">
            <v>11111121211</v>
          </cell>
          <cell r="M6">
            <v>3</v>
          </cell>
        </row>
        <row r="7">
          <cell r="C7" t="str">
            <v>22</v>
          </cell>
          <cell r="E7" t="str">
            <v>1116</v>
          </cell>
          <cell r="G7" t="str">
            <v>11132</v>
          </cell>
          <cell r="I7">
            <v>1112111</v>
          </cell>
          <cell r="K7">
            <v>11111121212</v>
          </cell>
          <cell r="M7">
            <v>7</v>
          </cell>
        </row>
        <row r="8">
          <cell r="C8">
            <v>32</v>
          </cell>
          <cell r="E8" t="str">
            <v>1117</v>
          </cell>
          <cell r="G8" t="str">
            <v>11141</v>
          </cell>
          <cell r="I8">
            <v>1112112</v>
          </cell>
          <cell r="K8">
            <v>11111121213</v>
          </cell>
          <cell r="M8">
            <v>9</v>
          </cell>
        </row>
        <row r="9">
          <cell r="C9" t="str">
            <v>41</v>
          </cell>
          <cell r="E9" t="str">
            <v>1211</v>
          </cell>
          <cell r="G9" t="str">
            <v>11142</v>
          </cell>
          <cell r="I9">
            <v>1112213</v>
          </cell>
          <cell r="K9">
            <v>11111121214</v>
          </cell>
          <cell r="M9">
            <v>1</v>
          </cell>
        </row>
        <row r="10">
          <cell r="C10" t="str">
            <v>42</v>
          </cell>
          <cell r="E10" t="str">
            <v>1212</v>
          </cell>
          <cell r="G10" t="str">
            <v>11151</v>
          </cell>
          <cell r="I10">
            <v>1112214</v>
          </cell>
          <cell r="K10">
            <v>11111121311</v>
          </cell>
          <cell r="M10">
            <v>6</v>
          </cell>
        </row>
        <row r="11">
          <cell r="C11" t="str">
            <v>43</v>
          </cell>
          <cell r="E11" t="str">
            <v>1213</v>
          </cell>
          <cell r="G11" t="str">
            <v>11152</v>
          </cell>
          <cell r="I11">
            <v>1112215</v>
          </cell>
          <cell r="K11">
            <v>11111121312</v>
          </cell>
          <cell r="M11">
            <v>2</v>
          </cell>
        </row>
        <row r="12">
          <cell r="E12" t="str">
            <v>1214</v>
          </cell>
          <cell r="G12" t="str">
            <v>11161</v>
          </cell>
          <cell r="I12">
            <v>1112216</v>
          </cell>
          <cell r="K12">
            <v>11111121411</v>
          </cell>
        </row>
        <row r="13">
          <cell r="E13" t="str">
            <v>1215</v>
          </cell>
          <cell r="G13" t="str">
            <v>11162</v>
          </cell>
          <cell r="I13">
            <v>1112217</v>
          </cell>
          <cell r="K13">
            <v>11111121412</v>
          </cell>
        </row>
        <row r="14">
          <cell r="E14" t="str">
            <v>1216</v>
          </cell>
          <cell r="G14" t="str">
            <v>11171</v>
          </cell>
          <cell r="I14">
            <v>1112219</v>
          </cell>
          <cell r="K14">
            <v>11111121413</v>
          </cell>
        </row>
        <row r="15">
          <cell r="E15" t="str">
            <v>1217</v>
          </cell>
          <cell r="G15" t="str">
            <v>11172</v>
          </cell>
          <cell r="I15">
            <v>1112221</v>
          </cell>
          <cell r="K15">
            <v>11111121511</v>
          </cell>
        </row>
        <row r="16">
          <cell r="E16" t="str">
            <v>1311</v>
          </cell>
          <cell r="G16" t="str">
            <v>12111</v>
          </cell>
          <cell r="I16">
            <v>1112222</v>
          </cell>
          <cell r="K16">
            <v>11111121512</v>
          </cell>
        </row>
        <row r="17">
          <cell r="E17" t="str">
            <v>1312</v>
          </cell>
          <cell r="G17" t="str">
            <v>12112</v>
          </cell>
          <cell r="I17">
            <v>1112223</v>
          </cell>
          <cell r="K17">
            <v>11111121611</v>
          </cell>
        </row>
        <row r="18">
          <cell r="E18" t="str">
            <v>1313</v>
          </cell>
          <cell r="G18" t="str">
            <v>12121</v>
          </cell>
          <cell r="I18">
            <v>1112224</v>
          </cell>
          <cell r="K18">
            <v>11111121711</v>
          </cell>
        </row>
        <row r="19">
          <cell r="E19" t="str">
            <v>1314</v>
          </cell>
          <cell r="G19" t="str">
            <v>12122</v>
          </cell>
          <cell r="I19">
            <v>1112225</v>
          </cell>
          <cell r="K19">
            <v>11111121811</v>
          </cell>
        </row>
        <row r="20">
          <cell r="E20" t="str">
            <v>1315</v>
          </cell>
          <cell r="G20" t="str">
            <v>12131</v>
          </cell>
          <cell r="I20">
            <v>1113111</v>
          </cell>
          <cell r="K20">
            <v>11111122011</v>
          </cell>
        </row>
        <row r="21">
          <cell r="E21" t="str">
            <v>1411</v>
          </cell>
          <cell r="G21" t="str">
            <v>12132</v>
          </cell>
          <cell r="I21">
            <v>1113112</v>
          </cell>
          <cell r="K21">
            <v>11111122111</v>
          </cell>
        </row>
        <row r="22">
          <cell r="E22" t="str">
            <v>1412</v>
          </cell>
          <cell r="G22" t="str">
            <v>12141</v>
          </cell>
          <cell r="I22">
            <v>1113213</v>
          </cell>
          <cell r="K22">
            <v>11111123901</v>
          </cell>
        </row>
        <row r="23">
          <cell r="E23" t="str">
            <v>1413</v>
          </cell>
          <cell r="G23" t="str">
            <v>12142</v>
          </cell>
          <cell r="I23">
            <v>1113214</v>
          </cell>
          <cell r="K23">
            <v>11111123902</v>
          </cell>
        </row>
        <row r="24">
          <cell r="E24" t="str">
            <v>1511</v>
          </cell>
          <cell r="G24" t="str">
            <v>12151</v>
          </cell>
          <cell r="I24">
            <v>1113215</v>
          </cell>
          <cell r="K24">
            <v>11111123903</v>
          </cell>
        </row>
        <row r="25">
          <cell r="E25" t="str">
            <v>1512</v>
          </cell>
          <cell r="G25" t="str">
            <v>12152</v>
          </cell>
          <cell r="I25">
            <v>1113216</v>
          </cell>
          <cell r="K25">
            <v>11111123904</v>
          </cell>
        </row>
        <row r="26">
          <cell r="E26" t="str">
            <v>2211</v>
          </cell>
          <cell r="G26" t="str">
            <v>12161</v>
          </cell>
          <cell r="I26">
            <v>1114111</v>
          </cell>
          <cell r="K26">
            <v>11111123905</v>
          </cell>
        </row>
        <row r="27">
          <cell r="E27" t="str">
            <v>2212</v>
          </cell>
          <cell r="G27" t="str">
            <v>12162</v>
          </cell>
          <cell r="I27">
            <v>1114112</v>
          </cell>
          <cell r="K27">
            <v>11111123911</v>
          </cell>
        </row>
        <row r="28">
          <cell r="E28" t="str">
            <v>3211</v>
          </cell>
          <cell r="G28" t="str">
            <v>12171</v>
          </cell>
          <cell r="I28">
            <v>1114213</v>
          </cell>
          <cell r="K28">
            <v>11111124011</v>
          </cell>
        </row>
        <row r="29">
          <cell r="E29" t="str">
            <v>4111</v>
          </cell>
          <cell r="G29" t="str">
            <v>13111</v>
          </cell>
          <cell r="I29">
            <v>1114215</v>
          </cell>
          <cell r="K29">
            <v>11111124100</v>
          </cell>
        </row>
        <row r="30">
          <cell r="E30" t="str">
            <v>4211</v>
          </cell>
          <cell r="G30" t="str">
            <v>13112</v>
          </cell>
          <cell r="I30">
            <v>1114216</v>
          </cell>
          <cell r="K30">
            <v>11111124101</v>
          </cell>
        </row>
        <row r="31">
          <cell r="E31" t="str">
            <v>4212</v>
          </cell>
          <cell r="G31" t="str">
            <v>13121</v>
          </cell>
          <cell r="I31">
            <v>1114217</v>
          </cell>
          <cell r="K31">
            <v>11111124102</v>
          </cell>
        </row>
        <row r="32">
          <cell r="E32" t="str">
            <v>4311</v>
          </cell>
          <cell r="G32" t="str">
            <v>13122</v>
          </cell>
          <cell r="I32">
            <v>1114218</v>
          </cell>
          <cell r="K32">
            <v>11111124103</v>
          </cell>
        </row>
        <row r="33">
          <cell r="G33" t="str">
            <v>13131</v>
          </cell>
          <cell r="I33">
            <v>1114219</v>
          </cell>
          <cell r="K33">
            <v>11111124104</v>
          </cell>
        </row>
        <row r="34">
          <cell r="G34" t="str">
            <v>13132</v>
          </cell>
          <cell r="I34">
            <v>1114220</v>
          </cell>
          <cell r="K34">
            <v>11111124105</v>
          </cell>
        </row>
        <row r="35">
          <cell r="G35" t="str">
            <v>13141</v>
          </cell>
          <cell r="I35">
            <v>1114221</v>
          </cell>
          <cell r="K35">
            <v>11111124106</v>
          </cell>
        </row>
        <row r="36">
          <cell r="G36" t="str">
            <v>13142</v>
          </cell>
          <cell r="I36">
            <v>1114222</v>
          </cell>
          <cell r="K36">
            <v>11111124107</v>
          </cell>
        </row>
        <row r="37">
          <cell r="G37" t="str">
            <v>13151</v>
          </cell>
          <cell r="I37">
            <v>1115111</v>
          </cell>
          <cell r="K37">
            <v>11111124108</v>
          </cell>
        </row>
        <row r="38">
          <cell r="G38" t="str">
            <v>13152</v>
          </cell>
          <cell r="I38">
            <v>1115112</v>
          </cell>
          <cell r="K38">
            <v>11111124109</v>
          </cell>
        </row>
        <row r="39">
          <cell r="G39" t="str">
            <v>14111</v>
          </cell>
          <cell r="I39">
            <v>1115213</v>
          </cell>
          <cell r="K39">
            <v>11111124110</v>
          </cell>
        </row>
        <row r="40">
          <cell r="G40" t="str">
            <v>14112</v>
          </cell>
          <cell r="I40">
            <v>1115214</v>
          </cell>
          <cell r="K40">
            <v>11111124111</v>
          </cell>
        </row>
        <row r="41">
          <cell r="G41" t="str">
            <v>14121</v>
          </cell>
          <cell r="I41">
            <v>1115215</v>
          </cell>
          <cell r="K41">
            <v>11111124112</v>
          </cell>
        </row>
        <row r="42">
          <cell r="G42" t="str">
            <v>14122</v>
          </cell>
          <cell r="I42">
            <v>1115216</v>
          </cell>
          <cell r="K42">
            <v>11111124113</v>
          </cell>
        </row>
        <row r="43">
          <cell r="G43" t="str">
            <v>14131</v>
          </cell>
          <cell r="I43">
            <v>1116111</v>
          </cell>
          <cell r="K43">
            <v>11111124114</v>
          </cell>
        </row>
        <row r="44">
          <cell r="G44" t="str">
            <v>14132</v>
          </cell>
          <cell r="I44">
            <v>1116112</v>
          </cell>
          <cell r="K44">
            <v>11111124115</v>
          </cell>
        </row>
        <row r="45">
          <cell r="G45" t="str">
            <v>15111</v>
          </cell>
          <cell r="I45">
            <v>1117111</v>
          </cell>
          <cell r="K45">
            <v>11111124116</v>
          </cell>
        </row>
        <row r="46">
          <cell r="G46" t="str">
            <v>15112</v>
          </cell>
          <cell r="I46">
            <v>1117112</v>
          </cell>
          <cell r="K46">
            <v>11111124117</v>
          </cell>
        </row>
        <row r="47">
          <cell r="G47" t="str">
            <v>15121</v>
          </cell>
          <cell r="I47">
            <v>1117211</v>
          </cell>
          <cell r="K47">
            <v>11111124118</v>
          </cell>
        </row>
        <row r="48">
          <cell r="G48" t="str">
            <v>15122</v>
          </cell>
          <cell r="I48">
            <v>1211111</v>
          </cell>
          <cell r="K48">
            <v>11111124119</v>
          </cell>
        </row>
        <row r="49">
          <cell r="G49" t="str">
            <v>22111</v>
          </cell>
          <cell r="I49">
            <v>1211112</v>
          </cell>
          <cell r="K49">
            <v>11111124120</v>
          </cell>
        </row>
        <row r="50">
          <cell r="G50" t="str">
            <v>22112</v>
          </cell>
          <cell r="I50">
            <v>1211216</v>
          </cell>
          <cell r="K50">
            <v>11111124201</v>
          </cell>
        </row>
        <row r="51">
          <cell r="G51" t="str">
            <v>22121</v>
          </cell>
          <cell r="I51">
            <v>1211217</v>
          </cell>
          <cell r="K51">
            <v>11111124202</v>
          </cell>
        </row>
        <row r="52">
          <cell r="G52" t="str">
            <v>22122</v>
          </cell>
          <cell r="I52">
            <v>1211218</v>
          </cell>
          <cell r="K52">
            <v>11111124203</v>
          </cell>
        </row>
        <row r="53">
          <cell r="G53" t="str">
            <v>32111</v>
          </cell>
          <cell r="I53">
            <v>1211219</v>
          </cell>
          <cell r="K53">
            <v>11111124204</v>
          </cell>
        </row>
        <row r="54">
          <cell r="G54" t="str">
            <v>32112</v>
          </cell>
          <cell r="I54">
            <v>1211220</v>
          </cell>
          <cell r="K54">
            <v>11111124205</v>
          </cell>
        </row>
        <row r="55">
          <cell r="G55" t="str">
            <v>41111</v>
          </cell>
          <cell r="I55">
            <v>1211221</v>
          </cell>
          <cell r="K55">
            <v>11111124206</v>
          </cell>
        </row>
        <row r="56">
          <cell r="G56" t="str">
            <v>41112</v>
          </cell>
          <cell r="I56">
            <v>1212111</v>
          </cell>
          <cell r="K56">
            <v>11111124207</v>
          </cell>
        </row>
        <row r="57">
          <cell r="G57" t="str">
            <v>42111</v>
          </cell>
          <cell r="I57">
            <v>1212112</v>
          </cell>
          <cell r="K57">
            <v>11111124208</v>
          </cell>
        </row>
        <row r="58">
          <cell r="G58" t="str">
            <v>42121</v>
          </cell>
          <cell r="I58">
            <v>1213111</v>
          </cell>
          <cell r="K58">
            <v>11111124209</v>
          </cell>
        </row>
        <row r="59">
          <cell r="G59" t="str">
            <v>42122</v>
          </cell>
          <cell r="I59">
            <v>1213112</v>
          </cell>
          <cell r="K59">
            <v>11111124210</v>
          </cell>
        </row>
        <row r="60">
          <cell r="G60" t="str">
            <v>43111</v>
          </cell>
          <cell r="I60">
            <v>1214111</v>
          </cell>
          <cell r="K60">
            <v>11111124211</v>
          </cell>
        </row>
        <row r="61">
          <cell r="G61" t="str">
            <v>43112</v>
          </cell>
          <cell r="I61">
            <v>1214112</v>
          </cell>
          <cell r="K61">
            <v>11111124300</v>
          </cell>
        </row>
        <row r="62">
          <cell r="I62">
            <v>1214113</v>
          </cell>
          <cell r="K62">
            <v>11111124301</v>
          </cell>
        </row>
        <row r="63">
          <cell r="I63">
            <v>1214114</v>
          </cell>
          <cell r="K63">
            <v>11111124302</v>
          </cell>
        </row>
        <row r="64">
          <cell r="I64">
            <v>1215111</v>
          </cell>
          <cell r="K64">
            <v>11111124303</v>
          </cell>
        </row>
        <row r="65">
          <cell r="I65">
            <v>1215112</v>
          </cell>
          <cell r="K65">
            <v>11111124304</v>
          </cell>
        </row>
        <row r="66">
          <cell r="I66">
            <v>1215113</v>
          </cell>
          <cell r="K66">
            <v>11111124305</v>
          </cell>
        </row>
        <row r="67">
          <cell r="I67">
            <v>1215214</v>
          </cell>
          <cell r="K67">
            <v>11111124306</v>
          </cell>
        </row>
        <row r="68">
          <cell r="I68">
            <v>1215216</v>
          </cell>
          <cell r="K68">
            <v>11111124307</v>
          </cell>
        </row>
        <row r="69">
          <cell r="I69">
            <v>1215217</v>
          </cell>
          <cell r="K69">
            <v>11111124308</v>
          </cell>
        </row>
        <row r="70">
          <cell r="I70">
            <v>1215218</v>
          </cell>
          <cell r="K70">
            <v>11111124309</v>
          </cell>
        </row>
        <row r="71">
          <cell r="I71">
            <v>1215219</v>
          </cell>
          <cell r="K71">
            <v>11111124310</v>
          </cell>
        </row>
        <row r="72">
          <cell r="I72">
            <v>1215220</v>
          </cell>
          <cell r="K72">
            <v>11111124311</v>
          </cell>
        </row>
        <row r="73">
          <cell r="I73">
            <v>1215221</v>
          </cell>
          <cell r="K73">
            <v>11111124312</v>
          </cell>
        </row>
        <row r="74">
          <cell r="I74">
            <v>1215222</v>
          </cell>
          <cell r="K74">
            <v>11111124313</v>
          </cell>
        </row>
        <row r="75">
          <cell r="I75">
            <v>1216111</v>
          </cell>
          <cell r="K75">
            <v>11111124314</v>
          </cell>
        </row>
        <row r="76">
          <cell r="I76">
            <v>1216112</v>
          </cell>
          <cell r="K76">
            <v>11111124315</v>
          </cell>
        </row>
        <row r="77">
          <cell r="I77">
            <v>1216215</v>
          </cell>
          <cell r="K77">
            <v>11111124316</v>
          </cell>
        </row>
        <row r="78">
          <cell r="I78">
            <v>1216217</v>
          </cell>
          <cell r="K78">
            <v>11111124317</v>
          </cell>
        </row>
        <row r="79">
          <cell r="I79">
            <v>1217111</v>
          </cell>
          <cell r="K79">
            <v>11111124318</v>
          </cell>
        </row>
        <row r="80">
          <cell r="I80">
            <v>1217112</v>
          </cell>
          <cell r="K80">
            <v>11111124319</v>
          </cell>
        </row>
        <row r="81">
          <cell r="I81">
            <v>1311111</v>
          </cell>
          <cell r="K81">
            <v>11111124320</v>
          </cell>
        </row>
        <row r="82">
          <cell r="I82">
            <v>1311112</v>
          </cell>
          <cell r="K82">
            <v>11111124400</v>
          </cell>
        </row>
        <row r="83">
          <cell r="I83">
            <v>1311213</v>
          </cell>
          <cell r="K83">
            <v>11111124401</v>
          </cell>
        </row>
        <row r="84">
          <cell r="I84">
            <v>1311215</v>
          </cell>
          <cell r="K84">
            <v>11111124402</v>
          </cell>
        </row>
        <row r="85">
          <cell r="I85">
            <v>1311217</v>
          </cell>
          <cell r="K85">
            <v>11111124403</v>
          </cell>
        </row>
        <row r="86">
          <cell r="I86">
            <v>1311218</v>
          </cell>
          <cell r="K86">
            <v>11111124404</v>
          </cell>
        </row>
        <row r="87">
          <cell r="I87">
            <v>1312111</v>
          </cell>
          <cell r="K87">
            <v>11111124405</v>
          </cell>
        </row>
        <row r="88">
          <cell r="I88">
            <v>1312112</v>
          </cell>
          <cell r="K88">
            <v>11111124406</v>
          </cell>
        </row>
        <row r="89">
          <cell r="I89">
            <v>1312213</v>
          </cell>
          <cell r="K89">
            <v>11111124407</v>
          </cell>
        </row>
        <row r="90">
          <cell r="I90">
            <v>1312214</v>
          </cell>
          <cell r="K90">
            <v>11111124408</v>
          </cell>
        </row>
        <row r="91">
          <cell r="I91">
            <v>1312215</v>
          </cell>
          <cell r="K91">
            <v>11111124409</v>
          </cell>
        </row>
        <row r="92">
          <cell r="I92">
            <v>1312217</v>
          </cell>
          <cell r="K92">
            <v>11111124410</v>
          </cell>
        </row>
        <row r="93">
          <cell r="I93">
            <v>1313111</v>
          </cell>
          <cell r="K93">
            <v>11111124411</v>
          </cell>
        </row>
        <row r="94">
          <cell r="I94">
            <v>1313112</v>
          </cell>
          <cell r="K94">
            <v>11111124412</v>
          </cell>
        </row>
        <row r="95">
          <cell r="I95">
            <v>1313214</v>
          </cell>
          <cell r="K95">
            <v>11111124500</v>
          </cell>
        </row>
        <row r="96">
          <cell r="I96">
            <v>1314111</v>
          </cell>
          <cell r="K96">
            <v>11111124501</v>
          </cell>
        </row>
        <row r="97">
          <cell r="I97">
            <v>1314112</v>
          </cell>
          <cell r="K97">
            <v>11111124502</v>
          </cell>
        </row>
        <row r="98">
          <cell r="I98">
            <v>1315111</v>
          </cell>
          <cell r="K98">
            <v>11111124503</v>
          </cell>
        </row>
        <row r="99">
          <cell r="I99">
            <v>1315112</v>
          </cell>
          <cell r="K99">
            <v>11111124504</v>
          </cell>
        </row>
        <row r="100">
          <cell r="I100">
            <v>1411111</v>
          </cell>
          <cell r="K100">
            <v>11111124505</v>
          </cell>
        </row>
        <row r="101">
          <cell r="I101">
            <v>1411112</v>
          </cell>
          <cell r="K101">
            <v>11111124506</v>
          </cell>
        </row>
        <row r="102">
          <cell r="I102">
            <v>1412111</v>
          </cell>
          <cell r="K102">
            <v>11111124507</v>
          </cell>
        </row>
        <row r="103">
          <cell r="I103">
            <v>1412112</v>
          </cell>
          <cell r="K103">
            <v>11111124508</v>
          </cell>
        </row>
        <row r="104">
          <cell r="I104">
            <v>1412213</v>
          </cell>
          <cell r="K104">
            <v>11111124509</v>
          </cell>
        </row>
        <row r="105">
          <cell r="I105">
            <v>1412214</v>
          </cell>
          <cell r="K105">
            <v>11111124510</v>
          </cell>
        </row>
        <row r="106">
          <cell r="I106">
            <v>1412215</v>
          </cell>
          <cell r="K106">
            <v>11111124511</v>
          </cell>
        </row>
        <row r="107">
          <cell r="I107">
            <v>1412216</v>
          </cell>
          <cell r="K107">
            <v>11111124512</v>
          </cell>
        </row>
        <row r="108">
          <cell r="I108">
            <v>1412217</v>
          </cell>
          <cell r="K108">
            <v>11111124513</v>
          </cell>
        </row>
        <row r="109">
          <cell r="I109">
            <v>1412218</v>
          </cell>
          <cell r="K109">
            <v>11111124514</v>
          </cell>
        </row>
        <row r="110">
          <cell r="I110">
            <v>1412219</v>
          </cell>
          <cell r="K110">
            <v>11111124515</v>
          </cell>
        </row>
        <row r="111">
          <cell r="I111">
            <v>1412223</v>
          </cell>
          <cell r="K111">
            <v>11111124600</v>
          </cell>
        </row>
        <row r="112">
          <cell r="I112">
            <v>1412224</v>
          </cell>
          <cell r="K112">
            <v>11111124601</v>
          </cell>
        </row>
        <row r="113">
          <cell r="I113">
            <v>1412225</v>
          </cell>
          <cell r="K113">
            <v>11111124602</v>
          </cell>
        </row>
        <row r="114">
          <cell r="I114">
            <v>1413111</v>
          </cell>
          <cell r="K114">
            <v>11111124603</v>
          </cell>
        </row>
        <row r="115">
          <cell r="I115">
            <v>1413112</v>
          </cell>
          <cell r="K115">
            <v>11111124604</v>
          </cell>
        </row>
        <row r="116">
          <cell r="I116">
            <v>1413213</v>
          </cell>
          <cell r="K116">
            <v>11111124605</v>
          </cell>
        </row>
        <row r="117">
          <cell r="I117">
            <v>1413214</v>
          </cell>
          <cell r="K117">
            <v>11111124606</v>
          </cell>
        </row>
        <row r="118">
          <cell r="I118">
            <v>1511111</v>
          </cell>
          <cell r="K118">
            <v>11111124607</v>
          </cell>
        </row>
        <row r="119">
          <cell r="I119">
            <v>1511113</v>
          </cell>
          <cell r="K119">
            <v>11111124608</v>
          </cell>
        </row>
        <row r="120">
          <cell r="I120">
            <v>1511149</v>
          </cell>
          <cell r="K120">
            <v>11111124609</v>
          </cell>
        </row>
        <row r="121">
          <cell r="I121">
            <v>1512111</v>
          </cell>
          <cell r="K121">
            <v>11111124610</v>
          </cell>
        </row>
        <row r="122">
          <cell r="I122">
            <v>1512112</v>
          </cell>
          <cell r="K122">
            <v>11111124611</v>
          </cell>
        </row>
        <row r="123">
          <cell r="I123">
            <v>1512113</v>
          </cell>
          <cell r="K123">
            <v>11111124612</v>
          </cell>
        </row>
        <row r="124">
          <cell r="I124">
            <v>1512211</v>
          </cell>
          <cell r="K124">
            <v>11111124613</v>
          </cell>
        </row>
        <row r="125">
          <cell r="I125">
            <v>1512212</v>
          </cell>
          <cell r="K125">
            <v>11111124614</v>
          </cell>
        </row>
        <row r="126">
          <cell r="I126">
            <v>1512213</v>
          </cell>
          <cell r="K126">
            <v>11111124615</v>
          </cell>
        </row>
        <row r="127">
          <cell r="I127">
            <v>2211111</v>
          </cell>
          <cell r="K127">
            <v>11111124616</v>
          </cell>
        </row>
        <row r="128">
          <cell r="I128">
            <v>2211112</v>
          </cell>
          <cell r="K128">
            <v>11111124617</v>
          </cell>
        </row>
        <row r="129">
          <cell r="I129">
            <v>2212111</v>
          </cell>
          <cell r="K129">
            <v>11111124618</v>
          </cell>
        </row>
        <row r="130">
          <cell r="I130">
            <v>2212112</v>
          </cell>
          <cell r="K130">
            <v>11111124700</v>
          </cell>
        </row>
        <row r="131">
          <cell r="I131">
            <v>2212211</v>
          </cell>
          <cell r="K131">
            <v>11111124701</v>
          </cell>
        </row>
        <row r="132">
          <cell r="I132">
            <v>3211111</v>
          </cell>
          <cell r="K132">
            <v>11111124702</v>
          </cell>
        </row>
        <row r="133">
          <cell r="I133">
            <v>3211212</v>
          </cell>
          <cell r="K133">
            <v>11111124703</v>
          </cell>
        </row>
        <row r="134">
          <cell r="I134">
            <v>3211213</v>
          </cell>
          <cell r="K134">
            <v>11111124704</v>
          </cell>
        </row>
        <row r="135">
          <cell r="I135">
            <v>3211214</v>
          </cell>
          <cell r="K135">
            <v>11111124705</v>
          </cell>
        </row>
        <row r="136">
          <cell r="I136">
            <v>4111111</v>
          </cell>
          <cell r="K136">
            <v>11111124706</v>
          </cell>
        </row>
        <row r="137">
          <cell r="I137">
            <v>4211111</v>
          </cell>
          <cell r="K137">
            <v>11111124707</v>
          </cell>
        </row>
        <row r="138">
          <cell r="I138">
            <v>4212112</v>
          </cell>
          <cell r="K138">
            <v>11111124708</v>
          </cell>
        </row>
        <row r="139">
          <cell r="I139">
            <v>4311111</v>
          </cell>
          <cell r="K139">
            <v>11111124709</v>
          </cell>
        </row>
        <row r="140">
          <cell r="I140">
            <v>4311114</v>
          </cell>
          <cell r="K140">
            <v>11111124710</v>
          </cell>
        </row>
        <row r="141">
          <cell r="I141">
            <v>4311115</v>
          </cell>
          <cell r="K141">
            <v>11111124711</v>
          </cell>
        </row>
        <row r="142">
          <cell r="I142">
            <v>4311116</v>
          </cell>
          <cell r="K142">
            <v>11111124712</v>
          </cell>
        </row>
        <row r="143">
          <cell r="I143">
            <v>4311117</v>
          </cell>
          <cell r="K143">
            <v>11111124713</v>
          </cell>
        </row>
        <row r="144">
          <cell r="I144">
            <v>4311118</v>
          </cell>
          <cell r="K144">
            <v>11111124800</v>
          </cell>
        </row>
        <row r="145">
          <cell r="I145">
            <v>4311213</v>
          </cell>
          <cell r="K145">
            <v>11111124801</v>
          </cell>
        </row>
        <row r="146">
          <cell r="I146">
            <v>4311214</v>
          </cell>
          <cell r="K146">
            <v>11111124802</v>
          </cell>
        </row>
        <row r="147">
          <cell r="I147">
            <v>4311215</v>
          </cell>
          <cell r="K147">
            <v>11111124803</v>
          </cell>
        </row>
        <row r="148">
          <cell r="I148">
            <v>4311220</v>
          </cell>
          <cell r="K148">
            <v>11111124804</v>
          </cell>
        </row>
        <row r="149">
          <cell r="I149">
            <v>4311221</v>
          </cell>
          <cell r="K149">
            <v>11111124805</v>
          </cell>
        </row>
        <row r="150">
          <cell r="I150">
            <v>4311223</v>
          </cell>
          <cell r="K150">
            <v>11111124806</v>
          </cell>
        </row>
        <row r="151">
          <cell r="K151">
            <v>11111124807</v>
          </cell>
        </row>
        <row r="152">
          <cell r="K152">
            <v>11111124808</v>
          </cell>
        </row>
        <row r="153">
          <cell r="K153">
            <v>11111124809</v>
          </cell>
        </row>
        <row r="154">
          <cell r="K154">
            <v>11111124810</v>
          </cell>
        </row>
        <row r="155">
          <cell r="K155">
            <v>11111124811</v>
          </cell>
        </row>
        <row r="156">
          <cell r="K156">
            <v>11111124812</v>
          </cell>
        </row>
        <row r="157">
          <cell r="K157">
            <v>11111124813</v>
          </cell>
        </row>
        <row r="158">
          <cell r="K158">
            <v>11111124814</v>
          </cell>
        </row>
        <row r="159">
          <cell r="K159">
            <v>11111124900</v>
          </cell>
        </row>
        <row r="160">
          <cell r="K160">
            <v>11111124901</v>
          </cell>
        </row>
        <row r="161">
          <cell r="K161">
            <v>11111124902</v>
          </cell>
        </row>
        <row r="162">
          <cell r="K162">
            <v>11111124903</v>
          </cell>
        </row>
        <row r="163">
          <cell r="K163">
            <v>11111124904</v>
          </cell>
        </row>
        <row r="164">
          <cell r="K164">
            <v>11111124905</v>
          </cell>
        </row>
        <row r="165">
          <cell r="K165">
            <v>11111124906</v>
          </cell>
        </row>
        <row r="166">
          <cell r="K166">
            <v>11111124907</v>
          </cell>
        </row>
        <row r="167">
          <cell r="K167">
            <v>11111124908</v>
          </cell>
        </row>
        <row r="168">
          <cell r="K168">
            <v>11111124909</v>
          </cell>
        </row>
        <row r="169">
          <cell r="K169">
            <v>11111124910</v>
          </cell>
        </row>
        <row r="170">
          <cell r="K170">
            <v>11111124911</v>
          </cell>
        </row>
        <row r="171">
          <cell r="K171">
            <v>11111125011</v>
          </cell>
        </row>
        <row r="172">
          <cell r="K172">
            <v>11111125012</v>
          </cell>
        </row>
        <row r="173">
          <cell r="K173">
            <v>11111125013</v>
          </cell>
        </row>
        <row r="174">
          <cell r="K174">
            <v>11111125014</v>
          </cell>
        </row>
        <row r="175">
          <cell r="K175">
            <v>11111125015</v>
          </cell>
        </row>
        <row r="176">
          <cell r="K176">
            <v>11111125016</v>
          </cell>
        </row>
        <row r="177">
          <cell r="K177">
            <v>11111125111</v>
          </cell>
        </row>
        <row r="178">
          <cell r="K178">
            <v>11111125112</v>
          </cell>
        </row>
        <row r="179">
          <cell r="K179">
            <v>11111125113</v>
          </cell>
        </row>
        <row r="180">
          <cell r="K180">
            <v>11111125114</v>
          </cell>
        </row>
        <row r="181">
          <cell r="K181">
            <v>11111125115</v>
          </cell>
        </row>
        <row r="182">
          <cell r="K182">
            <v>11111125211</v>
          </cell>
        </row>
        <row r="183">
          <cell r="K183">
            <v>11111125212</v>
          </cell>
        </row>
        <row r="184">
          <cell r="K184">
            <v>11111125213</v>
          </cell>
        </row>
        <row r="185">
          <cell r="K185">
            <v>11111125214</v>
          </cell>
        </row>
        <row r="186">
          <cell r="K186">
            <v>11111125215</v>
          </cell>
        </row>
        <row r="187">
          <cell r="K187">
            <v>11111125216</v>
          </cell>
        </row>
        <row r="188">
          <cell r="K188">
            <v>11111125217</v>
          </cell>
        </row>
        <row r="189">
          <cell r="K189">
            <v>11111125218</v>
          </cell>
        </row>
        <row r="190">
          <cell r="K190">
            <v>11111125219</v>
          </cell>
        </row>
        <row r="191">
          <cell r="K191">
            <v>11111125220</v>
          </cell>
        </row>
        <row r="192">
          <cell r="K192">
            <v>11111125221</v>
          </cell>
        </row>
        <row r="193">
          <cell r="K193">
            <v>11111125222</v>
          </cell>
        </row>
        <row r="194">
          <cell r="K194">
            <v>11111125223</v>
          </cell>
        </row>
        <row r="195">
          <cell r="K195">
            <v>11111125224</v>
          </cell>
        </row>
        <row r="196">
          <cell r="K196">
            <v>11111125225</v>
          </cell>
        </row>
        <row r="197">
          <cell r="K197">
            <v>11111125311</v>
          </cell>
        </row>
        <row r="198">
          <cell r="K198">
            <v>11111125312</v>
          </cell>
        </row>
        <row r="199">
          <cell r="K199">
            <v>11111125313</v>
          </cell>
        </row>
        <row r="200">
          <cell r="K200">
            <v>11111125314</v>
          </cell>
        </row>
        <row r="201">
          <cell r="K201">
            <v>11111125315</v>
          </cell>
        </row>
        <row r="202">
          <cell r="K202">
            <v>11111125316</v>
          </cell>
        </row>
        <row r="203">
          <cell r="K203">
            <v>11111125317</v>
          </cell>
        </row>
        <row r="204">
          <cell r="K204">
            <v>11111125318</v>
          </cell>
        </row>
        <row r="205">
          <cell r="K205">
            <v>11111125319</v>
          </cell>
        </row>
        <row r="206">
          <cell r="K206">
            <v>11111125320</v>
          </cell>
        </row>
        <row r="207">
          <cell r="K207">
            <v>11111125321</v>
          </cell>
        </row>
        <row r="208">
          <cell r="K208">
            <v>11111125322</v>
          </cell>
        </row>
        <row r="209">
          <cell r="K209">
            <v>11111125323</v>
          </cell>
        </row>
        <row r="210">
          <cell r="K210">
            <v>11111125324</v>
          </cell>
        </row>
        <row r="211">
          <cell r="K211">
            <v>11111125325</v>
          </cell>
        </row>
        <row r="212">
          <cell r="K212">
            <v>11111125326</v>
          </cell>
        </row>
        <row r="213">
          <cell r="K213">
            <v>11111125327</v>
          </cell>
        </row>
        <row r="214">
          <cell r="K214">
            <v>11111125328</v>
          </cell>
        </row>
        <row r="215">
          <cell r="K215">
            <v>11111125329</v>
          </cell>
        </row>
        <row r="216">
          <cell r="K216">
            <v>11111125330</v>
          </cell>
        </row>
        <row r="217">
          <cell r="K217">
            <v>11111125411</v>
          </cell>
        </row>
        <row r="218">
          <cell r="K218">
            <v>11111125412</v>
          </cell>
        </row>
        <row r="219">
          <cell r="K219">
            <v>11111125413</v>
          </cell>
        </row>
        <row r="220">
          <cell r="K220">
            <v>11111125414</v>
          </cell>
        </row>
        <row r="221">
          <cell r="K221">
            <v>11111125415</v>
          </cell>
        </row>
        <row r="222">
          <cell r="K222">
            <v>11111125416</v>
          </cell>
        </row>
        <row r="223">
          <cell r="K223">
            <v>11111125417</v>
          </cell>
        </row>
        <row r="224">
          <cell r="K224">
            <v>11111125418</v>
          </cell>
        </row>
        <row r="225">
          <cell r="K225">
            <v>11111125419</v>
          </cell>
        </row>
        <row r="226">
          <cell r="K226">
            <v>11111125420</v>
          </cell>
        </row>
        <row r="227">
          <cell r="K227">
            <v>11111125421</v>
          </cell>
        </row>
        <row r="228">
          <cell r="K228">
            <v>11111125422</v>
          </cell>
        </row>
        <row r="229">
          <cell r="K229">
            <v>11111125423</v>
          </cell>
        </row>
        <row r="230">
          <cell r="K230">
            <v>11111125424</v>
          </cell>
        </row>
        <row r="231">
          <cell r="K231">
            <v>11111125425</v>
          </cell>
        </row>
        <row r="232">
          <cell r="K232">
            <v>11111125426</v>
          </cell>
        </row>
        <row r="233">
          <cell r="K233">
            <v>11111125427</v>
          </cell>
        </row>
        <row r="234">
          <cell r="K234">
            <v>11111125428</v>
          </cell>
        </row>
        <row r="235">
          <cell r="K235">
            <v>11111125429</v>
          </cell>
        </row>
        <row r="236">
          <cell r="K236">
            <v>11111125430</v>
          </cell>
        </row>
        <row r="237">
          <cell r="K237">
            <v>11111125431</v>
          </cell>
        </row>
        <row r="238">
          <cell r="K238">
            <v>11111125432</v>
          </cell>
        </row>
        <row r="239">
          <cell r="K239">
            <v>11111125433</v>
          </cell>
        </row>
        <row r="240">
          <cell r="K240">
            <v>11111125434</v>
          </cell>
        </row>
        <row r="241">
          <cell r="K241">
            <v>11111125435</v>
          </cell>
        </row>
        <row r="242">
          <cell r="K242">
            <v>11111125436</v>
          </cell>
        </row>
        <row r="243">
          <cell r="K243">
            <v>11111125511</v>
          </cell>
        </row>
        <row r="244">
          <cell r="K244">
            <v>11111125512</v>
          </cell>
        </row>
        <row r="245">
          <cell r="K245">
            <v>11111125513</v>
          </cell>
        </row>
        <row r="246">
          <cell r="K246">
            <v>11111125611</v>
          </cell>
        </row>
        <row r="247">
          <cell r="K247">
            <v>11111125612</v>
          </cell>
        </row>
        <row r="248">
          <cell r="K248">
            <v>11111125613</v>
          </cell>
        </row>
        <row r="249">
          <cell r="K249">
            <v>11111125614</v>
          </cell>
        </row>
        <row r="250">
          <cell r="K250">
            <v>11111125615</v>
          </cell>
        </row>
        <row r="251">
          <cell r="K251">
            <v>11111125616</v>
          </cell>
        </row>
        <row r="252">
          <cell r="K252">
            <v>11111125617</v>
          </cell>
        </row>
        <row r="253">
          <cell r="K253">
            <v>11111125618</v>
          </cell>
        </row>
        <row r="254">
          <cell r="K254">
            <v>11111125619</v>
          </cell>
        </row>
        <row r="255">
          <cell r="K255">
            <v>11111125620</v>
          </cell>
        </row>
        <row r="256">
          <cell r="K256">
            <v>11111125621</v>
          </cell>
        </row>
        <row r="257">
          <cell r="K257">
            <v>11111125622</v>
          </cell>
        </row>
        <row r="258">
          <cell r="K258">
            <v>11111125623</v>
          </cell>
        </row>
        <row r="259">
          <cell r="K259">
            <v>11111125624</v>
          </cell>
        </row>
        <row r="260">
          <cell r="K260">
            <v>11111125711</v>
          </cell>
        </row>
        <row r="261">
          <cell r="K261">
            <v>11111125712</v>
          </cell>
        </row>
        <row r="262">
          <cell r="K262">
            <v>11111125713</v>
          </cell>
        </row>
        <row r="263">
          <cell r="K263">
            <v>11111125714</v>
          </cell>
        </row>
        <row r="264">
          <cell r="K264">
            <v>11111125715</v>
          </cell>
        </row>
        <row r="265">
          <cell r="K265">
            <v>11111125716</v>
          </cell>
        </row>
        <row r="266">
          <cell r="K266">
            <v>11111125717</v>
          </cell>
        </row>
        <row r="267">
          <cell r="K267">
            <v>11111125718</v>
          </cell>
        </row>
        <row r="268">
          <cell r="K268">
            <v>11111125719</v>
          </cell>
        </row>
        <row r="269">
          <cell r="K269">
            <v>11111125720</v>
          </cell>
        </row>
        <row r="270">
          <cell r="K270">
            <v>11111125721</v>
          </cell>
        </row>
        <row r="271">
          <cell r="K271">
            <v>11111125722</v>
          </cell>
        </row>
        <row r="272">
          <cell r="K272">
            <v>11111125723</v>
          </cell>
        </row>
        <row r="273">
          <cell r="K273">
            <v>11111125724</v>
          </cell>
        </row>
        <row r="274">
          <cell r="K274">
            <v>11111125725</v>
          </cell>
        </row>
        <row r="275">
          <cell r="K275">
            <v>11111125726</v>
          </cell>
        </row>
        <row r="276">
          <cell r="K276">
            <v>11111125727</v>
          </cell>
        </row>
        <row r="277">
          <cell r="K277">
            <v>11111125728</v>
          </cell>
        </row>
        <row r="278">
          <cell r="K278">
            <v>11111125729</v>
          </cell>
        </row>
        <row r="279">
          <cell r="K279">
            <v>11111125730</v>
          </cell>
        </row>
        <row r="280">
          <cell r="K280">
            <v>11111125731</v>
          </cell>
        </row>
        <row r="281">
          <cell r="K281">
            <v>11111125732</v>
          </cell>
        </row>
        <row r="282">
          <cell r="K282">
            <v>11111125733</v>
          </cell>
        </row>
        <row r="283">
          <cell r="K283">
            <v>11111125734</v>
          </cell>
        </row>
        <row r="284">
          <cell r="K284">
            <v>11111125735</v>
          </cell>
        </row>
        <row r="285">
          <cell r="K285">
            <v>11111125736</v>
          </cell>
        </row>
        <row r="286">
          <cell r="K286">
            <v>11111125737</v>
          </cell>
        </row>
        <row r="287">
          <cell r="K287">
            <v>11111125738</v>
          </cell>
        </row>
        <row r="288">
          <cell r="K288">
            <v>11111125739</v>
          </cell>
        </row>
        <row r="289">
          <cell r="K289">
            <v>11111125740</v>
          </cell>
        </row>
        <row r="290">
          <cell r="K290">
            <v>11111125741</v>
          </cell>
        </row>
        <row r="291">
          <cell r="K291">
            <v>11111125742</v>
          </cell>
        </row>
        <row r="292">
          <cell r="K292">
            <v>11111125743</v>
          </cell>
        </row>
        <row r="293">
          <cell r="K293">
            <v>11111125744</v>
          </cell>
        </row>
        <row r="294">
          <cell r="K294">
            <v>11111125745</v>
          </cell>
        </row>
        <row r="295">
          <cell r="K295">
            <v>11111125746</v>
          </cell>
        </row>
        <row r="296">
          <cell r="K296">
            <v>11111125747</v>
          </cell>
        </row>
        <row r="297">
          <cell r="K297">
            <v>11111125748</v>
          </cell>
        </row>
        <row r="298">
          <cell r="K298">
            <v>11111125749</v>
          </cell>
        </row>
        <row r="299">
          <cell r="K299">
            <v>11111125750</v>
          </cell>
        </row>
        <row r="300">
          <cell r="K300">
            <v>11111125751</v>
          </cell>
        </row>
        <row r="301">
          <cell r="K301">
            <v>11111125752</v>
          </cell>
        </row>
        <row r="302">
          <cell r="K302">
            <v>11111125753</v>
          </cell>
        </row>
        <row r="303">
          <cell r="K303">
            <v>11111125811</v>
          </cell>
        </row>
        <row r="304">
          <cell r="K304">
            <v>11111125812</v>
          </cell>
        </row>
        <row r="305">
          <cell r="K305">
            <v>11111125813</v>
          </cell>
        </row>
        <row r="306">
          <cell r="K306">
            <v>11111125814</v>
          </cell>
        </row>
        <row r="307">
          <cell r="K307">
            <v>11111125815</v>
          </cell>
        </row>
        <row r="308">
          <cell r="K308">
            <v>11111125816</v>
          </cell>
        </row>
        <row r="309">
          <cell r="K309">
            <v>11111125817</v>
          </cell>
        </row>
        <row r="310">
          <cell r="K310">
            <v>11111125818</v>
          </cell>
        </row>
        <row r="311">
          <cell r="K311">
            <v>11111125911</v>
          </cell>
        </row>
        <row r="312">
          <cell r="K312">
            <v>11111125912</v>
          </cell>
        </row>
        <row r="313">
          <cell r="K313">
            <v>11111125913</v>
          </cell>
        </row>
        <row r="314">
          <cell r="K314">
            <v>11111126011</v>
          </cell>
        </row>
        <row r="315">
          <cell r="K315">
            <v>11111126012</v>
          </cell>
        </row>
        <row r="316">
          <cell r="K316">
            <v>11111126013</v>
          </cell>
        </row>
        <row r="317">
          <cell r="K317">
            <v>11111126014</v>
          </cell>
        </row>
        <row r="318">
          <cell r="K318">
            <v>11111126015</v>
          </cell>
        </row>
        <row r="319">
          <cell r="K319">
            <v>11111126016</v>
          </cell>
        </row>
        <row r="320">
          <cell r="K320">
            <v>11111126017</v>
          </cell>
        </row>
        <row r="321">
          <cell r="K321">
            <v>11111126018</v>
          </cell>
        </row>
        <row r="322">
          <cell r="K322">
            <v>11111126019</v>
          </cell>
        </row>
        <row r="323">
          <cell r="K323">
            <v>11111126020</v>
          </cell>
        </row>
        <row r="324">
          <cell r="K324">
            <v>11111126021</v>
          </cell>
        </row>
        <row r="325">
          <cell r="K325">
            <v>11111126022</v>
          </cell>
        </row>
        <row r="326">
          <cell r="K326">
            <v>11111128111</v>
          </cell>
        </row>
        <row r="327">
          <cell r="K327">
            <v>11111128112</v>
          </cell>
        </row>
        <row r="328">
          <cell r="K328">
            <v>11111128113</v>
          </cell>
        </row>
        <row r="329">
          <cell r="K329">
            <v>11111128114</v>
          </cell>
        </row>
        <row r="330">
          <cell r="K330">
            <v>11111128115</v>
          </cell>
        </row>
        <row r="331">
          <cell r="K331">
            <v>11111128116</v>
          </cell>
        </row>
        <row r="332">
          <cell r="K332">
            <v>11111128117</v>
          </cell>
        </row>
        <row r="333">
          <cell r="K333">
            <v>11111128118</v>
          </cell>
        </row>
        <row r="334">
          <cell r="K334">
            <v>11111128119</v>
          </cell>
        </row>
        <row r="335">
          <cell r="K335">
            <v>11111128120</v>
          </cell>
        </row>
        <row r="336">
          <cell r="K336">
            <v>11111128121</v>
          </cell>
        </row>
        <row r="337">
          <cell r="K337">
            <v>11112131111</v>
          </cell>
        </row>
        <row r="338">
          <cell r="K338">
            <v>11112131112</v>
          </cell>
        </row>
        <row r="339">
          <cell r="K339">
            <v>11112131211</v>
          </cell>
        </row>
        <row r="340">
          <cell r="K340">
            <v>11112131212</v>
          </cell>
        </row>
        <row r="341">
          <cell r="K341">
            <v>11112131213</v>
          </cell>
        </row>
        <row r="342">
          <cell r="K342">
            <v>11112131214</v>
          </cell>
        </row>
        <row r="343">
          <cell r="K343">
            <v>11112131311</v>
          </cell>
        </row>
        <row r="344">
          <cell r="K344">
            <v>11112131312</v>
          </cell>
        </row>
        <row r="345">
          <cell r="K345">
            <v>11112135011</v>
          </cell>
        </row>
        <row r="346">
          <cell r="K346">
            <v>11112135012</v>
          </cell>
        </row>
        <row r="347">
          <cell r="K347">
            <v>11112141111</v>
          </cell>
        </row>
        <row r="348">
          <cell r="K348">
            <v>11112141112</v>
          </cell>
        </row>
        <row r="349">
          <cell r="K349">
            <v>11112141113</v>
          </cell>
        </row>
        <row r="350">
          <cell r="K350">
            <v>11112141211</v>
          </cell>
        </row>
        <row r="351">
          <cell r="K351">
            <v>11112141212</v>
          </cell>
        </row>
        <row r="352">
          <cell r="K352">
            <v>11112141213</v>
          </cell>
        </row>
        <row r="353">
          <cell r="K353">
            <v>11112141214</v>
          </cell>
        </row>
        <row r="354">
          <cell r="K354">
            <v>11112141310</v>
          </cell>
        </row>
        <row r="355">
          <cell r="K355">
            <v>11112141311</v>
          </cell>
        </row>
        <row r="356">
          <cell r="K356">
            <v>11112141312</v>
          </cell>
        </row>
        <row r="357">
          <cell r="K357">
            <v>11112141313</v>
          </cell>
        </row>
        <row r="358">
          <cell r="K358">
            <v>11112141314</v>
          </cell>
        </row>
        <row r="359">
          <cell r="K359">
            <v>11112143900</v>
          </cell>
        </row>
        <row r="360">
          <cell r="K360">
            <v>11112143901</v>
          </cell>
        </row>
        <row r="361">
          <cell r="K361">
            <v>11112143902</v>
          </cell>
        </row>
        <row r="362">
          <cell r="K362">
            <v>11112143903</v>
          </cell>
        </row>
        <row r="363">
          <cell r="K363">
            <v>11112143904</v>
          </cell>
        </row>
        <row r="364">
          <cell r="K364">
            <v>11112143905</v>
          </cell>
        </row>
        <row r="365">
          <cell r="K365">
            <v>11112144011</v>
          </cell>
        </row>
        <row r="366">
          <cell r="K366">
            <v>11112144100</v>
          </cell>
        </row>
        <row r="367">
          <cell r="K367">
            <v>11112144101</v>
          </cell>
        </row>
        <row r="368">
          <cell r="K368">
            <v>11112144102</v>
          </cell>
        </row>
        <row r="369">
          <cell r="K369">
            <v>11112144103</v>
          </cell>
        </row>
        <row r="370">
          <cell r="K370">
            <v>11112144104</v>
          </cell>
        </row>
        <row r="371">
          <cell r="K371">
            <v>11112144105</v>
          </cell>
        </row>
        <row r="372">
          <cell r="K372">
            <v>11112144106</v>
          </cell>
        </row>
        <row r="373">
          <cell r="K373">
            <v>11112144107</v>
          </cell>
        </row>
        <row r="374">
          <cell r="K374">
            <v>11112144108</v>
          </cell>
        </row>
        <row r="375">
          <cell r="K375">
            <v>11112144109</v>
          </cell>
        </row>
        <row r="376">
          <cell r="K376">
            <v>11112144110</v>
          </cell>
        </row>
        <row r="377">
          <cell r="K377">
            <v>11112144111</v>
          </cell>
        </row>
        <row r="378">
          <cell r="K378">
            <v>11112144112</v>
          </cell>
        </row>
        <row r="379">
          <cell r="K379">
            <v>11112144113</v>
          </cell>
        </row>
        <row r="380">
          <cell r="K380">
            <v>11112144114</v>
          </cell>
        </row>
        <row r="381">
          <cell r="K381">
            <v>11112144115</v>
          </cell>
        </row>
        <row r="382">
          <cell r="K382">
            <v>11112144116</v>
          </cell>
        </row>
        <row r="383">
          <cell r="K383">
            <v>11112144117</v>
          </cell>
        </row>
        <row r="384">
          <cell r="K384">
            <v>11112144118</v>
          </cell>
        </row>
        <row r="385">
          <cell r="K385">
            <v>11112144119</v>
          </cell>
        </row>
        <row r="386">
          <cell r="K386">
            <v>11112144120</v>
          </cell>
        </row>
        <row r="387">
          <cell r="K387">
            <v>11112144200</v>
          </cell>
        </row>
        <row r="388">
          <cell r="K388">
            <v>11112144201</v>
          </cell>
        </row>
        <row r="389">
          <cell r="K389">
            <v>11112144202</v>
          </cell>
        </row>
        <row r="390">
          <cell r="K390">
            <v>11112144203</v>
          </cell>
        </row>
        <row r="391">
          <cell r="K391">
            <v>11112144204</v>
          </cell>
        </row>
        <row r="392">
          <cell r="K392">
            <v>11112144205</v>
          </cell>
        </row>
        <row r="393">
          <cell r="K393">
            <v>11112144206</v>
          </cell>
        </row>
        <row r="394">
          <cell r="K394">
            <v>11112144207</v>
          </cell>
        </row>
        <row r="395">
          <cell r="K395">
            <v>11112144208</v>
          </cell>
        </row>
        <row r="396">
          <cell r="K396">
            <v>11112144209</v>
          </cell>
        </row>
        <row r="397">
          <cell r="K397">
            <v>11112144210</v>
          </cell>
        </row>
        <row r="398">
          <cell r="K398">
            <v>11112144211</v>
          </cell>
        </row>
        <row r="399">
          <cell r="K399">
            <v>11112144300</v>
          </cell>
        </row>
        <row r="400">
          <cell r="K400">
            <v>11112144301</v>
          </cell>
        </row>
        <row r="401">
          <cell r="K401">
            <v>11112144302</v>
          </cell>
        </row>
        <row r="402">
          <cell r="K402">
            <v>11112144303</v>
          </cell>
        </row>
        <row r="403">
          <cell r="K403">
            <v>11112144304</v>
          </cell>
        </row>
        <row r="404">
          <cell r="K404">
            <v>11112144305</v>
          </cell>
        </row>
        <row r="405">
          <cell r="K405">
            <v>11112144306</v>
          </cell>
        </row>
        <row r="406">
          <cell r="K406">
            <v>11112144307</v>
          </cell>
        </row>
        <row r="407">
          <cell r="K407">
            <v>11112144308</v>
          </cell>
        </row>
        <row r="408">
          <cell r="K408">
            <v>11112144309</v>
          </cell>
        </row>
        <row r="409">
          <cell r="K409">
            <v>11112144310</v>
          </cell>
        </row>
        <row r="410">
          <cell r="K410">
            <v>11112144311</v>
          </cell>
        </row>
        <row r="411">
          <cell r="K411">
            <v>11112144312</v>
          </cell>
        </row>
        <row r="412">
          <cell r="K412">
            <v>11112144313</v>
          </cell>
        </row>
        <row r="413">
          <cell r="K413">
            <v>11112144314</v>
          </cell>
        </row>
        <row r="414">
          <cell r="K414">
            <v>11112144315</v>
          </cell>
        </row>
        <row r="415">
          <cell r="K415">
            <v>11112144316</v>
          </cell>
        </row>
        <row r="416">
          <cell r="K416">
            <v>11112144317</v>
          </cell>
        </row>
        <row r="417">
          <cell r="K417">
            <v>11112144318</v>
          </cell>
        </row>
        <row r="418">
          <cell r="K418">
            <v>11112144319</v>
          </cell>
        </row>
        <row r="419">
          <cell r="K419">
            <v>11112144320</v>
          </cell>
        </row>
        <row r="420">
          <cell r="K420">
            <v>11112144400</v>
          </cell>
        </row>
        <row r="421">
          <cell r="K421">
            <v>11112144401</v>
          </cell>
        </row>
        <row r="422">
          <cell r="K422">
            <v>11112144402</v>
          </cell>
        </row>
        <row r="423">
          <cell r="K423">
            <v>11112144403</v>
          </cell>
        </row>
        <row r="424">
          <cell r="K424">
            <v>11112144404</v>
          </cell>
        </row>
        <row r="425">
          <cell r="K425">
            <v>11112144405</v>
          </cell>
        </row>
        <row r="426">
          <cell r="K426">
            <v>11112144406</v>
          </cell>
        </row>
        <row r="427">
          <cell r="K427">
            <v>11112144407</v>
          </cell>
        </row>
        <row r="428">
          <cell r="K428">
            <v>11112144408</v>
          </cell>
        </row>
        <row r="429">
          <cell r="K429">
            <v>11112144409</v>
          </cell>
        </row>
        <row r="430">
          <cell r="K430">
            <v>11112144410</v>
          </cell>
        </row>
        <row r="431">
          <cell r="K431">
            <v>11112144411</v>
          </cell>
        </row>
        <row r="432">
          <cell r="K432">
            <v>11112144412</v>
          </cell>
        </row>
        <row r="433">
          <cell r="K433">
            <v>11112144500</v>
          </cell>
        </row>
        <row r="434">
          <cell r="K434">
            <v>11112144501</v>
          </cell>
        </row>
        <row r="435">
          <cell r="K435">
            <v>11112144502</v>
          </cell>
        </row>
        <row r="436">
          <cell r="K436">
            <v>11112144503</v>
          </cell>
        </row>
        <row r="437">
          <cell r="K437">
            <v>11112144504</v>
          </cell>
        </row>
        <row r="438">
          <cell r="K438">
            <v>11112144505</v>
          </cell>
        </row>
        <row r="439">
          <cell r="K439">
            <v>11112144506</v>
          </cell>
        </row>
        <row r="440">
          <cell r="K440">
            <v>11112144507</v>
          </cell>
        </row>
        <row r="441">
          <cell r="K441">
            <v>11112144508</v>
          </cell>
        </row>
        <row r="442">
          <cell r="K442">
            <v>11112144509</v>
          </cell>
        </row>
        <row r="443">
          <cell r="K443">
            <v>11112144510</v>
          </cell>
        </row>
        <row r="444">
          <cell r="K444">
            <v>11112144511</v>
          </cell>
        </row>
        <row r="445">
          <cell r="K445">
            <v>11112144512</v>
          </cell>
        </row>
        <row r="446">
          <cell r="K446">
            <v>11112144513</v>
          </cell>
        </row>
        <row r="447">
          <cell r="K447">
            <v>11112144514</v>
          </cell>
        </row>
        <row r="448">
          <cell r="K448">
            <v>11112144515</v>
          </cell>
        </row>
        <row r="449">
          <cell r="K449">
            <v>11112144600</v>
          </cell>
        </row>
        <row r="450">
          <cell r="K450">
            <v>11112144601</v>
          </cell>
        </row>
        <row r="451">
          <cell r="K451">
            <v>11112144602</v>
          </cell>
        </row>
        <row r="452">
          <cell r="K452">
            <v>11112144603</v>
          </cell>
        </row>
        <row r="453">
          <cell r="K453">
            <v>11112144604</v>
          </cell>
        </row>
        <row r="454">
          <cell r="K454">
            <v>11112144605</v>
          </cell>
        </row>
        <row r="455">
          <cell r="K455">
            <v>11112144606</v>
          </cell>
        </row>
        <row r="456">
          <cell r="K456">
            <v>11112144607</v>
          </cell>
        </row>
        <row r="457">
          <cell r="K457">
            <v>11112144608</v>
          </cell>
        </row>
        <row r="458">
          <cell r="K458">
            <v>11112144609</v>
          </cell>
        </row>
        <row r="459">
          <cell r="K459">
            <v>11112144610</v>
          </cell>
        </row>
        <row r="460">
          <cell r="K460">
            <v>11112144611</v>
          </cell>
        </row>
        <row r="461">
          <cell r="K461">
            <v>11112144612</v>
          </cell>
        </row>
        <row r="462">
          <cell r="K462">
            <v>11112144613</v>
          </cell>
        </row>
        <row r="463">
          <cell r="K463">
            <v>11112144614</v>
          </cell>
        </row>
        <row r="464">
          <cell r="K464">
            <v>11112144615</v>
          </cell>
        </row>
        <row r="465">
          <cell r="K465">
            <v>11112144616</v>
          </cell>
        </row>
        <row r="466">
          <cell r="K466">
            <v>11112144617</v>
          </cell>
        </row>
        <row r="467">
          <cell r="K467">
            <v>11112144618</v>
          </cell>
        </row>
        <row r="468">
          <cell r="K468">
            <v>11112144700</v>
          </cell>
        </row>
        <row r="469">
          <cell r="K469">
            <v>11112144701</v>
          </cell>
        </row>
        <row r="470">
          <cell r="K470">
            <v>11112144702</v>
          </cell>
        </row>
        <row r="471">
          <cell r="K471">
            <v>11112144703</v>
          </cell>
        </row>
        <row r="472">
          <cell r="K472">
            <v>11112144704</v>
          </cell>
        </row>
        <row r="473">
          <cell r="K473">
            <v>11112144705</v>
          </cell>
        </row>
        <row r="474">
          <cell r="K474">
            <v>11112144706</v>
          </cell>
        </row>
        <row r="475">
          <cell r="K475">
            <v>11112144707</v>
          </cell>
        </row>
        <row r="476">
          <cell r="K476">
            <v>11112144708</v>
          </cell>
        </row>
        <row r="477">
          <cell r="K477">
            <v>11112144709</v>
          </cell>
        </row>
        <row r="478">
          <cell r="K478">
            <v>11112144710</v>
          </cell>
        </row>
        <row r="479">
          <cell r="K479">
            <v>11112144711</v>
          </cell>
        </row>
        <row r="480">
          <cell r="K480">
            <v>11112144712</v>
          </cell>
        </row>
        <row r="481">
          <cell r="K481">
            <v>11112144713</v>
          </cell>
        </row>
        <row r="482">
          <cell r="K482">
            <v>11112144800</v>
          </cell>
        </row>
        <row r="483">
          <cell r="K483">
            <v>11112144801</v>
          </cell>
        </row>
        <row r="484">
          <cell r="K484">
            <v>11112144802</v>
          </cell>
        </row>
        <row r="485">
          <cell r="K485">
            <v>11112144803</v>
          </cell>
        </row>
        <row r="486">
          <cell r="K486">
            <v>11112144804</v>
          </cell>
        </row>
        <row r="487">
          <cell r="K487">
            <v>11112144805</v>
          </cell>
        </row>
        <row r="488">
          <cell r="K488">
            <v>11112144806</v>
          </cell>
        </row>
        <row r="489">
          <cell r="K489">
            <v>11112144807</v>
          </cell>
        </row>
        <row r="490">
          <cell r="K490">
            <v>11112144808</v>
          </cell>
        </row>
        <row r="491">
          <cell r="K491">
            <v>11112144809</v>
          </cell>
        </row>
        <row r="492">
          <cell r="K492">
            <v>11112144810</v>
          </cell>
        </row>
        <row r="493">
          <cell r="K493">
            <v>11112144811</v>
          </cell>
        </row>
        <row r="494">
          <cell r="K494">
            <v>11112144812</v>
          </cell>
        </row>
        <row r="495">
          <cell r="K495">
            <v>11112144813</v>
          </cell>
        </row>
        <row r="496">
          <cell r="K496">
            <v>11112144814</v>
          </cell>
        </row>
        <row r="497">
          <cell r="K497">
            <v>11112144900</v>
          </cell>
        </row>
        <row r="498">
          <cell r="K498">
            <v>11112144901</v>
          </cell>
        </row>
        <row r="499">
          <cell r="K499">
            <v>11112144902</v>
          </cell>
        </row>
        <row r="500">
          <cell r="K500">
            <v>11112144903</v>
          </cell>
        </row>
        <row r="501">
          <cell r="K501">
            <v>11112144904</v>
          </cell>
        </row>
        <row r="502">
          <cell r="K502">
            <v>11112144905</v>
          </cell>
        </row>
        <row r="503">
          <cell r="K503">
            <v>11112144906</v>
          </cell>
        </row>
        <row r="504">
          <cell r="K504">
            <v>11112144907</v>
          </cell>
        </row>
        <row r="505">
          <cell r="K505">
            <v>11112144908</v>
          </cell>
        </row>
        <row r="506">
          <cell r="K506">
            <v>11112144909</v>
          </cell>
        </row>
        <row r="507">
          <cell r="K507">
            <v>11112144910</v>
          </cell>
        </row>
        <row r="508">
          <cell r="K508">
            <v>11112144911</v>
          </cell>
        </row>
        <row r="509">
          <cell r="K509">
            <v>11112145011</v>
          </cell>
        </row>
        <row r="510">
          <cell r="K510">
            <v>11112145211</v>
          </cell>
        </row>
        <row r="511">
          <cell r="K511">
            <v>11112145212</v>
          </cell>
        </row>
        <row r="512">
          <cell r="K512">
            <v>11112151111</v>
          </cell>
        </row>
        <row r="513">
          <cell r="K513">
            <v>11112155211</v>
          </cell>
        </row>
        <row r="514">
          <cell r="K514">
            <v>11112155212</v>
          </cell>
        </row>
        <row r="515">
          <cell r="K515">
            <v>11112155213</v>
          </cell>
        </row>
        <row r="516">
          <cell r="K516">
            <v>11121111111</v>
          </cell>
        </row>
        <row r="517">
          <cell r="K517">
            <v>11121111112</v>
          </cell>
        </row>
        <row r="518">
          <cell r="K518">
            <v>11121121111</v>
          </cell>
        </row>
        <row r="519">
          <cell r="K519">
            <v>11121121211</v>
          </cell>
        </row>
        <row r="520">
          <cell r="K520">
            <v>11121121212</v>
          </cell>
        </row>
        <row r="521">
          <cell r="K521">
            <v>11121121213</v>
          </cell>
        </row>
        <row r="522">
          <cell r="K522">
            <v>11121121214</v>
          </cell>
        </row>
        <row r="523">
          <cell r="K523">
            <v>11121121311</v>
          </cell>
        </row>
        <row r="524">
          <cell r="K524">
            <v>11121121312</v>
          </cell>
        </row>
        <row r="525">
          <cell r="K525">
            <v>11121121411</v>
          </cell>
        </row>
        <row r="526">
          <cell r="K526">
            <v>11121121412</v>
          </cell>
        </row>
        <row r="527">
          <cell r="K527">
            <v>11121121413</v>
          </cell>
        </row>
        <row r="528">
          <cell r="K528">
            <v>11121121414</v>
          </cell>
        </row>
        <row r="529">
          <cell r="K529">
            <v>11121121511</v>
          </cell>
        </row>
        <row r="530">
          <cell r="K530">
            <v>11121121512</v>
          </cell>
        </row>
        <row r="531">
          <cell r="K531">
            <v>11121121513</v>
          </cell>
        </row>
        <row r="532">
          <cell r="K532">
            <v>11121121611</v>
          </cell>
        </row>
        <row r="533">
          <cell r="K533">
            <v>11121121612</v>
          </cell>
        </row>
        <row r="534">
          <cell r="K534">
            <v>11121121711</v>
          </cell>
        </row>
        <row r="535">
          <cell r="K535">
            <v>11121121712</v>
          </cell>
        </row>
        <row r="536">
          <cell r="K536">
            <v>11121121811</v>
          </cell>
        </row>
        <row r="537">
          <cell r="K537">
            <v>11121121812</v>
          </cell>
        </row>
        <row r="538">
          <cell r="K538">
            <v>11121121813</v>
          </cell>
        </row>
        <row r="539">
          <cell r="K539">
            <v>11121121814</v>
          </cell>
        </row>
        <row r="540">
          <cell r="K540">
            <v>11121121815</v>
          </cell>
        </row>
        <row r="541">
          <cell r="K541">
            <v>11121121816</v>
          </cell>
        </row>
        <row r="542">
          <cell r="K542">
            <v>11121121817</v>
          </cell>
        </row>
        <row r="543">
          <cell r="K543">
            <v>11121121911</v>
          </cell>
        </row>
        <row r="544">
          <cell r="K544">
            <v>11121121912</v>
          </cell>
        </row>
        <row r="545">
          <cell r="K545">
            <v>11121121913</v>
          </cell>
        </row>
        <row r="546">
          <cell r="K546">
            <v>11121121914</v>
          </cell>
        </row>
        <row r="547">
          <cell r="K547">
            <v>11121121915</v>
          </cell>
        </row>
        <row r="548">
          <cell r="K548">
            <v>11121121916</v>
          </cell>
        </row>
        <row r="549">
          <cell r="K549">
            <v>11121123011</v>
          </cell>
        </row>
        <row r="550">
          <cell r="K550">
            <v>11121123012</v>
          </cell>
        </row>
        <row r="551">
          <cell r="K551">
            <v>11121123013</v>
          </cell>
        </row>
        <row r="552">
          <cell r="K552">
            <v>11121123014</v>
          </cell>
        </row>
        <row r="553">
          <cell r="K553">
            <v>11121123901</v>
          </cell>
        </row>
        <row r="554">
          <cell r="K554">
            <v>11121123902</v>
          </cell>
        </row>
        <row r="555">
          <cell r="K555">
            <v>11121124011</v>
          </cell>
        </row>
        <row r="556">
          <cell r="K556">
            <v>11121124012</v>
          </cell>
        </row>
        <row r="557">
          <cell r="K557">
            <v>11121124013</v>
          </cell>
        </row>
        <row r="558">
          <cell r="K558">
            <v>11121124014</v>
          </cell>
        </row>
        <row r="559">
          <cell r="K559">
            <v>11121124100</v>
          </cell>
        </row>
        <row r="560">
          <cell r="K560">
            <v>11121124101</v>
          </cell>
        </row>
        <row r="561">
          <cell r="K561">
            <v>11121124102</v>
          </cell>
        </row>
        <row r="562">
          <cell r="K562">
            <v>11121124103</v>
          </cell>
        </row>
        <row r="563">
          <cell r="K563">
            <v>11121124104</v>
          </cell>
        </row>
        <row r="564">
          <cell r="K564">
            <v>11121124105</v>
          </cell>
        </row>
        <row r="565">
          <cell r="K565">
            <v>11121124106</v>
          </cell>
        </row>
        <row r="566">
          <cell r="K566">
            <v>11121124107</v>
          </cell>
        </row>
        <row r="567">
          <cell r="K567">
            <v>11121124108</v>
          </cell>
        </row>
        <row r="568">
          <cell r="K568">
            <v>11121124109</v>
          </cell>
        </row>
        <row r="569">
          <cell r="K569">
            <v>11121124110</v>
          </cell>
        </row>
        <row r="570">
          <cell r="K570">
            <v>11121124111</v>
          </cell>
        </row>
        <row r="571">
          <cell r="K571">
            <v>11121124112</v>
          </cell>
        </row>
        <row r="572">
          <cell r="K572">
            <v>11121124113</v>
          </cell>
        </row>
        <row r="573">
          <cell r="K573">
            <v>11121124114</v>
          </cell>
        </row>
        <row r="574">
          <cell r="K574">
            <v>11121124115</v>
          </cell>
        </row>
        <row r="575">
          <cell r="K575">
            <v>11121124116</v>
          </cell>
        </row>
        <row r="576">
          <cell r="K576">
            <v>11121124117</v>
          </cell>
        </row>
        <row r="577">
          <cell r="K577">
            <v>11121124118</v>
          </cell>
        </row>
        <row r="578">
          <cell r="K578">
            <v>11121124119</v>
          </cell>
        </row>
        <row r="579">
          <cell r="K579">
            <v>11121124120</v>
          </cell>
        </row>
        <row r="580">
          <cell r="K580">
            <v>11121124200</v>
          </cell>
        </row>
        <row r="581">
          <cell r="K581">
            <v>11121124201</v>
          </cell>
        </row>
        <row r="582">
          <cell r="K582">
            <v>11121124202</v>
          </cell>
        </row>
        <row r="583">
          <cell r="K583">
            <v>11121124203</v>
          </cell>
        </row>
        <row r="584">
          <cell r="K584">
            <v>11121124204</v>
          </cell>
        </row>
        <row r="585">
          <cell r="K585">
            <v>11121124205</v>
          </cell>
        </row>
        <row r="586">
          <cell r="K586">
            <v>11121124206</v>
          </cell>
        </row>
        <row r="587">
          <cell r="K587">
            <v>11121124207</v>
          </cell>
        </row>
        <row r="588">
          <cell r="K588">
            <v>11121124208</v>
          </cell>
        </row>
        <row r="589">
          <cell r="K589">
            <v>11121124209</v>
          </cell>
        </row>
        <row r="590">
          <cell r="K590">
            <v>11121124210</v>
          </cell>
        </row>
        <row r="591">
          <cell r="K591">
            <v>11121124300</v>
          </cell>
        </row>
        <row r="592">
          <cell r="K592">
            <v>11121124301</v>
          </cell>
        </row>
        <row r="593">
          <cell r="K593">
            <v>11121124302</v>
          </cell>
        </row>
        <row r="594">
          <cell r="K594">
            <v>11121124303</v>
          </cell>
        </row>
        <row r="595">
          <cell r="K595">
            <v>11121124304</v>
          </cell>
        </row>
        <row r="596">
          <cell r="K596">
            <v>11121124305</v>
          </cell>
        </row>
        <row r="597">
          <cell r="K597">
            <v>11121124306</v>
          </cell>
        </row>
        <row r="598">
          <cell r="K598">
            <v>11121124307</v>
          </cell>
        </row>
        <row r="599">
          <cell r="K599">
            <v>11121124308</v>
          </cell>
        </row>
        <row r="600">
          <cell r="K600">
            <v>11121124309</v>
          </cell>
        </row>
        <row r="601">
          <cell r="K601">
            <v>11121124310</v>
          </cell>
        </row>
        <row r="602">
          <cell r="K602">
            <v>11121124311</v>
          </cell>
        </row>
        <row r="603">
          <cell r="K603">
            <v>11121124312</v>
          </cell>
        </row>
        <row r="604">
          <cell r="K604">
            <v>11121124313</v>
          </cell>
        </row>
        <row r="605">
          <cell r="K605">
            <v>11121124314</v>
          </cell>
        </row>
        <row r="606">
          <cell r="K606">
            <v>11121124315</v>
          </cell>
        </row>
        <row r="607">
          <cell r="K607">
            <v>11121124316</v>
          </cell>
        </row>
        <row r="608">
          <cell r="K608">
            <v>11121124317</v>
          </cell>
        </row>
        <row r="609">
          <cell r="K609">
            <v>11121124318</v>
          </cell>
        </row>
        <row r="610">
          <cell r="K610">
            <v>11121124319</v>
          </cell>
        </row>
        <row r="611">
          <cell r="K611">
            <v>11121124320</v>
          </cell>
        </row>
        <row r="612">
          <cell r="K612">
            <v>11121124321</v>
          </cell>
        </row>
        <row r="613">
          <cell r="K613">
            <v>11121124400</v>
          </cell>
        </row>
        <row r="614">
          <cell r="K614">
            <v>11121124401</v>
          </cell>
        </row>
        <row r="615">
          <cell r="K615">
            <v>11121124402</v>
          </cell>
        </row>
        <row r="616">
          <cell r="K616">
            <v>11121124403</v>
          </cell>
        </row>
        <row r="617">
          <cell r="K617">
            <v>11121124404</v>
          </cell>
        </row>
        <row r="618">
          <cell r="K618">
            <v>11121124405</v>
          </cell>
        </row>
        <row r="619">
          <cell r="K619">
            <v>11121124406</v>
          </cell>
        </row>
        <row r="620">
          <cell r="K620">
            <v>11121124407</v>
          </cell>
        </row>
        <row r="621">
          <cell r="K621">
            <v>11121124408</v>
          </cell>
        </row>
        <row r="622">
          <cell r="K622">
            <v>11121124409</v>
          </cell>
        </row>
        <row r="623">
          <cell r="K623">
            <v>11121124410</v>
          </cell>
        </row>
        <row r="624">
          <cell r="K624">
            <v>11121124411</v>
          </cell>
        </row>
        <row r="625">
          <cell r="K625">
            <v>11121124412</v>
          </cell>
        </row>
        <row r="626">
          <cell r="K626">
            <v>11121124500</v>
          </cell>
        </row>
        <row r="627">
          <cell r="K627">
            <v>11121124501</v>
          </cell>
        </row>
        <row r="628">
          <cell r="K628">
            <v>11121124502</v>
          </cell>
        </row>
        <row r="629">
          <cell r="K629">
            <v>11121124503</v>
          </cell>
        </row>
        <row r="630">
          <cell r="K630">
            <v>11121124504</v>
          </cell>
        </row>
        <row r="631">
          <cell r="K631">
            <v>11121124505</v>
          </cell>
        </row>
        <row r="632">
          <cell r="K632">
            <v>11121124506</v>
          </cell>
        </row>
        <row r="633">
          <cell r="K633">
            <v>11121124507</v>
          </cell>
        </row>
        <row r="634">
          <cell r="K634">
            <v>11121124508</v>
          </cell>
        </row>
        <row r="635">
          <cell r="K635">
            <v>11121124509</v>
          </cell>
        </row>
        <row r="636">
          <cell r="K636">
            <v>11121124510</v>
          </cell>
        </row>
        <row r="637">
          <cell r="K637">
            <v>11121124511</v>
          </cell>
        </row>
        <row r="638">
          <cell r="K638">
            <v>11121124512</v>
          </cell>
        </row>
        <row r="639">
          <cell r="K639">
            <v>11121124513</v>
          </cell>
        </row>
        <row r="640">
          <cell r="K640">
            <v>11121124514</v>
          </cell>
        </row>
        <row r="641">
          <cell r="K641">
            <v>11121124515</v>
          </cell>
        </row>
        <row r="642">
          <cell r="K642">
            <v>11121124600</v>
          </cell>
        </row>
        <row r="643">
          <cell r="K643">
            <v>11121124601</v>
          </cell>
        </row>
        <row r="644">
          <cell r="K644">
            <v>11121124602</v>
          </cell>
        </row>
        <row r="645">
          <cell r="K645">
            <v>11121124603</v>
          </cell>
        </row>
        <row r="646">
          <cell r="K646">
            <v>11121124604</v>
          </cell>
        </row>
        <row r="647">
          <cell r="K647">
            <v>11121124605</v>
          </cell>
        </row>
        <row r="648">
          <cell r="K648">
            <v>11121124606</v>
          </cell>
        </row>
        <row r="649">
          <cell r="K649">
            <v>11121124607</v>
          </cell>
        </row>
        <row r="650">
          <cell r="K650">
            <v>11121124608</v>
          </cell>
        </row>
        <row r="651">
          <cell r="K651">
            <v>11121124609</v>
          </cell>
        </row>
        <row r="652">
          <cell r="K652">
            <v>11121124610</v>
          </cell>
        </row>
        <row r="653">
          <cell r="K653">
            <v>11121124611</v>
          </cell>
        </row>
        <row r="654">
          <cell r="K654">
            <v>11121124612</v>
          </cell>
        </row>
        <row r="655">
          <cell r="K655">
            <v>11121124613</v>
          </cell>
        </row>
        <row r="656">
          <cell r="K656">
            <v>11121124614</v>
          </cell>
        </row>
        <row r="657">
          <cell r="K657">
            <v>11121124615</v>
          </cell>
        </row>
        <row r="658">
          <cell r="K658">
            <v>11121124616</v>
          </cell>
        </row>
        <row r="659">
          <cell r="K659">
            <v>11121124617</v>
          </cell>
        </row>
        <row r="660">
          <cell r="K660">
            <v>11121124618</v>
          </cell>
        </row>
        <row r="661">
          <cell r="K661">
            <v>11121124700</v>
          </cell>
        </row>
        <row r="662">
          <cell r="K662">
            <v>11121124701</v>
          </cell>
        </row>
        <row r="663">
          <cell r="K663">
            <v>11121124702</v>
          </cell>
        </row>
        <row r="664">
          <cell r="K664">
            <v>11121124703</v>
          </cell>
        </row>
        <row r="665">
          <cell r="K665">
            <v>11121124704</v>
          </cell>
        </row>
        <row r="666">
          <cell r="K666">
            <v>11121124705</v>
          </cell>
        </row>
        <row r="667">
          <cell r="K667">
            <v>11121124706</v>
          </cell>
        </row>
        <row r="668">
          <cell r="K668">
            <v>11121124707</v>
          </cell>
        </row>
        <row r="669">
          <cell r="K669">
            <v>11121124708</v>
          </cell>
        </row>
        <row r="670">
          <cell r="K670">
            <v>11121124709</v>
          </cell>
        </row>
        <row r="671">
          <cell r="K671">
            <v>11121124710</v>
          </cell>
        </row>
        <row r="672">
          <cell r="K672">
            <v>11121124711</v>
          </cell>
        </row>
        <row r="673">
          <cell r="K673">
            <v>11121124712</v>
          </cell>
        </row>
        <row r="674">
          <cell r="K674">
            <v>11121124713</v>
          </cell>
        </row>
        <row r="675">
          <cell r="K675">
            <v>11121124800</v>
          </cell>
        </row>
        <row r="676">
          <cell r="K676">
            <v>11121124801</v>
          </cell>
        </row>
        <row r="677">
          <cell r="K677">
            <v>11121124802</v>
          </cell>
        </row>
        <row r="678">
          <cell r="K678">
            <v>11121124803</v>
          </cell>
        </row>
        <row r="679">
          <cell r="K679">
            <v>11121124804</v>
          </cell>
        </row>
        <row r="680">
          <cell r="K680">
            <v>11121124805</v>
          </cell>
        </row>
        <row r="681">
          <cell r="K681">
            <v>11121124806</v>
          </cell>
        </row>
        <row r="682">
          <cell r="K682">
            <v>11121124807</v>
          </cell>
        </row>
        <row r="683">
          <cell r="K683">
            <v>11121124808</v>
          </cell>
        </row>
        <row r="684">
          <cell r="K684">
            <v>11121124809</v>
          </cell>
        </row>
        <row r="685">
          <cell r="K685">
            <v>11121124810</v>
          </cell>
        </row>
        <row r="686">
          <cell r="K686">
            <v>11121124811</v>
          </cell>
        </row>
        <row r="687">
          <cell r="K687">
            <v>11121124812</v>
          </cell>
        </row>
        <row r="688">
          <cell r="K688">
            <v>11121124813</v>
          </cell>
        </row>
        <row r="689">
          <cell r="K689">
            <v>11121124814</v>
          </cell>
        </row>
        <row r="690">
          <cell r="K690">
            <v>11121124900</v>
          </cell>
        </row>
        <row r="691">
          <cell r="K691">
            <v>11121124901</v>
          </cell>
        </row>
        <row r="692">
          <cell r="K692">
            <v>11121124902</v>
          </cell>
        </row>
        <row r="693">
          <cell r="K693">
            <v>11121124903</v>
          </cell>
        </row>
        <row r="694">
          <cell r="K694">
            <v>11121124904</v>
          </cell>
        </row>
        <row r="695">
          <cell r="K695">
            <v>11121124905</v>
          </cell>
        </row>
        <row r="696">
          <cell r="K696">
            <v>11121124906</v>
          </cell>
        </row>
        <row r="697">
          <cell r="K697">
            <v>11121124907</v>
          </cell>
        </row>
        <row r="698">
          <cell r="K698">
            <v>11121124908</v>
          </cell>
        </row>
        <row r="699">
          <cell r="K699">
            <v>11121124909</v>
          </cell>
        </row>
        <row r="700">
          <cell r="K700">
            <v>11121124910</v>
          </cell>
        </row>
        <row r="701">
          <cell r="K701">
            <v>11121125011</v>
          </cell>
        </row>
        <row r="702">
          <cell r="K702">
            <v>11121125012</v>
          </cell>
        </row>
        <row r="703">
          <cell r="K703">
            <v>11121125013</v>
          </cell>
        </row>
        <row r="704">
          <cell r="K704">
            <v>11121125014</v>
          </cell>
        </row>
        <row r="705">
          <cell r="K705">
            <v>11121125111</v>
          </cell>
        </row>
        <row r="706">
          <cell r="K706">
            <v>11121125112</v>
          </cell>
        </row>
        <row r="707">
          <cell r="K707">
            <v>11121125113</v>
          </cell>
        </row>
        <row r="708">
          <cell r="K708">
            <v>11121125114</v>
          </cell>
        </row>
        <row r="709">
          <cell r="K709">
            <v>11121125115</v>
          </cell>
        </row>
        <row r="710">
          <cell r="K710">
            <v>11121125116</v>
          </cell>
        </row>
        <row r="711">
          <cell r="K711">
            <v>11121125117</v>
          </cell>
        </row>
        <row r="712">
          <cell r="K712">
            <v>11121125118</v>
          </cell>
        </row>
        <row r="713">
          <cell r="K713">
            <v>11121125119</v>
          </cell>
        </row>
        <row r="714">
          <cell r="K714">
            <v>11121125120</v>
          </cell>
        </row>
        <row r="715">
          <cell r="K715">
            <v>11121125211</v>
          </cell>
        </row>
        <row r="716">
          <cell r="K716">
            <v>11121125212</v>
          </cell>
        </row>
        <row r="717">
          <cell r="K717">
            <v>11121125213</v>
          </cell>
        </row>
        <row r="718">
          <cell r="K718">
            <v>11121125214</v>
          </cell>
        </row>
        <row r="719">
          <cell r="K719">
            <v>11121125215</v>
          </cell>
        </row>
        <row r="720">
          <cell r="K720">
            <v>11121125216</v>
          </cell>
        </row>
        <row r="721">
          <cell r="K721">
            <v>11121125217</v>
          </cell>
        </row>
        <row r="722">
          <cell r="K722">
            <v>11121125218</v>
          </cell>
        </row>
        <row r="723">
          <cell r="K723">
            <v>11121125219</v>
          </cell>
        </row>
        <row r="724">
          <cell r="K724">
            <v>11121125220</v>
          </cell>
        </row>
        <row r="725">
          <cell r="K725">
            <v>11121125311</v>
          </cell>
        </row>
        <row r="726">
          <cell r="K726">
            <v>11121125312</v>
          </cell>
        </row>
        <row r="727">
          <cell r="K727">
            <v>11121125313</v>
          </cell>
        </row>
        <row r="728">
          <cell r="K728">
            <v>11121125314</v>
          </cell>
        </row>
        <row r="729">
          <cell r="K729">
            <v>11122131111</v>
          </cell>
        </row>
        <row r="730">
          <cell r="K730">
            <v>11122131112</v>
          </cell>
        </row>
        <row r="731">
          <cell r="K731">
            <v>11122131113</v>
          </cell>
        </row>
        <row r="732">
          <cell r="K732">
            <v>11122131114</v>
          </cell>
        </row>
        <row r="733">
          <cell r="K733">
            <v>11122131211</v>
          </cell>
        </row>
        <row r="734">
          <cell r="K734">
            <v>11122131212</v>
          </cell>
        </row>
        <row r="735">
          <cell r="K735">
            <v>11122131213</v>
          </cell>
        </row>
        <row r="736">
          <cell r="K736">
            <v>11122131214</v>
          </cell>
        </row>
        <row r="737">
          <cell r="K737">
            <v>11122131215</v>
          </cell>
        </row>
        <row r="738">
          <cell r="K738">
            <v>11122131311</v>
          </cell>
        </row>
        <row r="739">
          <cell r="K739">
            <v>11122131312</v>
          </cell>
        </row>
        <row r="740">
          <cell r="K740">
            <v>11122131411</v>
          </cell>
        </row>
        <row r="741">
          <cell r="K741">
            <v>11122131412</v>
          </cell>
        </row>
        <row r="742">
          <cell r="K742">
            <v>11122131511</v>
          </cell>
        </row>
        <row r="743">
          <cell r="K743">
            <v>11122134011</v>
          </cell>
        </row>
        <row r="744">
          <cell r="K744">
            <v>11122134101</v>
          </cell>
        </row>
        <row r="745">
          <cell r="K745">
            <v>11122134102</v>
          </cell>
        </row>
        <row r="746">
          <cell r="K746">
            <v>11122134103</v>
          </cell>
        </row>
        <row r="747">
          <cell r="K747">
            <v>11122134104</v>
          </cell>
        </row>
        <row r="748">
          <cell r="K748">
            <v>11122134105</v>
          </cell>
        </row>
        <row r="749">
          <cell r="K749">
            <v>11122134106</v>
          </cell>
        </row>
        <row r="750">
          <cell r="K750">
            <v>11122134107</v>
          </cell>
        </row>
        <row r="751">
          <cell r="K751">
            <v>11122134108</v>
          </cell>
        </row>
        <row r="752">
          <cell r="K752">
            <v>11122134109</v>
          </cell>
        </row>
        <row r="753">
          <cell r="K753">
            <v>11122134110</v>
          </cell>
        </row>
        <row r="754">
          <cell r="K754">
            <v>11122134111</v>
          </cell>
        </row>
        <row r="755">
          <cell r="K755">
            <v>11122134112</v>
          </cell>
        </row>
        <row r="756">
          <cell r="K756">
            <v>11122134113</v>
          </cell>
        </row>
        <row r="757">
          <cell r="K757">
            <v>11122134114</v>
          </cell>
        </row>
        <row r="758">
          <cell r="K758">
            <v>11122134115</v>
          </cell>
        </row>
        <row r="759">
          <cell r="K759">
            <v>11122134116</v>
          </cell>
        </row>
        <row r="760">
          <cell r="K760">
            <v>11122134117</v>
          </cell>
        </row>
        <row r="761">
          <cell r="K761">
            <v>11122134118</v>
          </cell>
        </row>
        <row r="762">
          <cell r="K762">
            <v>11122134119</v>
          </cell>
        </row>
        <row r="763">
          <cell r="K763">
            <v>11122134120</v>
          </cell>
        </row>
        <row r="764">
          <cell r="K764">
            <v>11122134201</v>
          </cell>
        </row>
        <row r="765">
          <cell r="K765">
            <v>11122134202</v>
          </cell>
        </row>
        <row r="766">
          <cell r="K766">
            <v>11122134203</v>
          </cell>
        </row>
        <row r="767">
          <cell r="K767">
            <v>11122134204</v>
          </cell>
        </row>
        <row r="768">
          <cell r="K768">
            <v>11122134205</v>
          </cell>
        </row>
        <row r="769">
          <cell r="K769">
            <v>11122134206</v>
          </cell>
        </row>
        <row r="770">
          <cell r="K770">
            <v>11122134207</v>
          </cell>
        </row>
        <row r="771">
          <cell r="K771">
            <v>11122134208</v>
          </cell>
        </row>
        <row r="772">
          <cell r="K772">
            <v>11122134209</v>
          </cell>
        </row>
        <row r="773">
          <cell r="K773">
            <v>11122134210</v>
          </cell>
        </row>
        <row r="774">
          <cell r="K774">
            <v>11122134301</v>
          </cell>
        </row>
        <row r="775">
          <cell r="K775">
            <v>11122134302</v>
          </cell>
        </row>
        <row r="776">
          <cell r="K776">
            <v>11122134303</v>
          </cell>
        </row>
        <row r="777">
          <cell r="K777">
            <v>11122134304</v>
          </cell>
        </row>
        <row r="778">
          <cell r="K778">
            <v>11122134305</v>
          </cell>
        </row>
        <row r="779">
          <cell r="K779">
            <v>11122134306</v>
          </cell>
        </row>
        <row r="780">
          <cell r="K780">
            <v>11122134307</v>
          </cell>
        </row>
        <row r="781">
          <cell r="K781">
            <v>11122134308</v>
          </cell>
        </row>
        <row r="782">
          <cell r="K782">
            <v>11122134309</v>
          </cell>
        </row>
        <row r="783">
          <cell r="K783">
            <v>11122134310</v>
          </cell>
        </row>
        <row r="784">
          <cell r="K784">
            <v>11122134311</v>
          </cell>
        </row>
        <row r="785">
          <cell r="K785">
            <v>11122134312</v>
          </cell>
        </row>
        <row r="786">
          <cell r="K786">
            <v>11122134313</v>
          </cell>
        </row>
        <row r="787">
          <cell r="K787">
            <v>11122134314</v>
          </cell>
        </row>
        <row r="788">
          <cell r="K788">
            <v>11122134315</v>
          </cell>
        </row>
        <row r="789">
          <cell r="K789">
            <v>11122134316</v>
          </cell>
        </row>
        <row r="790">
          <cell r="K790">
            <v>11122134317</v>
          </cell>
        </row>
        <row r="791">
          <cell r="K791">
            <v>11122134318</v>
          </cell>
        </row>
        <row r="792">
          <cell r="K792">
            <v>11122134319</v>
          </cell>
        </row>
        <row r="793">
          <cell r="K793">
            <v>11122134320</v>
          </cell>
        </row>
        <row r="794">
          <cell r="K794">
            <v>11122134321</v>
          </cell>
        </row>
        <row r="795">
          <cell r="K795">
            <v>11122134401</v>
          </cell>
        </row>
        <row r="796">
          <cell r="K796">
            <v>11122134402</v>
          </cell>
        </row>
        <row r="797">
          <cell r="K797">
            <v>11122134403</v>
          </cell>
        </row>
        <row r="798">
          <cell r="K798">
            <v>11122134404</v>
          </cell>
        </row>
        <row r="799">
          <cell r="K799">
            <v>11122134405</v>
          </cell>
        </row>
        <row r="800">
          <cell r="K800">
            <v>11122134406</v>
          </cell>
        </row>
        <row r="801">
          <cell r="K801">
            <v>11122134407</v>
          </cell>
        </row>
        <row r="802">
          <cell r="K802">
            <v>11122134408</v>
          </cell>
        </row>
        <row r="803">
          <cell r="K803">
            <v>11122134409</v>
          </cell>
        </row>
        <row r="804">
          <cell r="K804">
            <v>11122134410</v>
          </cell>
        </row>
        <row r="805">
          <cell r="K805">
            <v>11122134411</v>
          </cell>
        </row>
        <row r="806">
          <cell r="K806">
            <v>11122134412</v>
          </cell>
        </row>
        <row r="807">
          <cell r="K807">
            <v>11122134501</v>
          </cell>
        </row>
        <row r="808">
          <cell r="K808">
            <v>11122134502</v>
          </cell>
        </row>
        <row r="809">
          <cell r="K809">
            <v>11122134503</v>
          </cell>
        </row>
        <row r="810">
          <cell r="K810">
            <v>11122134504</v>
          </cell>
        </row>
        <row r="811">
          <cell r="K811">
            <v>11122134505</v>
          </cell>
        </row>
        <row r="812">
          <cell r="K812">
            <v>11122134506</v>
          </cell>
        </row>
        <row r="813">
          <cell r="K813">
            <v>11122134507</v>
          </cell>
        </row>
        <row r="814">
          <cell r="K814">
            <v>11122134508</v>
          </cell>
        </row>
        <row r="815">
          <cell r="K815">
            <v>11122134509</v>
          </cell>
        </row>
        <row r="816">
          <cell r="K816">
            <v>11122134510</v>
          </cell>
        </row>
        <row r="817">
          <cell r="K817">
            <v>11122134511</v>
          </cell>
        </row>
        <row r="818">
          <cell r="K818">
            <v>11122134512</v>
          </cell>
        </row>
        <row r="819">
          <cell r="K819">
            <v>11122134513</v>
          </cell>
        </row>
        <row r="820">
          <cell r="K820">
            <v>11122134514</v>
          </cell>
        </row>
        <row r="821">
          <cell r="K821">
            <v>11122134515</v>
          </cell>
        </row>
        <row r="822">
          <cell r="K822">
            <v>11122134601</v>
          </cell>
        </row>
        <row r="823">
          <cell r="K823">
            <v>11122134602</v>
          </cell>
        </row>
        <row r="824">
          <cell r="K824">
            <v>11122134603</v>
          </cell>
        </row>
        <row r="825">
          <cell r="K825">
            <v>11122134604</v>
          </cell>
        </row>
        <row r="826">
          <cell r="K826">
            <v>11122134605</v>
          </cell>
        </row>
        <row r="827">
          <cell r="K827">
            <v>11122134606</v>
          </cell>
        </row>
        <row r="828">
          <cell r="K828">
            <v>11122134607</v>
          </cell>
        </row>
        <row r="829">
          <cell r="K829">
            <v>11122134608</v>
          </cell>
        </row>
        <row r="830">
          <cell r="K830">
            <v>11122134609</v>
          </cell>
        </row>
        <row r="831">
          <cell r="K831">
            <v>11122134610</v>
          </cell>
        </row>
        <row r="832">
          <cell r="K832">
            <v>11122134611</v>
          </cell>
        </row>
        <row r="833">
          <cell r="K833">
            <v>11122134612</v>
          </cell>
        </row>
        <row r="834">
          <cell r="K834">
            <v>11122134613</v>
          </cell>
        </row>
        <row r="835">
          <cell r="K835">
            <v>11122134614</v>
          </cell>
        </row>
        <row r="836">
          <cell r="K836">
            <v>11122134615</v>
          </cell>
        </row>
        <row r="837">
          <cell r="K837">
            <v>11122134616</v>
          </cell>
        </row>
        <row r="838">
          <cell r="K838">
            <v>11122134617</v>
          </cell>
        </row>
        <row r="839">
          <cell r="K839">
            <v>11122134618</v>
          </cell>
        </row>
        <row r="840">
          <cell r="K840">
            <v>11122134619</v>
          </cell>
        </row>
        <row r="841">
          <cell r="K841">
            <v>11122134701</v>
          </cell>
        </row>
        <row r="842">
          <cell r="K842">
            <v>11122134702</v>
          </cell>
        </row>
        <row r="843">
          <cell r="K843">
            <v>11122134703</v>
          </cell>
        </row>
        <row r="844">
          <cell r="K844">
            <v>11122134704</v>
          </cell>
        </row>
        <row r="845">
          <cell r="K845">
            <v>11122134705</v>
          </cell>
        </row>
        <row r="846">
          <cell r="K846">
            <v>11122134706</v>
          </cell>
        </row>
        <row r="847">
          <cell r="K847">
            <v>11122134707</v>
          </cell>
        </row>
        <row r="848">
          <cell r="K848">
            <v>11122134708</v>
          </cell>
        </row>
        <row r="849">
          <cell r="K849">
            <v>11122134709</v>
          </cell>
        </row>
        <row r="850">
          <cell r="K850">
            <v>11122134710</v>
          </cell>
        </row>
        <row r="851">
          <cell r="K851">
            <v>11122134711</v>
          </cell>
        </row>
        <row r="852">
          <cell r="K852">
            <v>11122134712</v>
          </cell>
        </row>
        <row r="853">
          <cell r="K853">
            <v>11122134713</v>
          </cell>
        </row>
        <row r="854">
          <cell r="K854">
            <v>11122134801</v>
          </cell>
        </row>
        <row r="855">
          <cell r="K855">
            <v>11122134802</v>
          </cell>
        </row>
        <row r="856">
          <cell r="K856">
            <v>11122134803</v>
          </cell>
        </row>
        <row r="857">
          <cell r="K857">
            <v>11122134804</v>
          </cell>
        </row>
        <row r="858">
          <cell r="K858">
            <v>11122134805</v>
          </cell>
        </row>
        <row r="859">
          <cell r="K859">
            <v>11122134806</v>
          </cell>
        </row>
        <row r="860">
          <cell r="K860">
            <v>11122134807</v>
          </cell>
        </row>
        <row r="861">
          <cell r="K861">
            <v>11122134808</v>
          </cell>
        </row>
        <row r="862">
          <cell r="K862">
            <v>11122134809</v>
          </cell>
        </row>
        <row r="863">
          <cell r="K863">
            <v>11122134810</v>
          </cell>
        </row>
        <row r="864">
          <cell r="K864">
            <v>11122134811</v>
          </cell>
        </row>
        <row r="865">
          <cell r="K865">
            <v>11122134812</v>
          </cell>
        </row>
        <row r="866">
          <cell r="K866">
            <v>11122134813</v>
          </cell>
        </row>
        <row r="867">
          <cell r="K867">
            <v>11122134814</v>
          </cell>
        </row>
        <row r="868">
          <cell r="K868">
            <v>11122134901</v>
          </cell>
        </row>
        <row r="869">
          <cell r="K869">
            <v>11122134902</v>
          </cell>
        </row>
        <row r="870">
          <cell r="K870">
            <v>11122134903</v>
          </cell>
        </row>
        <row r="871">
          <cell r="K871">
            <v>11122134904</v>
          </cell>
        </row>
        <row r="872">
          <cell r="K872">
            <v>11122134905</v>
          </cell>
        </row>
        <row r="873">
          <cell r="K873">
            <v>11122134906</v>
          </cell>
        </row>
        <row r="874">
          <cell r="K874">
            <v>11122134907</v>
          </cell>
        </row>
        <row r="875">
          <cell r="K875">
            <v>11122134908</v>
          </cell>
        </row>
        <row r="876">
          <cell r="K876">
            <v>11122134909</v>
          </cell>
        </row>
        <row r="877">
          <cell r="K877">
            <v>11122134910</v>
          </cell>
        </row>
        <row r="878">
          <cell r="K878">
            <v>11122135011</v>
          </cell>
        </row>
        <row r="879">
          <cell r="K879">
            <v>11122135111</v>
          </cell>
        </row>
        <row r="880">
          <cell r="K880">
            <v>11122135112</v>
          </cell>
        </row>
        <row r="881">
          <cell r="K881">
            <v>11122135113</v>
          </cell>
        </row>
        <row r="882">
          <cell r="K882">
            <v>11122135311</v>
          </cell>
        </row>
        <row r="883">
          <cell r="K883">
            <v>11122135312</v>
          </cell>
        </row>
        <row r="884">
          <cell r="K884">
            <v>11122135313</v>
          </cell>
        </row>
        <row r="885">
          <cell r="K885">
            <v>11122141111</v>
          </cell>
        </row>
        <row r="886">
          <cell r="K886">
            <v>11122141211</v>
          </cell>
        </row>
        <row r="887">
          <cell r="K887">
            <v>11122141212</v>
          </cell>
        </row>
        <row r="888">
          <cell r="K888">
            <v>11122141213</v>
          </cell>
        </row>
        <row r="889">
          <cell r="K889">
            <v>11122141214</v>
          </cell>
        </row>
        <row r="890">
          <cell r="K890">
            <v>11122141311</v>
          </cell>
        </row>
        <row r="891">
          <cell r="K891">
            <v>11122141312</v>
          </cell>
        </row>
        <row r="892">
          <cell r="K892">
            <v>11122141313</v>
          </cell>
        </row>
        <row r="893">
          <cell r="K893">
            <v>11122141411</v>
          </cell>
        </row>
        <row r="894">
          <cell r="K894">
            <v>11122141412</v>
          </cell>
        </row>
        <row r="895">
          <cell r="K895">
            <v>11122141413</v>
          </cell>
        </row>
        <row r="896">
          <cell r="K896">
            <v>11122141414</v>
          </cell>
        </row>
        <row r="897">
          <cell r="K897">
            <v>11122141511</v>
          </cell>
        </row>
        <row r="898">
          <cell r="K898">
            <v>11122141512</v>
          </cell>
        </row>
        <row r="899">
          <cell r="K899">
            <v>11122141513</v>
          </cell>
        </row>
        <row r="900">
          <cell r="K900">
            <v>11122145211</v>
          </cell>
        </row>
        <row r="901">
          <cell r="K901">
            <v>11122145212</v>
          </cell>
        </row>
        <row r="902">
          <cell r="K902">
            <v>11122145213</v>
          </cell>
        </row>
        <row r="903">
          <cell r="K903">
            <v>11122145214</v>
          </cell>
        </row>
        <row r="904">
          <cell r="K904">
            <v>11122151111</v>
          </cell>
        </row>
        <row r="905">
          <cell r="K905">
            <v>11122151112</v>
          </cell>
        </row>
        <row r="906">
          <cell r="K906">
            <v>11122151113</v>
          </cell>
        </row>
        <row r="907">
          <cell r="K907">
            <v>11122151114</v>
          </cell>
        </row>
        <row r="908">
          <cell r="K908">
            <v>11122151115</v>
          </cell>
        </row>
        <row r="909">
          <cell r="K909">
            <v>11122151211</v>
          </cell>
        </row>
        <row r="910">
          <cell r="K910">
            <v>11122151212</v>
          </cell>
        </row>
        <row r="911">
          <cell r="K911">
            <v>11122151213</v>
          </cell>
        </row>
        <row r="912">
          <cell r="K912">
            <v>11122151214</v>
          </cell>
        </row>
        <row r="913">
          <cell r="K913">
            <v>11122151215</v>
          </cell>
        </row>
        <row r="914">
          <cell r="K914">
            <v>11122151311</v>
          </cell>
        </row>
        <row r="915">
          <cell r="K915">
            <v>11122151312</v>
          </cell>
        </row>
        <row r="916">
          <cell r="K916">
            <v>11122151313</v>
          </cell>
        </row>
        <row r="917">
          <cell r="K917">
            <v>11122151314</v>
          </cell>
        </row>
        <row r="918">
          <cell r="K918">
            <v>11122151315</v>
          </cell>
        </row>
        <row r="919">
          <cell r="K919">
            <v>11122151411</v>
          </cell>
        </row>
        <row r="920">
          <cell r="K920">
            <v>11122151412</v>
          </cell>
        </row>
        <row r="921">
          <cell r="K921">
            <v>11122151413</v>
          </cell>
        </row>
        <row r="922">
          <cell r="K922">
            <v>11122151414</v>
          </cell>
        </row>
        <row r="923">
          <cell r="K923">
            <v>11122151415</v>
          </cell>
        </row>
        <row r="924">
          <cell r="K924">
            <v>11122151511</v>
          </cell>
        </row>
        <row r="925">
          <cell r="K925">
            <v>11122151512</v>
          </cell>
        </row>
        <row r="926">
          <cell r="K926">
            <v>11122151513</v>
          </cell>
        </row>
        <row r="927">
          <cell r="K927">
            <v>11122151514</v>
          </cell>
        </row>
        <row r="928">
          <cell r="K928">
            <v>11122151515</v>
          </cell>
        </row>
        <row r="929">
          <cell r="K929">
            <v>11122151611</v>
          </cell>
        </row>
        <row r="930">
          <cell r="K930">
            <v>11122151612</v>
          </cell>
        </row>
        <row r="931">
          <cell r="K931">
            <v>11122151613</v>
          </cell>
        </row>
        <row r="932">
          <cell r="K932">
            <v>11122151614</v>
          </cell>
        </row>
        <row r="933">
          <cell r="K933">
            <v>11122151711</v>
          </cell>
        </row>
        <row r="934">
          <cell r="K934">
            <v>11122151712</v>
          </cell>
        </row>
        <row r="935">
          <cell r="K935">
            <v>11122151713</v>
          </cell>
        </row>
        <row r="936">
          <cell r="K936">
            <v>11122151714</v>
          </cell>
        </row>
        <row r="937">
          <cell r="K937">
            <v>11122151811</v>
          </cell>
        </row>
        <row r="938">
          <cell r="K938">
            <v>11122151812</v>
          </cell>
        </row>
        <row r="939">
          <cell r="K939">
            <v>11122151813</v>
          </cell>
        </row>
        <row r="940">
          <cell r="K940">
            <v>11122151911</v>
          </cell>
        </row>
        <row r="941">
          <cell r="K941">
            <v>11122151912</v>
          </cell>
        </row>
        <row r="942">
          <cell r="K942">
            <v>11122153911</v>
          </cell>
        </row>
        <row r="943">
          <cell r="K943">
            <v>11122153912</v>
          </cell>
        </row>
        <row r="944">
          <cell r="K944">
            <v>11122154001</v>
          </cell>
        </row>
        <row r="945">
          <cell r="K945">
            <v>11122154101</v>
          </cell>
        </row>
        <row r="946">
          <cell r="K946">
            <v>11122154102</v>
          </cell>
        </row>
        <row r="947">
          <cell r="K947">
            <v>11122154103</v>
          </cell>
        </row>
        <row r="948">
          <cell r="K948">
            <v>11122154104</v>
          </cell>
        </row>
        <row r="949">
          <cell r="K949">
            <v>11122154105</v>
          </cell>
        </row>
        <row r="950">
          <cell r="K950">
            <v>11122154106</v>
          </cell>
        </row>
        <row r="951">
          <cell r="K951">
            <v>11122154107</v>
          </cell>
        </row>
        <row r="952">
          <cell r="K952">
            <v>11122154108</v>
          </cell>
        </row>
        <row r="953">
          <cell r="K953">
            <v>11122154109</v>
          </cell>
        </row>
        <row r="954">
          <cell r="K954">
            <v>11122154110</v>
          </cell>
        </row>
        <row r="955">
          <cell r="K955">
            <v>11122154111</v>
          </cell>
        </row>
        <row r="956">
          <cell r="K956">
            <v>11122154112</v>
          </cell>
        </row>
        <row r="957">
          <cell r="K957">
            <v>11122154113</v>
          </cell>
        </row>
        <row r="958">
          <cell r="K958">
            <v>11122154114</v>
          </cell>
        </row>
        <row r="959">
          <cell r="K959">
            <v>11122154115</v>
          </cell>
        </row>
        <row r="960">
          <cell r="K960">
            <v>11122154116</v>
          </cell>
        </row>
        <row r="961">
          <cell r="K961">
            <v>11122154117</v>
          </cell>
        </row>
        <row r="962">
          <cell r="K962">
            <v>11122154118</v>
          </cell>
        </row>
        <row r="963">
          <cell r="K963">
            <v>11122154119</v>
          </cell>
        </row>
        <row r="964">
          <cell r="K964">
            <v>11122154120</v>
          </cell>
        </row>
        <row r="965">
          <cell r="K965">
            <v>11122154201</v>
          </cell>
        </row>
        <row r="966">
          <cell r="K966">
            <v>11122154202</v>
          </cell>
        </row>
        <row r="967">
          <cell r="K967">
            <v>11122154203</v>
          </cell>
        </row>
        <row r="968">
          <cell r="K968">
            <v>11122154204</v>
          </cell>
        </row>
        <row r="969">
          <cell r="K969">
            <v>11122154205</v>
          </cell>
        </row>
        <row r="970">
          <cell r="K970">
            <v>11122154206</v>
          </cell>
        </row>
        <row r="971">
          <cell r="K971">
            <v>11122154207</v>
          </cell>
        </row>
        <row r="972">
          <cell r="K972">
            <v>11122154208</v>
          </cell>
        </row>
        <row r="973">
          <cell r="K973">
            <v>11122154209</v>
          </cell>
        </row>
        <row r="974">
          <cell r="K974">
            <v>11122154210</v>
          </cell>
        </row>
        <row r="975">
          <cell r="K975">
            <v>11122154301</v>
          </cell>
        </row>
        <row r="976">
          <cell r="K976">
            <v>11122154302</v>
          </cell>
        </row>
        <row r="977">
          <cell r="K977">
            <v>11122154303</v>
          </cell>
        </row>
        <row r="978">
          <cell r="K978">
            <v>11122154304</v>
          </cell>
        </row>
        <row r="979">
          <cell r="K979">
            <v>11122154305</v>
          </cell>
        </row>
        <row r="980">
          <cell r="K980">
            <v>11122154306</v>
          </cell>
        </row>
        <row r="981">
          <cell r="K981">
            <v>11122154307</v>
          </cell>
        </row>
        <row r="982">
          <cell r="K982">
            <v>11122154308</v>
          </cell>
        </row>
        <row r="983">
          <cell r="K983">
            <v>11122154309</v>
          </cell>
        </row>
        <row r="984">
          <cell r="K984">
            <v>11122154310</v>
          </cell>
        </row>
        <row r="985">
          <cell r="K985">
            <v>11122154311</v>
          </cell>
        </row>
        <row r="986">
          <cell r="K986">
            <v>11122154312</v>
          </cell>
        </row>
        <row r="987">
          <cell r="K987">
            <v>11122154313</v>
          </cell>
        </row>
        <row r="988">
          <cell r="K988">
            <v>11122154314</v>
          </cell>
        </row>
        <row r="989">
          <cell r="K989">
            <v>11122154315</v>
          </cell>
        </row>
        <row r="990">
          <cell r="K990">
            <v>11122154316</v>
          </cell>
        </row>
        <row r="991">
          <cell r="K991">
            <v>11122154317</v>
          </cell>
        </row>
        <row r="992">
          <cell r="K992">
            <v>11122154318</v>
          </cell>
        </row>
        <row r="993">
          <cell r="K993">
            <v>11122154319</v>
          </cell>
        </row>
        <row r="994">
          <cell r="K994">
            <v>11122154320</v>
          </cell>
        </row>
        <row r="995">
          <cell r="K995">
            <v>11122154401</v>
          </cell>
        </row>
        <row r="996">
          <cell r="K996">
            <v>11122154402</v>
          </cell>
        </row>
        <row r="997">
          <cell r="K997">
            <v>11122154403</v>
          </cell>
        </row>
        <row r="998">
          <cell r="K998">
            <v>11122154404</v>
          </cell>
        </row>
        <row r="999">
          <cell r="K999">
            <v>11122154405</v>
          </cell>
        </row>
        <row r="1000">
          <cell r="K1000">
            <v>11122154406</v>
          </cell>
        </row>
        <row r="1001">
          <cell r="K1001">
            <v>11122154407</v>
          </cell>
        </row>
        <row r="1002">
          <cell r="K1002">
            <v>11122154408</v>
          </cell>
        </row>
        <row r="1003">
          <cell r="K1003">
            <v>11122154409</v>
          </cell>
        </row>
        <row r="1004">
          <cell r="K1004">
            <v>11122154410</v>
          </cell>
        </row>
        <row r="1005">
          <cell r="K1005">
            <v>11122154411</v>
          </cell>
        </row>
        <row r="1006">
          <cell r="K1006">
            <v>11122154412</v>
          </cell>
        </row>
        <row r="1007">
          <cell r="K1007">
            <v>11122154501</v>
          </cell>
        </row>
        <row r="1008">
          <cell r="K1008">
            <v>11122154502</v>
          </cell>
        </row>
        <row r="1009">
          <cell r="K1009">
            <v>11122154503</v>
          </cell>
        </row>
        <row r="1010">
          <cell r="K1010">
            <v>11122154504</v>
          </cell>
        </row>
        <row r="1011">
          <cell r="K1011">
            <v>11122154505</v>
          </cell>
        </row>
        <row r="1012">
          <cell r="K1012">
            <v>11122154506</v>
          </cell>
        </row>
        <row r="1013">
          <cell r="K1013">
            <v>11122154507</v>
          </cell>
        </row>
        <row r="1014">
          <cell r="K1014">
            <v>11122154508</v>
          </cell>
        </row>
        <row r="1015">
          <cell r="K1015">
            <v>11122154509</v>
          </cell>
        </row>
        <row r="1016">
          <cell r="K1016">
            <v>11122154510</v>
          </cell>
        </row>
        <row r="1017">
          <cell r="K1017">
            <v>11122154511</v>
          </cell>
        </row>
        <row r="1018">
          <cell r="K1018">
            <v>11122154512</v>
          </cell>
        </row>
        <row r="1019">
          <cell r="K1019">
            <v>11122154513</v>
          </cell>
        </row>
        <row r="1020">
          <cell r="K1020">
            <v>11122154514</v>
          </cell>
        </row>
        <row r="1021">
          <cell r="K1021">
            <v>11122154515</v>
          </cell>
        </row>
        <row r="1022">
          <cell r="K1022">
            <v>11122154601</v>
          </cell>
        </row>
        <row r="1023">
          <cell r="K1023">
            <v>11122154602</v>
          </cell>
        </row>
        <row r="1024">
          <cell r="K1024">
            <v>11122154603</v>
          </cell>
        </row>
        <row r="1025">
          <cell r="K1025">
            <v>11122154604</v>
          </cell>
        </row>
        <row r="1026">
          <cell r="K1026">
            <v>11122154605</v>
          </cell>
        </row>
        <row r="1027">
          <cell r="K1027">
            <v>11122154606</v>
          </cell>
        </row>
        <row r="1028">
          <cell r="K1028">
            <v>11122154607</v>
          </cell>
        </row>
        <row r="1029">
          <cell r="K1029">
            <v>11122154608</v>
          </cell>
        </row>
        <row r="1030">
          <cell r="K1030">
            <v>11122154609</v>
          </cell>
        </row>
        <row r="1031">
          <cell r="K1031">
            <v>11122154610</v>
          </cell>
        </row>
        <row r="1032">
          <cell r="K1032">
            <v>11122154611</v>
          </cell>
        </row>
        <row r="1033">
          <cell r="K1033">
            <v>11122154612</v>
          </cell>
        </row>
        <row r="1034">
          <cell r="K1034">
            <v>11122154613</v>
          </cell>
        </row>
        <row r="1035">
          <cell r="K1035">
            <v>11122154614</v>
          </cell>
        </row>
        <row r="1036">
          <cell r="K1036">
            <v>11122154615</v>
          </cell>
        </row>
        <row r="1037">
          <cell r="K1037">
            <v>11122154616</v>
          </cell>
        </row>
        <row r="1038">
          <cell r="K1038">
            <v>11122154617</v>
          </cell>
        </row>
        <row r="1039">
          <cell r="K1039">
            <v>11122154618</v>
          </cell>
        </row>
        <row r="1040">
          <cell r="K1040">
            <v>11122154701</v>
          </cell>
        </row>
        <row r="1041">
          <cell r="K1041">
            <v>11122154702</v>
          </cell>
        </row>
        <row r="1042">
          <cell r="K1042">
            <v>11122154703</v>
          </cell>
        </row>
        <row r="1043">
          <cell r="K1043">
            <v>11122154704</v>
          </cell>
        </row>
        <row r="1044">
          <cell r="K1044">
            <v>11122154705</v>
          </cell>
        </row>
        <row r="1045">
          <cell r="K1045">
            <v>11122154706</v>
          </cell>
        </row>
        <row r="1046">
          <cell r="K1046">
            <v>11122154707</v>
          </cell>
        </row>
        <row r="1047">
          <cell r="K1047">
            <v>11122154708</v>
          </cell>
        </row>
        <row r="1048">
          <cell r="K1048">
            <v>11122154709</v>
          </cell>
        </row>
        <row r="1049">
          <cell r="K1049">
            <v>11122154710</v>
          </cell>
        </row>
        <row r="1050">
          <cell r="K1050">
            <v>11122154711</v>
          </cell>
        </row>
        <row r="1051">
          <cell r="K1051">
            <v>11122154712</v>
          </cell>
        </row>
        <row r="1052">
          <cell r="K1052">
            <v>11122154713</v>
          </cell>
        </row>
        <row r="1053">
          <cell r="K1053">
            <v>11122154801</v>
          </cell>
        </row>
        <row r="1054">
          <cell r="K1054">
            <v>11122154802</v>
          </cell>
        </row>
        <row r="1055">
          <cell r="K1055">
            <v>11122154803</v>
          </cell>
        </row>
        <row r="1056">
          <cell r="K1056">
            <v>11122154804</v>
          </cell>
        </row>
        <row r="1057">
          <cell r="K1057">
            <v>11122154805</v>
          </cell>
        </row>
        <row r="1058">
          <cell r="K1058">
            <v>11122154806</v>
          </cell>
        </row>
        <row r="1059">
          <cell r="K1059">
            <v>11122154807</v>
          </cell>
        </row>
        <row r="1060">
          <cell r="K1060">
            <v>11122154808</v>
          </cell>
        </row>
        <row r="1061">
          <cell r="K1061">
            <v>11122154809</v>
          </cell>
        </row>
        <row r="1062">
          <cell r="K1062">
            <v>11122154810</v>
          </cell>
        </row>
        <row r="1063">
          <cell r="K1063">
            <v>11122154811</v>
          </cell>
        </row>
        <row r="1064">
          <cell r="K1064">
            <v>11122154812</v>
          </cell>
        </row>
        <row r="1065">
          <cell r="K1065">
            <v>11122154813</v>
          </cell>
        </row>
        <row r="1066">
          <cell r="K1066">
            <v>11122154814</v>
          </cell>
        </row>
        <row r="1067">
          <cell r="K1067">
            <v>11122154901</v>
          </cell>
        </row>
        <row r="1068">
          <cell r="K1068">
            <v>11122154902</v>
          </cell>
        </row>
        <row r="1069">
          <cell r="K1069">
            <v>11122154903</v>
          </cell>
        </row>
        <row r="1070">
          <cell r="K1070">
            <v>11122154904</v>
          </cell>
        </row>
        <row r="1071">
          <cell r="K1071">
            <v>11122154905</v>
          </cell>
        </row>
        <row r="1072">
          <cell r="K1072">
            <v>11122154906</v>
          </cell>
        </row>
        <row r="1073">
          <cell r="K1073">
            <v>11122154907</v>
          </cell>
        </row>
        <row r="1074">
          <cell r="K1074">
            <v>11122154908</v>
          </cell>
        </row>
        <row r="1075">
          <cell r="K1075">
            <v>11122154909</v>
          </cell>
        </row>
        <row r="1076">
          <cell r="K1076">
            <v>11122154910</v>
          </cell>
        </row>
        <row r="1077">
          <cell r="K1077">
            <v>11122155011</v>
          </cell>
        </row>
        <row r="1078">
          <cell r="K1078">
            <v>11122155211</v>
          </cell>
        </row>
        <row r="1079">
          <cell r="K1079">
            <v>11122161111</v>
          </cell>
        </row>
        <row r="1080">
          <cell r="K1080">
            <v>11122161211</v>
          </cell>
        </row>
        <row r="1081">
          <cell r="K1081">
            <v>11122161212</v>
          </cell>
        </row>
        <row r="1082">
          <cell r="K1082">
            <v>11122161213</v>
          </cell>
        </row>
        <row r="1083">
          <cell r="K1083">
            <v>11122161214</v>
          </cell>
        </row>
        <row r="1084">
          <cell r="K1084">
            <v>11122161311</v>
          </cell>
        </row>
        <row r="1085">
          <cell r="K1085">
            <v>11122161312</v>
          </cell>
        </row>
        <row r="1086">
          <cell r="K1086">
            <v>11122161313</v>
          </cell>
        </row>
        <row r="1087">
          <cell r="K1087">
            <v>11122161315</v>
          </cell>
        </row>
        <row r="1088">
          <cell r="K1088">
            <v>11122161401</v>
          </cell>
        </row>
        <row r="1089">
          <cell r="K1089">
            <v>11122161501</v>
          </cell>
        </row>
        <row r="1090">
          <cell r="K1090">
            <v>11122161601</v>
          </cell>
        </row>
        <row r="1091">
          <cell r="K1091">
            <v>11122161701</v>
          </cell>
        </row>
        <row r="1092">
          <cell r="K1092">
            <v>11122161801</v>
          </cell>
        </row>
        <row r="1093">
          <cell r="K1093">
            <v>11122161901</v>
          </cell>
        </row>
        <row r="1094">
          <cell r="K1094">
            <v>11122162001</v>
          </cell>
        </row>
        <row r="1095">
          <cell r="K1095">
            <v>11122162101</v>
          </cell>
        </row>
        <row r="1096">
          <cell r="K1096">
            <v>11122162201</v>
          </cell>
        </row>
        <row r="1097">
          <cell r="K1097">
            <v>11122162301</v>
          </cell>
        </row>
        <row r="1098">
          <cell r="K1098">
            <v>11122163011</v>
          </cell>
        </row>
        <row r="1099">
          <cell r="K1099">
            <v>11122163901</v>
          </cell>
        </row>
        <row r="1100">
          <cell r="K1100">
            <v>11122163902</v>
          </cell>
        </row>
        <row r="1101">
          <cell r="K1101">
            <v>11122163903</v>
          </cell>
        </row>
        <row r="1102">
          <cell r="K1102">
            <v>11122163904</v>
          </cell>
        </row>
        <row r="1103">
          <cell r="K1103">
            <v>11122163905</v>
          </cell>
        </row>
        <row r="1104">
          <cell r="K1104">
            <v>11122164101</v>
          </cell>
        </row>
        <row r="1105">
          <cell r="K1105">
            <v>11122164102</v>
          </cell>
        </row>
        <row r="1106">
          <cell r="K1106">
            <v>11122164103</v>
          </cell>
        </row>
        <row r="1107">
          <cell r="K1107">
            <v>11122164104</v>
          </cell>
        </row>
        <row r="1108">
          <cell r="K1108">
            <v>11122164105</v>
          </cell>
        </row>
        <row r="1109">
          <cell r="K1109">
            <v>11122164106</v>
          </cell>
        </row>
        <row r="1110">
          <cell r="K1110">
            <v>11122164107</v>
          </cell>
        </row>
        <row r="1111">
          <cell r="K1111">
            <v>11122164108</v>
          </cell>
        </row>
        <row r="1112">
          <cell r="K1112">
            <v>11122164109</v>
          </cell>
        </row>
        <row r="1113">
          <cell r="K1113">
            <v>11122164110</v>
          </cell>
        </row>
        <row r="1114">
          <cell r="K1114">
            <v>11122164111</v>
          </cell>
        </row>
        <row r="1115">
          <cell r="K1115">
            <v>11122164112</v>
          </cell>
        </row>
        <row r="1116">
          <cell r="K1116">
            <v>11122164113</v>
          </cell>
        </row>
        <row r="1117">
          <cell r="K1117">
            <v>11122164114</v>
          </cell>
        </row>
        <row r="1118">
          <cell r="K1118">
            <v>11122164115</v>
          </cell>
        </row>
        <row r="1119">
          <cell r="K1119">
            <v>11122164116</v>
          </cell>
        </row>
        <row r="1120">
          <cell r="K1120">
            <v>11122164117</v>
          </cell>
        </row>
        <row r="1121">
          <cell r="K1121">
            <v>11122164118</v>
          </cell>
        </row>
        <row r="1122">
          <cell r="K1122">
            <v>11122164119</v>
          </cell>
        </row>
        <row r="1123">
          <cell r="K1123">
            <v>11122164120</v>
          </cell>
        </row>
        <row r="1124">
          <cell r="K1124">
            <v>11122164201</v>
          </cell>
        </row>
        <row r="1125">
          <cell r="K1125">
            <v>11122164202</v>
          </cell>
        </row>
        <row r="1126">
          <cell r="K1126">
            <v>11122164203</v>
          </cell>
        </row>
        <row r="1127">
          <cell r="K1127">
            <v>11122164204</v>
          </cell>
        </row>
        <row r="1128">
          <cell r="K1128">
            <v>11122164205</v>
          </cell>
        </row>
        <row r="1129">
          <cell r="K1129">
            <v>11122164206</v>
          </cell>
        </row>
        <row r="1130">
          <cell r="K1130">
            <v>11122164207</v>
          </cell>
        </row>
        <row r="1131">
          <cell r="K1131">
            <v>11122164208</v>
          </cell>
        </row>
        <row r="1132">
          <cell r="K1132">
            <v>11122164209</v>
          </cell>
        </row>
        <row r="1133">
          <cell r="K1133">
            <v>11122164210</v>
          </cell>
        </row>
        <row r="1134">
          <cell r="K1134">
            <v>11122164301</v>
          </cell>
        </row>
        <row r="1135">
          <cell r="K1135">
            <v>11122164302</v>
          </cell>
        </row>
        <row r="1136">
          <cell r="K1136">
            <v>11122164303</v>
          </cell>
        </row>
        <row r="1137">
          <cell r="K1137">
            <v>11122164304</v>
          </cell>
        </row>
        <row r="1138">
          <cell r="K1138">
            <v>11122164305</v>
          </cell>
        </row>
        <row r="1139">
          <cell r="K1139">
            <v>11122164306</v>
          </cell>
        </row>
        <row r="1140">
          <cell r="K1140">
            <v>11122164307</v>
          </cell>
        </row>
        <row r="1141">
          <cell r="K1141">
            <v>11122164308</v>
          </cell>
        </row>
        <row r="1142">
          <cell r="K1142">
            <v>11122164309</v>
          </cell>
        </row>
        <row r="1143">
          <cell r="K1143">
            <v>11122164310</v>
          </cell>
        </row>
        <row r="1144">
          <cell r="K1144">
            <v>11122164311</v>
          </cell>
        </row>
        <row r="1145">
          <cell r="K1145">
            <v>11122164312</v>
          </cell>
        </row>
        <row r="1146">
          <cell r="K1146">
            <v>11122164313</v>
          </cell>
        </row>
        <row r="1147">
          <cell r="K1147">
            <v>11122164314</v>
          </cell>
        </row>
        <row r="1148">
          <cell r="K1148">
            <v>11122164315</v>
          </cell>
        </row>
        <row r="1149">
          <cell r="K1149">
            <v>11122164316</v>
          </cell>
        </row>
        <row r="1150">
          <cell r="K1150">
            <v>11122164317</v>
          </cell>
        </row>
        <row r="1151">
          <cell r="K1151">
            <v>11122164318</v>
          </cell>
        </row>
        <row r="1152">
          <cell r="K1152">
            <v>11122164319</v>
          </cell>
        </row>
        <row r="1153">
          <cell r="K1153">
            <v>11122164320</v>
          </cell>
        </row>
        <row r="1154">
          <cell r="K1154">
            <v>11122164401</v>
          </cell>
        </row>
        <row r="1155">
          <cell r="K1155">
            <v>11122164402</v>
          </cell>
        </row>
        <row r="1156">
          <cell r="K1156">
            <v>11122164403</v>
          </cell>
        </row>
        <row r="1157">
          <cell r="K1157">
            <v>11122164404</v>
          </cell>
        </row>
        <row r="1158">
          <cell r="K1158">
            <v>11122164405</v>
          </cell>
        </row>
        <row r="1159">
          <cell r="K1159">
            <v>11122164406</v>
          </cell>
        </row>
        <row r="1160">
          <cell r="K1160">
            <v>11122164407</v>
          </cell>
        </row>
        <row r="1161">
          <cell r="K1161">
            <v>11122164408</v>
          </cell>
        </row>
        <row r="1162">
          <cell r="K1162">
            <v>11122164409</v>
          </cell>
        </row>
        <row r="1163">
          <cell r="K1163">
            <v>11122164410</v>
          </cell>
        </row>
        <row r="1164">
          <cell r="K1164">
            <v>11122164411</v>
          </cell>
        </row>
        <row r="1165">
          <cell r="K1165">
            <v>11122164501</v>
          </cell>
        </row>
        <row r="1166">
          <cell r="K1166">
            <v>11122164502</v>
          </cell>
        </row>
        <row r="1167">
          <cell r="K1167">
            <v>11122164503</v>
          </cell>
        </row>
        <row r="1168">
          <cell r="K1168">
            <v>11122164504</v>
          </cell>
        </row>
        <row r="1169">
          <cell r="K1169">
            <v>11122164505</v>
          </cell>
        </row>
        <row r="1170">
          <cell r="K1170">
            <v>11122164506</v>
          </cell>
        </row>
        <row r="1171">
          <cell r="K1171">
            <v>11122164507</v>
          </cell>
        </row>
        <row r="1172">
          <cell r="K1172">
            <v>11122164508</v>
          </cell>
        </row>
        <row r="1173">
          <cell r="K1173">
            <v>11122164509</v>
          </cell>
        </row>
        <row r="1174">
          <cell r="K1174">
            <v>11122164510</v>
          </cell>
        </row>
        <row r="1175">
          <cell r="K1175">
            <v>11122164511</v>
          </cell>
        </row>
        <row r="1176">
          <cell r="K1176">
            <v>11122164512</v>
          </cell>
        </row>
        <row r="1177">
          <cell r="K1177">
            <v>11122164513</v>
          </cell>
        </row>
        <row r="1178">
          <cell r="K1178">
            <v>11122164514</v>
          </cell>
        </row>
        <row r="1179">
          <cell r="K1179">
            <v>11122164515</v>
          </cell>
        </row>
        <row r="1180">
          <cell r="K1180">
            <v>11122164601</v>
          </cell>
        </row>
        <row r="1181">
          <cell r="K1181">
            <v>11122164602</v>
          </cell>
        </row>
        <row r="1182">
          <cell r="K1182">
            <v>11122164603</v>
          </cell>
        </row>
        <row r="1183">
          <cell r="K1183">
            <v>11122164604</v>
          </cell>
        </row>
        <row r="1184">
          <cell r="K1184">
            <v>11122164605</v>
          </cell>
        </row>
        <row r="1185">
          <cell r="K1185">
            <v>11122164606</v>
          </cell>
        </row>
        <row r="1186">
          <cell r="K1186">
            <v>11122164607</v>
          </cell>
        </row>
        <row r="1187">
          <cell r="K1187">
            <v>11122164608</v>
          </cell>
        </row>
        <row r="1188">
          <cell r="K1188">
            <v>11122164609</v>
          </cell>
        </row>
        <row r="1189">
          <cell r="K1189">
            <v>11122164610</v>
          </cell>
        </row>
        <row r="1190">
          <cell r="K1190">
            <v>11122164611</v>
          </cell>
        </row>
        <row r="1191">
          <cell r="K1191">
            <v>11122164612</v>
          </cell>
        </row>
        <row r="1192">
          <cell r="K1192">
            <v>11122164613</v>
          </cell>
        </row>
        <row r="1193">
          <cell r="K1193">
            <v>11122164614</v>
          </cell>
        </row>
        <row r="1194">
          <cell r="K1194">
            <v>11122164615</v>
          </cell>
        </row>
        <row r="1195">
          <cell r="K1195">
            <v>11122164616</v>
          </cell>
        </row>
        <row r="1196">
          <cell r="K1196">
            <v>11122164617</v>
          </cell>
        </row>
        <row r="1197">
          <cell r="K1197">
            <v>11122164618</v>
          </cell>
        </row>
        <row r="1198">
          <cell r="K1198">
            <v>11122164701</v>
          </cell>
        </row>
        <row r="1199">
          <cell r="K1199">
            <v>11122164702</v>
          </cell>
        </row>
        <row r="1200">
          <cell r="K1200">
            <v>11122164703</v>
          </cell>
        </row>
        <row r="1201">
          <cell r="K1201">
            <v>11122164704</v>
          </cell>
        </row>
        <row r="1202">
          <cell r="K1202">
            <v>11122164705</v>
          </cell>
        </row>
        <row r="1203">
          <cell r="K1203">
            <v>11122164706</v>
          </cell>
        </row>
        <row r="1204">
          <cell r="K1204">
            <v>11122164707</v>
          </cell>
        </row>
        <row r="1205">
          <cell r="K1205">
            <v>11122164708</v>
          </cell>
        </row>
        <row r="1206">
          <cell r="K1206">
            <v>11122164709</v>
          </cell>
        </row>
        <row r="1207">
          <cell r="K1207">
            <v>11122164710</v>
          </cell>
        </row>
        <row r="1208">
          <cell r="K1208">
            <v>11122164711</v>
          </cell>
        </row>
        <row r="1209">
          <cell r="K1209">
            <v>11122164712</v>
          </cell>
        </row>
        <row r="1210">
          <cell r="K1210">
            <v>11122164713</v>
          </cell>
        </row>
        <row r="1211">
          <cell r="K1211">
            <v>11122164801</v>
          </cell>
        </row>
        <row r="1212">
          <cell r="K1212">
            <v>11122164802</v>
          </cell>
        </row>
        <row r="1213">
          <cell r="K1213">
            <v>11122164803</v>
          </cell>
        </row>
        <row r="1214">
          <cell r="K1214">
            <v>11122164804</v>
          </cell>
        </row>
        <row r="1215">
          <cell r="K1215">
            <v>11122164805</v>
          </cell>
        </row>
        <row r="1216">
          <cell r="K1216">
            <v>11122164806</v>
          </cell>
        </row>
        <row r="1217">
          <cell r="K1217">
            <v>11122164807</v>
          </cell>
        </row>
        <row r="1218">
          <cell r="K1218">
            <v>11122164808</v>
          </cell>
        </row>
        <row r="1219">
          <cell r="K1219">
            <v>11122164809</v>
          </cell>
        </row>
        <row r="1220">
          <cell r="K1220">
            <v>11122164810</v>
          </cell>
        </row>
        <row r="1221">
          <cell r="K1221">
            <v>11122164811</v>
          </cell>
        </row>
        <row r="1222">
          <cell r="K1222">
            <v>11122164812</v>
          </cell>
        </row>
        <row r="1223">
          <cell r="K1223">
            <v>11122164813</v>
          </cell>
        </row>
        <row r="1224">
          <cell r="K1224">
            <v>11122164814</v>
          </cell>
        </row>
        <row r="1225">
          <cell r="K1225">
            <v>11122164901</v>
          </cell>
        </row>
        <row r="1226">
          <cell r="K1226">
            <v>11122164902</v>
          </cell>
        </row>
        <row r="1227">
          <cell r="K1227">
            <v>11122164903</v>
          </cell>
        </row>
        <row r="1228">
          <cell r="K1228">
            <v>11122164904</v>
          </cell>
        </row>
        <row r="1229">
          <cell r="K1229">
            <v>11122164905</v>
          </cell>
        </row>
        <row r="1230">
          <cell r="K1230">
            <v>11122164906</v>
          </cell>
        </row>
        <row r="1231">
          <cell r="K1231">
            <v>11122164907</v>
          </cell>
        </row>
        <row r="1232">
          <cell r="K1232">
            <v>11122164908</v>
          </cell>
        </row>
        <row r="1233">
          <cell r="K1233">
            <v>11122164909</v>
          </cell>
        </row>
        <row r="1234">
          <cell r="K1234">
            <v>11122164910</v>
          </cell>
        </row>
        <row r="1235">
          <cell r="K1235">
            <v>11122165111</v>
          </cell>
        </row>
        <row r="1236">
          <cell r="K1236">
            <v>11122165112</v>
          </cell>
        </row>
        <row r="1237">
          <cell r="K1237">
            <v>11122165113</v>
          </cell>
        </row>
        <row r="1238">
          <cell r="K1238">
            <v>11122171111</v>
          </cell>
        </row>
        <row r="1239">
          <cell r="K1239">
            <v>11122175111</v>
          </cell>
        </row>
        <row r="1240">
          <cell r="K1240">
            <v>11122181111</v>
          </cell>
        </row>
        <row r="1241">
          <cell r="K1241">
            <v>11122191111</v>
          </cell>
        </row>
        <row r="1242">
          <cell r="K1242">
            <v>11122195411</v>
          </cell>
        </row>
        <row r="1243">
          <cell r="K1243">
            <v>11122195412</v>
          </cell>
        </row>
        <row r="1244">
          <cell r="K1244">
            <v>11122195413</v>
          </cell>
        </row>
        <row r="1245">
          <cell r="K1245">
            <v>11122195414</v>
          </cell>
        </row>
        <row r="1246">
          <cell r="K1246">
            <v>11122195415</v>
          </cell>
        </row>
        <row r="1247">
          <cell r="K1247">
            <v>11122195416</v>
          </cell>
        </row>
        <row r="1248">
          <cell r="K1248">
            <v>11122195419</v>
          </cell>
        </row>
        <row r="1249">
          <cell r="K1249">
            <v>11122195420</v>
          </cell>
        </row>
        <row r="1250">
          <cell r="K1250">
            <v>11122196411</v>
          </cell>
        </row>
        <row r="1251">
          <cell r="K1251">
            <v>11122196412</v>
          </cell>
        </row>
        <row r="1252">
          <cell r="K1252">
            <v>11122196413</v>
          </cell>
        </row>
        <row r="1253">
          <cell r="K1253">
            <v>11122196414</v>
          </cell>
        </row>
        <row r="1254">
          <cell r="K1254">
            <v>11122196415</v>
          </cell>
        </row>
        <row r="1255">
          <cell r="K1255">
            <v>11122196416</v>
          </cell>
        </row>
        <row r="1256">
          <cell r="K1256">
            <v>11122196417</v>
          </cell>
        </row>
        <row r="1257">
          <cell r="K1257">
            <v>11122196418</v>
          </cell>
        </row>
        <row r="1258">
          <cell r="K1258">
            <v>11122196419</v>
          </cell>
        </row>
        <row r="1259">
          <cell r="K1259">
            <v>11122196420</v>
          </cell>
        </row>
        <row r="1260">
          <cell r="K1260">
            <v>11122196421</v>
          </cell>
        </row>
        <row r="1261">
          <cell r="K1261">
            <v>11122196422</v>
          </cell>
        </row>
        <row r="1262">
          <cell r="K1262">
            <v>11122201111</v>
          </cell>
        </row>
        <row r="1263">
          <cell r="K1263">
            <v>11122211111</v>
          </cell>
        </row>
        <row r="1264">
          <cell r="K1264">
            <v>11122215111</v>
          </cell>
        </row>
        <row r="1265">
          <cell r="K1265">
            <v>11122215112</v>
          </cell>
        </row>
        <row r="1266">
          <cell r="K1266">
            <v>11122221111</v>
          </cell>
        </row>
        <row r="1267">
          <cell r="K1267">
            <v>11122225211</v>
          </cell>
        </row>
        <row r="1268">
          <cell r="K1268">
            <v>11122231111</v>
          </cell>
        </row>
        <row r="1269">
          <cell r="K1269">
            <v>11122241111</v>
          </cell>
        </row>
        <row r="1270">
          <cell r="K1270">
            <v>11122251111</v>
          </cell>
        </row>
        <row r="1271">
          <cell r="K1271">
            <v>11122251211</v>
          </cell>
        </row>
        <row r="1272">
          <cell r="K1272">
            <v>11122251311</v>
          </cell>
        </row>
        <row r="1273">
          <cell r="K1273">
            <v>11122251411</v>
          </cell>
        </row>
        <row r="1274">
          <cell r="K1274">
            <v>11122251511</v>
          </cell>
        </row>
        <row r="1275">
          <cell r="K1275">
            <v>11122251611</v>
          </cell>
        </row>
        <row r="1276">
          <cell r="K1276">
            <v>11131111111</v>
          </cell>
        </row>
        <row r="1277">
          <cell r="K1277">
            <v>11131111112</v>
          </cell>
        </row>
        <row r="1278">
          <cell r="K1278">
            <v>11131111113</v>
          </cell>
        </row>
        <row r="1279">
          <cell r="K1279">
            <v>11131111114</v>
          </cell>
        </row>
        <row r="1280">
          <cell r="K1280">
            <v>11131121111</v>
          </cell>
        </row>
        <row r="1281">
          <cell r="K1281">
            <v>11131121112</v>
          </cell>
        </row>
        <row r="1282">
          <cell r="K1282">
            <v>11131121113</v>
          </cell>
        </row>
        <row r="1283">
          <cell r="K1283">
            <v>11131121114</v>
          </cell>
        </row>
        <row r="1284">
          <cell r="K1284">
            <v>11131121115</v>
          </cell>
        </row>
        <row r="1285">
          <cell r="K1285">
            <v>11131121211</v>
          </cell>
        </row>
        <row r="1286">
          <cell r="K1286">
            <v>11131121212</v>
          </cell>
        </row>
        <row r="1287">
          <cell r="K1287">
            <v>11131121213</v>
          </cell>
        </row>
        <row r="1288">
          <cell r="K1288">
            <v>11131121214</v>
          </cell>
        </row>
        <row r="1289">
          <cell r="K1289">
            <v>11131121215</v>
          </cell>
        </row>
        <row r="1290">
          <cell r="K1290">
            <v>11131121216</v>
          </cell>
        </row>
        <row r="1291">
          <cell r="K1291">
            <v>11131121311</v>
          </cell>
        </row>
        <row r="1292">
          <cell r="K1292">
            <v>11131121312</v>
          </cell>
        </row>
        <row r="1293">
          <cell r="K1293">
            <v>11131121313</v>
          </cell>
        </row>
        <row r="1294">
          <cell r="K1294">
            <v>11131121314</v>
          </cell>
        </row>
        <row r="1295">
          <cell r="K1295">
            <v>11131121411</v>
          </cell>
        </row>
        <row r="1296">
          <cell r="K1296">
            <v>11131121412</v>
          </cell>
        </row>
        <row r="1297">
          <cell r="K1297">
            <v>11131121413</v>
          </cell>
        </row>
        <row r="1298">
          <cell r="K1298">
            <v>11131121414</v>
          </cell>
        </row>
        <row r="1299">
          <cell r="K1299">
            <v>11131121511</v>
          </cell>
        </row>
        <row r="1300">
          <cell r="K1300">
            <v>11131121512</v>
          </cell>
        </row>
        <row r="1301">
          <cell r="K1301">
            <v>11131121513</v>
          </cell>
        </row>
        <row r="1302">
          <cell r="K1302">
            <v>11131121514</v>
          </cell>
        </row>
        <row r="1303">
          <cell r="K1303">
            <v>11131121515</v>
          </cell>
        </row>
        <row r="1304">
          <cell r="K1304">
            <v>11131121611</v>
          </cell>
        </row>
        <row r="1305">
          <cell r="K1305">
            <v>11131121612</v>
          </cell>
        </row>
        <row r="1306">
          <cell r="K1306">
            <v>11131121613</v>
          </cell>
        </row>
        <row r="1307">
          <cell r="K1307">
            <v>11131121711</v>
          </cell>
        </row>
        <row r="1308">
          <cell r="K1308">
            <v>11131121712</v>
          </cell>
        </row>
        <row r="1309">
          <cell r="K1309">
            <v>11131121713</v>
          </cell>
        </row>
        <row r="1310">
          <cell r="K1310">
            <v>11131123901</v>
          </cell>
        </row>
        <row r="1311">
          <cell r="K1311">
            <v>11131123902</v>
          </cell>
        </row>
        <row r="1312">
          <cell r="K1312">
            <v>11131123903</v>
          </cell>
        </row>
        <row r="1313">
          <cell r="K1313">
            <v>11131123904</v>
          </cell>
        </row>
        <row r="1314">
          <cell r="K1314">
            <v>11131123905</v>
          </cell>
        </row>
        <row r="1315">
          <cell r="K1315">
            <v>11131123906</v>
          </cell>
        </row>
        <row r="1316">
          <cell r="K1316">
            <v>11131124011</v>
          </cell>
        </row>
        <row r="1317">
          <cell r="K1317">
            <v>11131124100</v>
          </cell>
        </row>
        <row r="1318">
          <cell r="K1318">
            <v>11131124101</v>
          </cell>
        </row>
        <row r="1319">
          <cell r="K1319">
            <v>11131124102</v>
          </cell>
        </row>
        <row r="1320">
          <cell r="K1320">
            <v>11131124103</v>
          </cell>
        </row>
        <row r="1321">
          <cell r="K1321">
            <v>11131124104</v>
          </cell>
        </row>
        <row r="1322">
          <cell r="K1322">
            <v>11131124105</v>
          </cell>
        </row>
        <row r="1323">
          <cell r="K1323">
            <v>11131124106</v>
          </cell>
        </row>
        <row r="1324">
          <cell r="K1324">
            <v>11131124107</v>
          </cell>
        </row>
        <row r="1325">
          <cell r="K1325">
            <v>11131124108</v>
          </cell>
        </row>
        <row r="1326">
          <cell r="K1326">
            <v>11131124109</v>
          </cell>
        </row>
        <row r="1327">
          <cell r="K1327">
            <v>11131124110</v>
          </cell>
        </row>
        <row r="1328">
          <cell r="K1328">
            <v>11131124111</v>
          </cell>
        </row>
        <row r="1329">
          <cell r="K1329">
            <v>11131124112</v>
          </cell>
        </row>
        <row r="1330">
          <cell r="K1330">
            <v>11131124113</v>
          </cell>
        </row>
        <row r="1331">
          <cell r="K1331">
            <v>11131124114</v>
          </cell>
        </row>
        <row r="1332">
          <cell r="K1332">
            <v>11131124115</v>
          </cell>
        </row>
        <row r="1333">
          <cell r="K1333">
            <v>11131124116</v>
          </cell>
        </row>
        <row r="1334">
          <cell r="K1334">
            <v>11131124117</v>
          </cell>
        </row>
        <row r="1335">
          <cell r="K1335">
            <v>11131124118</v>
          </cell>
        </row>
        <row r="1336">
          <cell r="K1336">
            <v>11131124119</v>
          </cell>
        </row>
        <row r="1337">
          <cell r="K1337">
            <v>11131124120</v>
          </cell>
        </row>
        <row r="1338">
          <cell r="K1338">
            <v>11131124201</v>
          </cell>
        </row>
        <row r="1339">
          <cell r="K1339">
            <v>11131124202</v>
          </cell>
        </row>
        <row r="1340">
          <cell r="K1340">
            <v>11131124203</v>
          </cell>
        </row>
        <row r="1341">
          <cell r="K1341">
            <v>11131124204</v>
          </cell>
        </row>
        <row r="1342">
          <cell r="K1342">
            <v>11131124205</v>
          </cell>
        </row>
        <row r="1343">
          <cell r="K1343">
            <v>11131124206</v>
          </cell>
        </row>
        <row r="1344">
          <cell r="K1344">
            <v>11131124207</v>
          </cell>
        </row>
        <row r="1345">
          <cell r="K1345">
            <v>11131124208</v>
          </cell>
        </row>
        <row r="1346">
          <cell r="K1346">
            <v>11131124209</v>
          </cell>
        </row>
        <row r="1347">
          <cell r="K1347">
            <v>11131124210</v>
          </cell>
        </row>
        <row r="1348">
          <cell r="K1348">
            <v>11131124211</v>
          </cell>
        </row>
        <row r="1349">
          <cell r="K1349">
            <v>11131124300</v>
          </cell>
        </row>
        <row r="1350">
          <cell r="K1350">
            <v>11131124301</v>
          </cell>
        </row>
        <row r="1351">
          <cell r="K1351">
            <v>11131124302</v>
          </cell>
        </row>
        <row r="1352">
          <cell r="K1352">
            <v>11131124303</v>
          </cell>
        </row>
        <row r="1353">
          <cell r="K1353">
            <v>11131124304</v>
          </cell>
        </row>
        <row r="1354">
          <cell r="K1354">
            <v>11131124305</v>
          </cell>
        </row>
        <row r="1355">
          <cell r="K1355">
            <v>11131124306</v>
          </cell>
        </row>
        <row r="1356">
          <cell r="K1356">
            <v>11131124307</v>
          </cell>
        </row>
        <row r="1357">
          <cell r="K1357">
            <v>11131124308</v>
          </cell>
        </row>
        <row r="1358">
          <cell r="K1358">
            <v>11131124309</v>
          </cell>
        </row>
        <row r="1359">
          <cell r="K1359">
            <v>11131124310</v>
          </cell>
        </row>
        <row r="1360">
          <cell r="K1360">
            <v>11131124311</v>
          </cell>
        </row>
        <row r="1361">
          <cell r="K1361">
            <v>11131124312</v>
          </cell>
        </row>
        <row r="1362">
          <cell r="K1362">
            <v>11131124313</v>
          </cell>
        </row>
        <row r="1363">
          <cell r="K1363">
            <v>11131124314</v>
          </cell>
        </row>
        <row r="1364">
          <cell r="K1364">
            <v>11131124315</v>
          </cell>
        </row>
        <row r="1365">
          <cell r="K1365">
            <v>11131124316</v>
          </cell>
        </row>
        <row r="1366">
          <cell r="K1366">
            <v>11131124317</v>
          </cell>
        </row>
        <row r="1367">
          <cell r="K1367">
            <v>11131124318</v>
          </cell>
        </row>
        <row r="1368">
          <cell r="K1368">
            <v>11131124319</v>
          </cell>
        </row>
        <row r="1369">
          <cell r="K1369">
            <v>11131124320</v>
          </cell>
        </row>
        <row r="1370">
          <cell r="K1370">
            <v>11131124321</v>
          </cell>
        </row>
        <row r="1371">
          <cell r="K1371">
            <v>11131124401</v>
          </cell>
        </row>
        <row r="1372">
          <cell r="K1372">
            <v>11131124402</v>
          </cell>
        </row>
        <row r="1373">
          <cell r="K1373">
            <v>11131124403</v>
          </cell>
        </row>
        <row r="1374">
          <cell r="K1374">
            <v>11131124404</v>
          </cell>
        </row>
        <row r="1375">
          <cell r="K1375">
            <v>11131124405</v>
          </cell>
        </row>
        <row r="1376">
          <cell r="K1376">
            <v>11131124406</v>
          </cell>
        </row>
        <row r="1377">
          <cell r="K1377">
            <v>11131124407</v>
          </cell>
        </row>
        <row r="1378">
          <cell r="K1378">
            <v>11131124408</v>
          </cell>
        </row>
        <row r="1379">
          <cell r="K1379">
            <v>11131124409</v>
          </cell>
        </row>
        <row r="1380">
          <cell r="K1380">
            <v>11131124410</v>
          </cell>
        </row>
        <row r="1381">
          <cell r="K1381">
            <v>11131124411</v>
          </cell>
        </row>
        <row r="1382">
          <cell r="K1382">
            <v>11131124412</v>
          </cell>
        </row>
        <row r="1383">
          <cell r="K1383">
            <v>11131124413</v>
          </cell>
        </row>
        <row r="1384">
          <cell r="K1384">
            <v>11131124501</v>
          </cell>
        </row>
        <row r="1385">
          <cell r="K1385">
            <v>11131124502</v>
          </cell>
        </row>
        <row r="1386">
          <cell r="K1386">
            <v>11131124503</v>
          </cell>
        </row>
        <row r="1387">
          <cell r="K1387">
            <v>11131124504</v>
          </cell>
        </row>
        <row r="1388">
          <cell r="K1388">
            <v>11131124505</v>
          </cell>
        </row>
        <row r="1389">
          <cell r="K1389">
            <v>11131124506</v>
          </cell>
        </row>
        <row r="1390">
          <cell r="K1390">
            <v>11131124507</v>
          </cell>
        </row>
        <row r="1391">
          <cell r="K1391">
            <v>11131124508</v>
          </cell>
        </row>
        <row r="1392">
          <cell r="K1392">
            <v>11131124509</v>
          </cell>
        </row>
        <row r="1393">
          <cell r="K1393">
            <v>11131124510</v>
          </cell>
        </row>
        <row r="1394">
          <cell r="K1394">
            <v>11131124511</v>
          </cell>
        </row>
        <row r="1395">
          <cell r="K1395">
            <v>11131124512</v>
          </cell>
        </row>
        <row r="1396">
          <cell r="K1396">
            <v>11131124513</v>
          </cell>
        </row>
        <row r="1397">
          <cell r="K1397">
            <v>11131124514</v>
          </cell>
        </row>
        <row r="1398">
          <cell r="K1398">
            <v>11131124515</v>
          </cell>
        </row>
        <row r="1399">
          <cell r="K1399">
            <v>11131124516</v>
          </cell>
        </row>
        <row r="1400">
          <cell r="K1400">
            <v>11131124600</v>
          </cell>
        </row>
        <row r="1401">
          <cell r="K1401">
            <v>11131124601</v>
          </cell>
        </row>
        <row r="1402">
          <cell r="K1402">
            <v>11131124602</v>
          </cell>
        </row>
        <row r="1403">
          <cell r="K1403">
            <v>11131124603</v>
          </cell>
        </row>
        <row r="1404">
          <cell r="K1404">
            <v>11131124604</v>
          </cell>
        </row>
        <row r="1405">
          <cell r="K1405">
            <v>11131124605</v>
          </cell>
        </row>
        <row r="1406">
          <cell r="K1406">
            <v>11131124606</v>
          </cell>
        </row>
        <row r="1407">
          <cell r="K1407">
            <v>11131124607</v>
          </cell>
        </row>
        <row r="1408">
          <cell r="K1408">
            <v>11131124608</v>
          </cell>
        </row>
        <row r="1409">
          <cell r="K1409">
            <v>11131124609</v>
          </cell>
        </row>
        <row r="1410">
          <cell r="K1410">
            <v>11131124610</v>
          </cell>
        </row>
        <row r="1411">
          <cell r="K1411">
            <v>11131124611</v>
          </cell>
        </row>
        <row r="1412">
          <cell r="K1412">
            <v>11131124612</v>
          </cell>
        </row>
        <row r="1413">
          <cell r="K1413">
            <v>11131124613</v>
          </cell>
        </row>
        <row r="1414">
          <cell r="K1414">
            <v>11131124614</v>
          </cell>
        </row>
        <row r="1415">
          <cell r="K1415">
            <v>11131124615</v>
          </cell>
        </row>
        <row r="1416">
          <cell r="K1416">
            <v>11131124616</v>
          </cell>
        </row>
        <row r="1417">
          <cell r="K1417">
            <v>11131124617</v>
          </cell>
        </row>
        <row r="1418">
          <cell r="K1418">
            <v>11131124618</v>
          </cell>
        </row>
        <row r="1419">
          <cell r="K1419">
            <v>11131124619</v>
          </cell>
        </row>
        <row r="1420">
          <cell r="K1420">
            <v>11131124620</v>
          </cell>
        </row>
        <row r="1421">
          <cell r="K1421">
            <v>11131124701</v>
          </cell>
        </row>
        <row r="1422">
          <cell r="K1422">
            <v>11131124702</v>
          </cell>
        </row>
        <row r="1423">
          <cell r="K1423">
            <v>11131124703</v>
          </cell>
        </row>
        <row r="1424">
          <cell r="K1424">
            <v>11131124704</v>
          </cell>
        </row>
        <row r="1425">
          <cell r="K1425">
            <v>11131124705</v>
          </cell>
        </row>
        <row r="1426">
          <cell r="K1426">
            <v>11131124706</v>
          </cell>
        </row>
        <row r="1427">
          <cell r="K1427">
            <v>11131124707</v>
          </cell>
        </row>
        <row r="1428">
          <cell r="K1428">
            <v>11131124708</v>
          </cell>
        </row>
        <row r="1429">
          <cell r="K1429">
            <v>11131124709</v>
          </cell>
        </row>
        <row r="1430">
          <cell r="K1430">
            <v>11131124710</v>
          </cell>
        </row>
        <row r="1431">
          <cell r="K1431">
            <v>11131124711</v>
          </cell>
        </row>
        <row r="1432">
          <cell r="K1432">
            <v>11131124712</v>
          </cell>
        </row>
        <row r="1433">
          <cell r="K1433">
            <v>11131124713</v>
          </cell>
        </row>
        <row r="1434">
          <cell r="K1434">
            <v>11131124714</v>
          </cell>
        </row>
        <row r="1435">
          <cell r="K1435">
            <v>11131124801</v>
          </cell>
        </row>
        <row r="1436">
          <cell r="K1436">
            <v>11131124802</v>
          </cell>
        </row>
        <row r="1437">
          <cell r="K1437">
            <v>11131124803</v>
          </cell>
        </row>
        <row r="1438">
          <cell r="K1438">
            <v>11131124804</v>
          </cell>
        </row>
        <row r="1439">
          <cell r="K1439">
            <v>11131124805</v>
          </cell>
        </row>
        <row r="1440">
          <cell r="K1440">
            <v>11131124806</v>
          </cell>
        </row>
        <row r="1441">
          <cell r="K1441">
            <v>11131124807</v>
          </cell>
        </row>
        <row r="1442">
          <cell r="K1442">
            <v>11131124808</v>
          </cell>
        </row>
        <row r="1443">
          <cell r="K1443">
            <v>11131124809</v>
          </cell>
        </row>
        <row r="1444">
          <cell r="K1444">
            <v>11131124810</v>
          </cell>
        </row>
        <row r="1445">
          <cell r="K1445">
            <v>11131124811</v>
          </cell>
        </row>
        <row r="1446">
          <cell r="K1446">
            <v>11131124812</v>
          </cell>
        </row>
        <row r="1447">
          <cell r="K1447">
            <v>11131124813</v>
          </cell>
        </row>
        <row r="1448">
          <cell r="K1448">
            <v>11131124814</v>
          </cell>
        </row>
        <row r="1449">
          <cell r="K1449">
            <v>11131124815</v>
          </cell>
        </row>
        <row r="1450">
          <cell r="K1450">
            <v>11131124901</v>
          </cell>
        </row>
        <row r="1451">
          <cell r="K1451">
            <v>11131124902</v>
          </cell>
        </row>
        <row r="1452">
          <cell r="K1452">
            <v>11131124903</v>
          </cell>
        </row>
        <row r="1453">
          <cell r="K1453">
            <v>11131124904</v>
          </cell>
        </row>
        <row r="1454">
          <cell r="K1454">
            <v>11131124905</v>
          </cell>
        </row>
        <row r="1455">
          <cell r="K1455">
            <v>11131124906</v>
          </cell>
        </row>
        <row r="1456">
          <cell r="K1456">
            <v>11131124907</v>
          </cell>
        </row>
        <row r="1457">
          <cell r="K1457">
            <v>11131124908</v>
          </cell>
        </row>
        <row r="1458">
          <cell r="K1458">
            <v>11131124909</v>
          </cell>
        </row>
        <row r="1459">
          <cell r="K1459">
            <v>11131124910</v>
          </cell>
        </row>
        <row r="1460">
          <cell r="K1460">
            <v>11131124911</v>
          </cell>
        </row>
        <row r="1461">
          <cell r="K1461">
            <v>11131125011</v>
          </cell>
        </row>
        <row r="1462">
          <cell r="K1462">
            <v>11131125012</v>
          </cell>
        </row>
        <row r="1463">
          <cell r="K1463">
            <v>11131125013</v>
          </cell>
        </row>
        <row r="1464">
          <cell r="K1464">
            <v>11131125014</v>
          </cell>
        </row>
        <row r="1465">
          <cell r="K1465">
            <v>11131125015</v>
          </cell>
        </row>
        <row r="1466">
          <cell r="K1466">
            <v>11131125211</v>
          </cell>
        </row>
        <row r="1467">
          <cell r="K1467">
            <v>11131125212</v>
          </cell>
        </row>
        <row r="1468">
          <cell r="K1468">
            <v>11131125213</v>
          </cell>
        </row>
        <row r="1469">
          <cell r="K1469">
            <v>11131125214</v>
          </cell>
        </row>
        <row r="1470">
          <cell r="K1470">
            <v>11131125215</v>
          </cell>
        </row>
        <row r="1471">
          <cell r="K1471">
            <v>11131125216</v>
          </cell>
        </row>
        <row r="1472">
          <cell r="K1472">
            <v>11131125217</v>
          </cell>
        </row>
        <row r="1473">
          <cell r="K1473">
            <v>11131125218</v>
          </cell>
        </row>
        <row r="1474">
          <cell r="K1474">
            <v>11131125219</v>
          </cell>
        </row>
        <row r="1475">
          <cell r="K1475">
            <v>11131125221</v>
          </cell>
        </row>
        <row r="1476">
          <cell r="K1476">
            <v>11131125222</v>
          </cell>
        </row>
        <row r="1477">
          <cell r="K1477">
            <v>11131125223</v>
          </cell>
        </row>
        <row r="1478">
          <cell r="K1478">
            <v>11131125224</v>
          </cell>
        </row>
        <row r="1479">
          <cell r="K1479">
            <v>11131125225</v>
          </cell>
        </row>
        <row r="1480">
          <cell r="K1480">
            <v>11131125226</v>
          </cell>
        </row>
        <row r="1481">
          <cell r="K1481">
            <v>11131125227</v>
          </cell>
        </row>
        <row r="1482">
          <cell r="K1482">
            <v>11131125228</v>
          </cell>
        </row>
        <row r="1483">
          <cell r="K1483">
            <v>11131125229</v>
          </cell>
        </row>
        <row r="1484">
          <cell r="K1484">
            <v>11131125311</v>
          </cell>
        </row>
        <row r="1485">
          <cell r="K1485">
            <v>11131125312</v>
          </cell>
        </row>
        <row r="1486">
          <cell r="K1486">
            <v>11131125313</v>
          </cell>
        </row>
        <row r="1487">
          <cell r="K1487">
            <v>11131125314</v>
          </cell>
        </row>
        <row r="1488">
          <cell r="K1488">
            <v>11131125315</v>
          </cell>
        </row>
        <row r="1489">
          <cell r="K1489">
            <v>11131125316</v>
          </cell>
        </row>
        <row r="1490">
          <cell r="K1490">
            <v>11131125317</v>
          </cell>
        </row>
        <row r="1491">
          <cell r="K1491">
            <v>11131125318</v>
          </cell>
        </row>
        <row r="1492">
          <cell r="K1492">
            <v>11131125319</v>
          </cell>
        </row>
        <row r="1493">
          <cell r="K1493">
            <v>11131125320</v>
          </cell>
        </row>
        <row r="1494">
          <cell r="K1494">
            <v>11131125321</v>
          </cell>
        </row>
        <row r="1495">
          <cell r="K1495">
            <v>11131125322</v>
          </cell>
        </row>
        <row r="1496">
          <cell r="K1496">
            <v>11131125323</v>
          </cell>
        </row>
        <row r="1497">
          <cell r="K1497">
            <v>11131125324</v>
          </cell>
        </row>
        <row r="1498">
          <cell r="K1498">
            <v>11131125325</v>
          </cell>
        </row>
        <row r="1499">
          <cell r="K1499">
            <v>11131125326</v>
          </cell>
        </row>
        <row r="1500">
          <cell r="K1500">
            <v>11131125327</v>
          </cell>
        </row>
        <row r="1501">
          <cell r="K1501">
            <v>11131125328</v>
          </cell>
        </row>
        <row r="1502">
          <cell r="K1502">
            <v>11131125329</v>
          </cell>
        </row>
        <row r="1503">
          <cell r="K1503">
            <v>11131125330</v>
          </cell>
        </row>
        <row r="1504">
          <cell r="K1504">
            <v>11131125331</v>
          </cell>
        </row>
        <row r="1505">
          <cell r="K1505">
            <v>11131125332</v>
          </cell>
        </row>
        <row r="1506">
          <cell r="K1506">
            <v>11131125333</v>
          </cell>
        </row>
        <row r="1507">
          <cell r="K1507">
            <v>11131125334</v>
          </cell>
        </row>
        <row r="1508">
          <cell r="K1508">
            <v>11131125335</v>
          </cell>
        </row>
        <row r="1509">
          <cell r="K1509">
            <v>11131125336</v>
          </cell>
        </row>
        <row r="1510">
          <cell r="K1510">
            <v>11131125337</v>
          </cell>
        </row>
        <row r="1511">
          <cell r="K1511">
            <v>11131125338</v>
          </cell>
        </row>
        <row r="1512">
          <cell r="K1512">
            <v>11131125339</v>
          </cell>
        </row>
        <row r="1513">
          <cell r="K1513">
            <v>11131125340</v>
          </cell>
        </row>
        <row r="1514">
          <cell r="K1514">
            <v>11131125341</v>
          </cell>
        </row>
        <row r="1515">
          <cell r="K1515">
            <v>11131125342</v>
          </cell>
        </row>
        <row r="1516">
          <cell r="K1516">
            <v>11131125343</v>
          </cell>
        </row>
        <row r="1517">
          <cell r="K1517">
            <v>11131125344</v>
          </cell>
        </row>
        <row r="1518">
          <cell r="K1518">
            <v>11131125345</v>
          </cell>
        </row>
        <row r="1519">
          <cell r="K1519">
            <v>11131125346</v>
          </cell>
        </row>
        <row r="1520">
          <cell r="K1520">
            <v>11131125347</v>
          </cell>
        </row>
        <row r="1521">
          <cell r="K1521">
            <v>11131125348</v>
          </cell>
        </row>
        <row r="1522">
          <cell r="K1522">
            <v>11131125349</v>
          </cell>
        </row>
        <row r="1523">
          <cell r="K1523">
            <v>11131125350</v>
          </cell>
        </row>
        <row r="1524">
          <cell r="K1524">
            <v>11131125351</v>
          </cell>
        </row>
        <row r="1525">
          <cell r="K1525">
            <v>11131125352</v>
          </cell>
        </row>
        <row r="1526">
          <cell r="K1526">
            <v>11131125353</v>
          </cell>
        </row>
        <row r="1527">
          <cell r="K1527">
            <v>11131125354</v>
          </cell>
        </row>
        <row r="1528">
          <cell r="K1528">
            <v>11131125355</v>
          </cell>
        </row>
        <row r="1529">
          <cell r="K1529">
            <v>11131125356</v>
          </cell>
        </row>
        <row r="1530">
          <cell r="K1530">
            <v>11131125357</v>
          </cell>
        </row>
        <row r="1531">
          <cell r="K1531">
            <v>11131125358</v>
          </cell>
        </row>
        <row r="1532">
          <cell r="K1532">
            <v>11131125411</v>
          </cell>
        </row>
        <row r="1533">
          <cell r="K1533">
            <v>11131125412</v>
          </cell>
        </row>
        <row r="1534">
          <cell r="K1534">
            <v>11131125413</v>
          </cell>
        </row>
        <row r="1535">
          <cell r="K1535">
            <v>11131125414</v>
          </cell>
        </row>
        <row r="1536">
          <cell r="K1536">
            <v>11131125415</v>
          </cell>
        </row>
        <row r="1537">
          <cell r="K1537">
            <v>11131125416</v>
          </cell>
        </row>
        <row r="1538">
          <cell r="K1538">
            <v>11131125417</v>
          </cell>
        </row>
        <row r="1539">
          <cell r="K1539">
            <v>11131125418</v>
          </cell>
        </row>
        <row r="1540">
          <cell r="K1540">
            <v>11131125419</v>
          </cell>
        </row>
        <row r="1541">
          <cell r="K1541">
            <v>11131125420</v>
          </cell>
        </row>
        <row r="1542">
          <cell r="K1542">
            <v>11131125421</v>
          </cell>
        </row>
        <row r="1543">
          <cell r="K1543">
            <v>11131125422</v>
          </cell>
        </row>
        <row r="1544">
          <cell r="K1544">
            <v>11131125511</v>
          </cell>
        </row>
        <row r="1545">
          <cell r="K1545">
            <v>11131125512</v>
          </cell>
        </row>
        <row r="1546">
          <cell r="K1546">
            <v>11131125513</v>
          </cell>
        </row>
        <row r="1547">
          <cell r="K1547">
            <v>11131125514</v>
          </cell>
        </row>
        <row r="1548">
          <cell r="K1548">
            <v>11131125515</v>
          </cell>
        </row>
        <row r="1549">
          <cell r="K1549">
            <v>11131125516</v>
          </cell>
        </row>
        <row r="1550">
          <cell r="K1550">
            <v>11131125911</v>
          </cell>
        </row>
        <row r="1551">
          <cell r="K1551">
            <v>11131125912</v>
          </cell>
        </row>
        <row r="1552">
          <cell r="K1552">
            <v>11131125913</v>
          </cell>
        </row>
        <row r="1553">
          <cell r="K1553">
            <v>11131125914</v>
          </cell>
        </row>
        <row r="1554">
          <cell r="K1554">
            <v>11131125915</v>
          </cell>
        </row>
        <row r="1555">
          <cell r="K1555">
            <v>11131125916</v>
          </cell>
        </row>
        <row r="1556">
          <cell r="K1556">
            <v>11131125917</v>
          </cell>
        </row>
        <row r="1557">
          <cell r="K1557">
            <v>11131125918</v>
          </cell>
        </row>
        <row r="1558">
          <cell r="K1558">
            <v>11131125919</v>
          </cell>
        </row>
        <row r="1559">
          <cell r="K1559">
            <v>11131125920</v>
          </cell>
        </row>
        <row r="1560">
          <cell r="K1560">
            <v>11131125921</v>
          </cell>
        </row>
        <row r="1561">
          <cell r="K1561">
            <v>11131125922</v>
          </cell>
        </row>
        <row r="1562">
          <cell r="K1562">
            <v>11131125923</v>
          </cell>
        </row>
        <row r="1563">
          <cell r="K1563">
            <v>11131125924</v>
          </cell>
        </row>
        <row r="1564">
          <cell r="K1564">
            <v>11131125925</v>
          </cell>
        </row>
        <row r="1565">
          <cell r="K1565">
            <v>11131125926</v>
          </cell>
        </row>
        <row r="1566">
          <cell r="K1566">
            <v>11131125927</v>
          </cell>
        </row>
        <row r="1567">
          <cell r="K1567">
            <v>11131125928</v>
          </cell>
        </row>
        <row r="1568">
          <cell r="K1568">
            <v>11131125929</v>
          </cell>
        </row>
        <row r="1569">
          <cell r="K1569">
            <v>11131125930</v>
          </cell>
        </row>
        <row r="1570">
          <cell r="K1570">
            <v>11131125931</v>
          </cell>
        </row>
        <row r="1571">
          <cell r="K1571">
            <v>11131125932</v>
          </cell>
        </row>
        <row r="1572">
          <cell r="K1572">
            <v>11131125933</v>
          </cell>
        </row>
        <row r="1573">
          <cell r="K1573">
            <v>11131125934</v>
          </cell>
        </row>
        <row r="1574">
          <cell r="K1574">
            <v>11131125935</v>
          </cell>
        </row>
        <row r="1575">
          <cell r="K1575">
            <v>11131125936</v>
          </cell>
        </row>
        <row r="1576">
          <cell r="K1576">
            <v>11131125937</v>
          </cell>
        </row>
        <row r="1577">
          <cell r="K1577">
            <v>11131125938</v>
          </cell>
        </row>
        <row r="1578">
          <cell r="K1578">
            <v>11131125939</v>
          </cell>
        </row>
        <row r="1579">
          <cell r="K1579">
            <v>11131125940</v>
          </cell>
        </row>
        <row r="1580">
          <cell r="K1580">
            <v>11131125941</v>
          </cell>
        </row>
        <row r="1581">
          <cell r="K1581">
            <v>11131125942</v>
          </cell>
        </row>
        <row r="1582">
          <cell r="K1582">
            <v>11131125943</v>
          </cell>
        </row>
        <row r="1583">
          <cell r="K1583">
            <v>11131125945</v>
          </cell>
        </row>
        <row r="1584">
          <cell r="K1584">
            <v>11131125946</v>
          </cell>
        </row>
        <row r="1585">
          <cell r="K1585">
            <v>11131125947</v>
          </cell>
        </row>
        <row r="1586">
          <cell r="K1586">
            <v>11131125948</v>
          </cell>
        </row>
        <row r="1587">
          <cell r="K1587">
            <v>11131125950</v>
          </cell>
        </row>
        <row r="1588">
          <cell r="K1588">
            <v>11131125951</v>
          </cell>
        </row>
        <row r="1589">
          <cell r="K1589">
            <v>11131125952</v>
          </cell>
        </row>
        <row r="1590">
          <cell r="K1590">
            <v>11131125953</v>
          </cell>
        </row>
        <row r="1591">
          <cell r="K1591">
            <v>11131125954</v>
          </cell>
        </row>
        <row r="1592">
          <cell r="K1592">
            <v>11131125955</v>
          </cell>
        </row>
        <row r="1593">
          <cell r="K1593">
            <v>11131125956</v>
          </cell>
        </row>
        <row r="1594">
          <cell r="K1594">
            <v>11131125957</v>
          </cell>
        </row>
        <row r="1595">
          <cell r="K1595">
            <v>11131125958</v>
          </cell>
        </row>
        <row r="1596">
          <cell r="K1596">
            <v>11131125959</v>
          </cell>
        </row>
        <row r="1597">
          <cell r="K1597">
            <v>11131125960</v>
          </cell>
        </row>
        <row r="1598">
          <cell r="K1598">
            <v>11131125961</v>
          </cell>
        </row>
        <row r="1599">
          <cell r="K1599">
            <v>11131125962</v>
          </cell>
        </row>
        <row r="1600">
          <cell r="K1600">
            <v>11131125963</v>
          </cell>
        </row>
        <row r="1601">
          <cell r="K1601">
            <v>11131125964</v>
          </cell>
        </row>
        <row r="1602">
          <cell r="K1602">
            <v>11131125965</v>
          </cell>
        </row>
        <row r="1603">
          <cell r="K1603">
            <v>11131125966</v>
          </cell>
        </row>
        <row r="1604">
          <cell r="K1604">
            <v>11131125967</v>
          </cell>
        </row>
        <row r="1605">
          <cell r="K1605">
            <v>11131125968</v>
          </cell>
        </row>
        <row r="1606">
          <cell r="K1606">
            <v>11131125969</v>
          </cell>
        </row>
        <row r="1607">
          <cell r="K1607">
            <v>11131125970</v>
          </cell>
        </row>
        <row r="1608">
          <cell r="K1608">
            <v>11131125971</v>
          </cell>
        </row>
        <row r="1609">
          <cell r="K1609">
            <v>11131125972</v>
          </cell>
        </row>
        <row r="1610">
          <cell r="K1610">
            <v>11131125973</v>
          </cell>
        </row>
        <row r="1611">
          <cell r="K1611">
            <v>11131125975</v>
          </cell>
        </row>
        <row r="1612">
          <cell r="K1612">
            <v>11131125976</v>
          </cell>
        </row>
        <row r="1613">
          <cell r="K1613">
            <v>11131125977</v>
          </cell>
        </row>
        <row r="1614">
          <cell r="K1614">
            <v>11131125978</v>
          </cell>
        </row>
        <row r="1615">
          <cell r="K1615">
            <v>11131125979</v>
          </cell>
        </row>
        <row r="1616">
          <cell r="K1616">
            <v>11131125980</v>
          </cell>
        </row>
        <row r="1617">
          <cell r="K1617">
            <v>11131126011</v>
          </cell>
        </row>
        <row r="1618">
          <cell r="K1618">
            <v>11131126012</v>
          </cell>
        </row>
        <row r="1619">
          <cell r="K1619">
            <v>11131126013</v>
          </cell>
        </row>
        <row r="1620">
          <cell r="K1620">
            <v>11131126014</v>
          </cell>
        </row>
        <row r="1621">
          <cell r="K1621">
            <v>11131126015</v>
          </cell>
        </row>
        <row r="1622">
          <cell r="K1622">
            <v>11131126016</v>
          </cell>
        </row>
        <row r="1623">
          <cell r="K1623">
            <v>11131126017</v>
          </cell>
        </row>
        <row r="1624">
          <cell r="K1624">
            <v>11131126018</v>
          </cell>
        </row>
        <row r="1625">
          <cell r="K1625">
            <v>11131126019</v>
          </cell>
        </row>
        <row r="1626">
          <cell r="K1626">
            <v>11131126020</v>
          </cell>
        </row>
        <row r="1627">
          <cell r="K1627">
            <v>11131126021</v>
          </cell>
        </row>
        <row r="1628">
          <cell r="K1628">
            <v>11131126022</v>
          </cell>
        </row>
        <row r="1629">
          <cell r="K1629">
            <v>11131126023</v>
          </cell>
        </row>
        <row r="1630">
          <cell r="K1630">
            <v>11131126024</v>
          </cell>
        </row>
        <row r="1631">
          <cell r="K1631">
            <v>11131126025</v>
          </cell>
        </row>
        <row r="1632">
          <cell r="K1632">
            <v>11132131111</v>
          </cell>
        </row>
        <row r="1633">
          <cell r="K1633">
            <v>11132131211</v>
          </cell>
        </row>
        <row r="1634">
          <cell r="K1634">
            <v>11132131212</v>
          </cell>
        </row>
        <row r="1635">
          <cell r="K1635">
            <v>11132131213</v>
          </cell>
        </row>
        <row r="1636">
          <cell r="K1636">
            <v>11132131214</v>
          </cell>
        </row>
        <row r="1637">
          <cell r="K1637">
            <v>11132131311</v>
          </cell>
        </row>
        <row r="1638">
          <cell r="K1638">
            <v>11132131312</v>
          </cell>
        </row>
        <row r="1639">
          <cell r="K1639">
            <v>11132135011</v>
          </cell>
        </row>
        <row r="1640">
          <cell r="K1640">
            <v>11132135911</v>
          </cell>
        </row>
        <row r="1641">
          <cell r="K1641">
            <v>11132141111</v>
          </cell>
        </row>
        <row r="1642">
          <cell r="K1642">
            <v>11132141211</v>
          </cell>
        </row>
        <row r="1643">
          <cell r="K1643">
            <v>11132141212</v>
          </cell>
        </row>
        <row r="1644">
          <cell r="K1644">
            <v>11132141213</v>
          </cell>
        </row>
        <row r="1645">
          <cell r="K1645">
            <v>11132141214</v>
          </cell>
        </row>
        <row r="1646">
          <cell r="K1646">
            <v>11132141311</v>
          </cell>
        </row>
        <row r="1647">
          <cell r="K1647">
            <v>11132141411</v>
          </cell>
        </row>
        <row r="1648">
          <cell r="K1648">
            <v>11132143901</v>
          </cell>
        </row>
        <row r="1649">
          <cell r="K1649">
            <v>11132143902</v>
          </cell>
        </row>
        <row r="1650">
          <cell r="K1650">
            <v>11132144101</v>
          </cell>
        </row>
        <row r="1651">
          <cell r="K1651">
            <v>11132144211</v>
          </cell>
        </row>
        <row r="1652">
          <cell r="K1652">
            <v>11132144301</v>
          </cell>
        </row>
        <row r="1653">
          <cell r="K1653">
            <v>11132144401</v>
          </cell>
        </row>
        <row r="1654">
          <cell r="K1654">
            <v>11132144501</v>
          </cell>
        </row>
        <row r="1655">
          <cell r="K1655">
            <v>11132144611</v>
          </cell>
        </row>
        <row r="1656">
          <cell r="K1656">
            <v>11132144711</v>
          </cell>
        </row>
        <row r="1657">
          <cell r="K1657">
            <v>11132144811</v>
          </cell>
        </row>
        <row r="1658">
          <cell r="K1658">
            <v>11132144901</v>
          </cell>
        </row>
        <row r="1659">
          <cell r="K1659">
            <v>11132145011</v>
          </cell>
        </row>
        <row r="1660">
          <cell r="K1660">
            <v>11132145911</v>
          </cell>
        </row>
        <row r="1661">
          <cell r="K1661">
            <v>11132151111</v>
          </cell>
        </row>
        <row r="1662">
          <cell r="K1662">
            <v>11132161111</v>
          </cell>
        </row>
        <row r="1663">
          <cell r="K1663">
            <v>11132171111</v>
          </cell>
        </row>
        <row r="1664">
          <cell r="K1664">
            <v>11141111111</v>
          </cell>
        </row>
        <row r="1665">
          <cell r="K1665">
            <v>11141111112</v>
          </cell>
        </row>
        <row r="1666">
          <cell r="K1666">
            <v>11141115111</v>
          </cell>
        </row>
        <row r="1667">
          <cell r="K1667">
            <v>11141115112</v>
          </cell>
        </row>
        <row r="1668">
          <cell r="K1668">
            <v>11141115211</v>
          </cell>
        </row>
        <row r="1669">
          <cell r="K1669">
            <v>11141115212</v>
          </cell>
        </row>
        <row r="1670">
          <cell r="K1670">
            <v>11141115311</v>
          </cell>
        </row>
        <row r="1671">
          <cell r="K1671">
            <v>11141115312</v>
          </cell>
        </row>
        <row r="1672">
          <cell r="K1672">
            <v>11141115313</v>
          </cell>
        </row>
        <row r="1673">
          <cell r="K1673">
            <v>11141115411</v>
          </cell>
        </row>
        <row r="1674">
          <cell r="K1674">
            <v>11141115511</v>
          </cell>
        </row>
        <row r="1675">
          <cell r="K1675">
            <v>11141115512</v>
          </cell>
        </row>
        <row r="1676">
          <cell r="K1676">
            <v>11141115513</v>
          </cell>
        </row>
        <row r="1677">
          <cell r="K1677">
            <v>11141115514</v>
          </cell>
        </row>
        <row r="1678">
          <cell r="K1678">
            <v>11141115515</v>
          </cell>
        </row>
        <row r="1679">
          <cell r="K1679">
            <v>11141115516</v>
          </cell>
        </row>
        <row r="1680">
          <cell r="K1680">
            <v>11141115517</v>
          </cell>
        </row>
        <row r="1681">
          <cell r="K1681">
            <v>11141115518</v>
          </cell>
        </row>
        <row r="1682">
          <cell r="K1682">
            <v>11141115611</v>
          </cell>
        </row>
        <row r="1683">
          <cell r="K1683">
            <v>11141121111</v>
          </cell>
        </row>
        <row r="1684">
          <cell r="K1684">
            <v>11141121112</v>
          </cell>
        </row>
        <row r="1685">
          <cell r="K1685">
            <v>11141121113</v>
          </cell>
        </row>
        <row r="1686">
          <cell r="K1686">
            <v>11141121114</v>
          </cell>
        </row>
        <row r="1687">
          <cell r="K1687">
            <v>11141121115</v>
          </cell>
        </row>
        <row r="1688">
          <cell r="K1688">
            <v>11141121116</v>
          </cell>
        </row>
        <row r="1689">
          <cell r="K1689">
            <v>11141121211</v>
          </cell>
        </row>
        <row r="1690">
          <cell r="K1690">
            <v>11141121212</v>
          </cell>
        </row>
        <row r="1691">
          <cell r="K1691">
            <v>11141121213</v>
          </cell>
        </row>
        <row r="1692">
          <cell r="K1692">
            <v>11141121214</v>
          </cell>
        </row>
        <row r="1693">
          <cell r="K1693">
            <v>11141121215</v>
          </cell>
        </row>
        <row r="1694">
          <cell r="K1694">
            <v>11141121311</v>
          </cell>
        </row>
        <row r="1695">
          <cell r="K1695">
            <v>11141121312</v>
          </cell>
        </row>
        <row r="1696">
          <cell r="K1696">
            <v>11141121313</v>
          </cell>
        </row>
        <row r="1697">
          <cell r="K1697">
            <v>11141121314</v>
          </cell>
        </row>
        <row r="1698">
          <cell r="K1698">
            <v>11141121315</v>
          </cell>
        </row>
        <row r="1699">
          <cell r="K1699">
            <v>11141121401</v>
          </cell>
        </row>
        <row r="1700">
          <cell r="K1700">
            <v>11141121511</v>
          </cell>
        </row>
        <row r="1701">
          <cell r="K1701">
            <v>11141121611</v>
          </cell>
        </row>
        <row r="1702">
          <cell r="K1702">
            <v>11141121612</v>
          </cell>
        </row>
        <row r="1703">
          <cell r="K1703">
            <v>11141121613</v>
          </cell>
        </row>
        <row r="1704">
          <cell r="K1704">
            <v>11141121614</v>
          </cell>
        </row>
        <row r="1705">
          <cell r="K1705">
            <v>11141121615</v>
          </cell>
        </row>
        <row r="1706">
          <cell r="K1706">
            <v>11141121711</v>
          </cell>
        </row>
        <row r="1707">
          <cell r="K1707">
            <v>11141121712</v>
          </cell>
        </row>
        <row r="1708">
          <cell r="K1708">
            <v>11141121713</v>
          </cell>
        </row>
        <row r="1709">
          <cell r="K1709">
            <v>11141121714</v>
          </cell>
        </row>
        <row r="1710">
          <cell r="K1710">
            <v>11141121811</v>
          </cell>
        </row>
        <row r="1711">
          <cell r="K1711">
            <v>11141121812</v>
          </cell>
        </row>
        <row r="1712">
          <cell r="K1712">
            <v>11141121813</v>
          </cell>
        </row>
        <row r="1713">
          <cell r="K1713">
            <v>11141121814</v>
          </cell>
        </row>
        <row r="1714">
          <cell r="K1714">
            <v>11141121815</v>
          </cell>
        </row>
        <row r="1715">
          <cell r="K1715">
            <v>11141121911</v>
          </cell>
        </row>
        <row r="1716">
          <cell r="K1716">
            <v>11141121912</v>
          </cell>
        </row>
        <row r="1717">
          <cell r="K1717">
            <v>11141123901</v>
          </cell>
        </row>
        <row r="1718">
          <cell r="K1718">
            <v>11141123902</v>
          </cell>
        </row>
        <row r="1719">
          <cell r="K1719">
            <v>11141123903</v>
          </cell>
        </row>
        <row r="1720">
          <cell r="K1720">
            <v>11141123904</v>
          </cell>
        </row>
        <row r="1721">
          <cell r="K1721">
            <v>11141123905</v>
          </cell>
        </row>
        <row r="1722">
          <cell r="K1722">
            <v>11141123911</v>
          </cell>
        </row>
        <row r="1723">
          <cell r="K1723">
            <v>11141124011</v>
          </cell>
        </row>
        <row r="1724">
          <cell r="K1724">
            <v>11141124101</v>
          </cell>
        </row>
        <row r="1725">
          <cell r="K1725">
            <v>11141124102</v>
          </cell>
        </row>
        <row r="1726">
          <cell r="K1726">
            <v>11141124103</v>
          </cell>
        </row>
        <row r="1727">
          <cell r="K1727">
            <v>11141124104</v>
          </cell>
        </row>
        <row r="1728">
          <cell r="K1728">
            <v>11141124105</v>
          </cell>
        </row>
        <row r="1729">
          <cell r="K1729">
            <v>11141124106</v>
          </cell>
        </row>
        <row r="1730">
          <cell r="K1730">
            <v>11141124107</v>
          </cell>
        </row>
        <row r="1731">
          <cell r="K1731">
            <v>11141124108</v>
          </cell>
        </row>
        <row r="1732">
          <cell r="K1732">
            <v>11141124109</v>
          </cell>
        </row>
        <row r="1733">
          <cell r="K1733">
            <v>11141124110</v>
          </cell>
        </row>
        <row r="1734">
          <cell r="K1734">
            <v>11141124111</v>
          </cell>
        </row>
        <row r="1735">
          <cell r="K1735">
            <v>11141124112</v>
          </cell>
        </row>
        <row r="1736">
          <cell r="K1736">
            <v>11141124113</v>
          </cell>
        </row>
        <row r="1737">
          <cell r="K1737">
            <v>11141124114</v>
          </cell>
        </row>
        <row r="1738">
          <cell r="K1738">
            <v>11141124115</v>
          </cell>
        </row>
        <row r="1739">
          <cell r="K1739">
            <v>11141124116</v>
          </cell>
        </row>
        <row r="1740">
          <cell r="K1740">
            <v>11141124117</v>
          </cell>
        </row>
        <row r="1741">
          <cell r="K1741">
            <v>11141124118</v>
          </cell>
        </row>
        <row r="1742">
          <cell r="K1742">
            <v>11141124119</v>
          </cell>
        </row>
        <row r="1743">
          <cell r="K1743">
            <v>11141124120</v>
          </cell>
        </row>
        <row r="1744">
          <cell r="K1744">
            <v>11141124201</v>
          </cell>
        </row>
        <row r="1745">
          <cell r="K1745">
            <v>11141124202</v>
          </cell>
        </row>
        <row r="1746">
          <cell r="K1746">
            <v>11141124203</v>
          </cell>
        </row>
        <row r="1747">
          <cell r="K1747">
            <v>11141124204</v>
          </cell>
        </row>
        <row r="1748">
          <cell r="K1748">
            <v>11141124205</v>
          </cell>
        </row>
        <row r="1749">
          <cell r="K1749">
            <v>11141124206</v>
          </cell>
        </row>
        <row r="1750">
          <cell r="K1750">
            <v>11141124207</v>
          </cell>
        </row>
        <row r="1751">
          <cell r="K1751">
            <v>11141124208</v>
          </cell>
        </row>
        <row r="1752">
          <cell r="K1752">
            <v>11141124209</v>
          </cell>
        </row>
        <row r="1753">
          <cell r="K1753">
            <v>11141124210</v>
          </cell>
        </row>
        <row r="1754">
          <cell r="K1754">
            <v>11141124211</v>
          </cell>
        </row>
        <row r="1755">
          <cell r="K1755">
            <v>11141124301</v>
          </cell>
        </row>
        <row r="1756">
          <cell r="K1756">
            <v>11141124302</v>
          </cell>
        </row>
        <row r="1757">
          <cell r="K1757">
            <v>11141124303</v>
          </cell>
        </row>
        <row r="1758">
          <cell r="K1758">
            <v>11141124304</v>
          </cell>
        </row>
        <row r="1759">
          <cell r="K1759">
            <v>11141124305</v>
          </cell>
        </row>
        <row r="1760">
          <cell r="K1760">
            <v>11141124306</v>
          </cell>
        </row>
        <row r="1761">
          <cell r="K1761">
            <v>11141124307</v>
          </cell>
        </row>
        <row r="1762">
          <cell r="K1762">
            <v>11141124308</v>
          </cell>
        </row>
        <row r="1763">
          <cell r="K1763">
            <v>11141124309</v>
          </cell>
        </row>
        <row r="1764">
          <cell r="K1764">
            <v>11141124310</v>
          </cell>
        </row>
        <row r="1765">
          <cell r="K1765">
            <v>11141124311</v>
          </cell>
        </row>
        <row r="1766">
          <cell r="K1766">
            <v>11141124312</v>
          </cell>
        </row>
        <row r="1767">
          <cell r="K1767">
            <v>11141124313</v>
          </cell>
        </row>
        <row r="1768">
          <cell r="K1768">
            <v>11141124314</v>
          </cell>
        </row>
        <row r="1769">
          <cell r="K1769">
            <v>11141124315</v>
          </cell>
        </row>
        <row r="1770">
          <cell r="K1770">
            <v>11141124316</v>
          </cell>
        </row>
        <row r="1771">
          <cell r="K1771">
            <v>11141124317</v>
          </cell>
        </row>
        <row r="1772">
          <cell r="K1772">
            <v>11141124318</v>
          </cell>
        </row>
        <row r="1773">
          <cell r="K1773">
            <v>11141124319</v>
          </cell>
        </row>
        <row r="1774">
          <cell r="K1774">
            <v>11141124320</v>
          </cell>
        </row>
        <row r="1775">
          <cell r="K1775">
            <v>11141124401</v>
          </cell>
        </row>
        <row r="1776">
          <cell r="K1776">
            <v>11141124402</v>
          </cell>
        </row>
        <row r="1777">
          <cell r="K1777">
            <v>11141124403</v>
          </cell>
        </row>
        <row r="1778">
          <cell r="K1778">
            <v>11141124404</v>
          </cell>
        </row>
        <row r="1779">
          <cell r="K1779">
            <v>11141124405</v>
          </cell>
        </row>
        <row r="1780">
          <cell r="K1780">
            <v>11141124406</v>
          </cell>
        </row>
        <row r="1781">
          <cell r="K1781">
            <v>11141124407</v>
          </cell>
        </row>
        <row r="1782">
          <cell r="K1782">
            <v>11141124408</v>
          </cell>
        </row>
        <row r="1783">
          <cell r="K1783">
            <v>11141124409</v>
          </cell>
        </row>
        <row r="1784">
          <cell r="K1784">
            <v>11141124410</v>
          </cell>
        </row>
        <row r="1785">
          <cell r="K1785">
            <v>11141124411</v>
          </cell>
        </row>
        <row r="1786">
          <cell r="K1786">
            <v>11141124412</v>
          </cell>
        </row>
        <row r="1787">
          <cell r="K1787">
            <v>11141124501</v>
          </cell>
        </row>
        <row r="1788">
          <cell r="K1788">
            <v>11141124502</v>
          </cell>
        </row>
        <row r="1789">
          <cell r="K1789">
            <v>11141124503</v>
          </cell>
        </row>
        <row r="1790">
          <cell r="K1790">
            <v>11141124504</v>
          </cell>
        </row>
        <row r="1791">
          <cell r="K1791">
            <v>11141124505</v>
          </cell>
        </row>
        <row r="1792">
          <cell r="K1792">
            <v>11141124506</v>
          </cell>
        </row>
        <row r="1793">
          <cell r="K1793">
            <v>11141124507</v>
          </cell>
        </row>
        <row r="1794">
          <cell r="K1794">
            <v>11141124508</v>
          </cell>
        </row>
        <row r="1795">
          <cell r="K1795">
            <v>11141124509</v>
          </cell>
        </row>
        <row r="1796">
          <cell r="K1796">
            <v>11141124510</v>
          </cell>
        </row>
        <row r="1797">
          <cell r="K1797">
            <v>11141124511</v>
          </cell>
        </row>
        <row r="1798">
          <cell r="K1798">
            <v>11141124512</v>
          </cell>
        </row>
        <row r="1799">
          <cell r="K1799">
            <v>11141124513</v>
          </cell>
        </row>
        <row r="1800">
          <cell r="K1800">
            <v>11141124514</v>
          </cell>
        </row>
        <row r="1801">
          <cell r="K1801">
            <v>11141124515</v>
          </cell>
        </row>
        <row r="1802">
          <cell r="K1802">
            <v>11141124601</v>
          </cell>
        </row>
        <row r="1803">
          <cell r="K1803">
            <v>11141124602</v>
          </cell>
        </row>
        <row r="1804">
          <cell r="K1804">
            <v>11141124603</v>
          </cell>
        </row>
        <row r="1805">
          <cell r="K1805">
            <v>11141124604</v>
          </cell>
        </row>
        <row r="1806">
          <cell r="K1806">
            <v>11141124605</v>
          </cell>
        </row>
        <row r="1807">
          <cell r="K1807">
            <v>11141124606</v>
          </cell>
        </row>
        <row r="1808">
          <cell r="K1808">
            <v>11141124607</v>
          </cell>
        </row>
        <row r="1809">
          <cell r="K1809">
            <v>11141124608</v>
          </cell>
        </row>
        <row r="1810">
          <cell r="K1810">
            <v>11141124609</v>
          </cell>
        </row>
        <row r="1811">
          <cell r="K1811">
            <v>11141124610</v>
          </cell>
        </row>
        <row r="1812">
          <cell r="K1812">
            <v>11141124611</v>
          </cell>
        </row>
        <row r="1813">
          <cell r="K1813">
            <v>11141124612</v>
          </cell>
        </row>
        <row r="1814">
          <cell r="K1814">
            <v>11141124613</v>
          </cell>
        </row>
        <row r="1815">
          <cell r="K1815">
            <v>11141124614</v>
          </cell>
        </row>
        <row r="1816">
          <cell r="K1816">
            <v>11141124615</v>
          </cell>
        </row>
        <row r="1817">
          <cell r="K1817">
            <v>11141124616</v>
          </cell>
        </row>
        <row r="1818">
          <cell r="K1818">
            <v>11141124617</v>
          </cell>
        </row>
        <row r="1819">
          <cell r="K1819">
            <v>11141124618</v>
          </cell>
        </row>
        <row r="1820">
          <cell r="K1820">
            <v>11141124701</v>
          </cell>
        </row>
        <row r="1821">
          <cell r="K1821">
            <v>11141124702</v>
          </cell>
        </row>
        <row r="1822">
          <cell r="K1822">
            <v>11141124703</v>
          </cell>
        </row>
        <row r="1823">
          <cell r="K1823">
            <v>11141124704</v>
          </cell>
        </row>
        <row r="1824">
          <cell r="K1824">
            <v>11141124705</v>
          </cell>
        </row>
        <row r="1825">
          <cell r="K1825">
            <v>11141124706</v>
          </cell>
        </row>
        <row r="1826">
          <cell r="K1826">
            <v>11141124707</v>
          </cell>
        </row>
        <row r="1827">
          <cell r="K1827">
            <v>11141124708</v>
          </cell>
        </row>
        <row r="1828">
          <cell r="K1828">
            <v>11141124709</v>
          </cell>
        </row>
        <row r="1829">
          <cell r="K1829">
            <v>11141124710</v>
          </cell>
        </row>
        <row r="1830">
          <cell r="K1830">
            <v>11141124711</v>
          </cell>
        </row>
        <row r="1831">
          <cell r="K1831">
            <v>11141124712</v>
          </cell>
        </row>
        <row r="1832">
          <cell r="K1832">
            <v>11141124713</v>
          </cell>
        </row>
        <row r="1833">
          <cell r="K1833">
            <v>11141124801</v>
          </cell>
        </row>
        <row r="1834">
          <cell r="K1834">
            <v>11141124802</v>
          </cell>
        </row>
        <row r="1835">
          <cell r="K1835">
            <v>11141124803</v>
          </cell>
        </row>
        <row r="1836">
          <cell r="K1836">
            <v>11141124804</v>
          </cell>
        </row>
        <row r="1837">
          <cell r="K1837">
            <v>11141124805</v>
          </cell>
        </row>
        <row r="1838">
          <cell r="K1838">
            <v>11141124806</v>
          </cell>
        </row>
        <row r="1839">
          <cell r="K1839">
            <v>11141124807</v>
          </cell>
        </row>
        <row r="1840">
          <cell r="K1840">
            <v>11141124808</v>
          </cell>
        </row>
        <row r="1841">
          <cell r="K1841">
            <v>11141124809</v>
          </cell>
        </row>
        <row r="1842">
          <cell r="K1842">
            <v>11141124810</v>
          </cell>
        </row>
        <row r="1843">
          <cell r="K1843">
            <v>11141124811</v>
          </cell>
        </row>
        <row r="1844">
          <cell r="K1844">
            <v>11141124812</v>
          </cell>
        </row>
        <row r="1845">
          <cell r="K1845">
            <v>11141124813</v>
          </cell>
        </row>
        <row r="1846">
          <cell r="K1846">
            <v>11141124814</v>
          </cell>
        </row>
        <row r="1847">
          <cell r="K1847">
            <v>11141124901</v>
          </cell>
        </row>
        <row r="1848">
          <cell r="K1848">
            <v>11141124902</v>
          </cell>
        </row>
        <row r="1849">
          <cell r="K1849">
            <v>11141124903</v>
          </cell>
        </row>
        <row r="1850">
          <cell r="K1850">
            <v>11141124904</v>
          </cell>
        </row>
        <row r="1851">
          <cell r="K1851">
            <v>11141124905</v>
          </cell>
        </row>
        <row r="1852">
          <cell r="K1852">
            <v>11141124906</v>
          </cell>
        </row>
        <row r="1853">
          <cell r="K1853">
            <v>11141124907</v>
          </cell>
        </row>
        <row r="1854">
          <cell r="K1854">
            <v>11141124908</v>
          </cell>
        </row>
        <row r="1855">
          <cell r="K1855">
            <v>11141124909</v>
          </cell>
        </row>
        <row r="1856">
          <cell r="K1856">
            <v>11141124910</v>
          </cell>
        </row>
        <row r="1857">
          <cell r="K1857">
            <v>11141124911</v>
          </cell>
        </row>
        <row r="1858">
          <cell r="K1858">
            <v>11141125011</v>
          </cell>
        </row>
        <row r="1859">
          <cell r="K1859">
            <v>11141125012</v>
          </cell>
        </row>
        <row r="1860">
          <cell r="K1860">
            <v>11141125211</v>
          </cell>
        </row>
        <row r="1861">
          <cell r="K1861">
            <v>11141125212</v>
          </cell>
        </row>
        <row r="1862">
          <cell r="K1862">
            <v>11141125311</v>
          </cell>
        </row>
        <row r="1863">
          <cell r="K1863">
            <v>11141125411</v>
          </cell>
        </row>
        <row r="1864">
          <cell r="K1864">
            <v>11141125412</v>
          </cell>
        </row>
        <row r="1865">
          <cell r="K1865">
            <v>11141125413</v>
          </cell>
        </row>
        <row r="1866">
          <cell r="K1866">
            <v>11141125414</v>
          </cell>
        </row>
        <row r="1867">
          <cell r="K1867">
            <v>11141125415</v>
          </cell>
        </row>
        <row r="1868">
          <cell r="K1868">
            <v>11141125416</v>
          </cell>
        </row>
        <row r="1869">
          <cell r="K1869">
            <v>11141125417</v>
          </cell>
        </row>
        <row r="1870">
          <cell r="K1870">
            <v>11141125418</v>
          </cell>
        </row>
        <row r="1871">
          <cell r="K1871">
            <v>11141125419</v>
          </cell>
        </row>
        <row r="1872">
          <cell r="K1872">
            <v>11141125420</v>
          </cell>
        </row>
        <row r="1873">
          <cell r="K1873">
            <v>11141125421</v>
          </cell>
        </row>
        <row r="1874">
          <cell r="K1874">
            <v>11141126211</v>
          </cell>
        </row>
        <row r="1875">
          <cell r="K1875">
            <v>11141126212</v>
          </cell>
        </row>
        <row r="1876">
          <cell r="K1876">
            <v>11141126213</v>
          </cell>
        </row>
        <row r="1877">
          <cell r="K1877">
            <v>11141126214</v>
          </cell>
        </row>
        <row r="1878">
          <cell r="K1878">
            <v>11141126215</v>
          </cell>
        </row>
        <row r="1879">
          <cell r="K1879">
            <v>11141126216</v>
          </cell>
        </row>
        <row r="1880">
          <cell r="K1880">
            <v>11141126217</v>
          </cell>
        </row>
        <row r="1881">
          <cell r="K1881">
            <v>11141126218</v>
          </cell>
        </row>
        <row r="1882">
          <cell r="K1882">
            <v>11141126221</v>
          </cell>
        </row>
        <row r="1883">
          <cell r="K1883">
            <v>11141126222</v>
          </cell>
        </row>
        <row r="1884">
          <cell r="K1884">
            <v>11141126223</v>
          </cell>
        </row>
        <row r="1885">
          <cell r="K1885">
            <v>11141126224</v>
          </cell>
        </row>
        <row r="1886">
          <cell r="K1886">
            <v>11141126225</v>
          </cell>
        </row>
        <row r="1887">
          <cell r="K1887">
            <v>11141126226</v>
          </cell>
        </row>
        <row r="1888">
          <cell r="K1888">
            <v>11141126227</v>
          </cell>
        </row>
        <row r="1889">
          <cell r="K1889">
            <v>11141126228</v>
          </cell>
        </row>
        <row r="1890">
          <cell r="K1890">
            <v>11141126229</v>
          </cell>
        </row>
        <row r="1891">
          <cell r="K1891">
            <v>11141126230</v>
          </cell>
        </row>
        <row r="1892">
          <cell r="K1892">
            <v>11141126231</v>
          </cell>
        </row>
        <row r="1893">
          <cell r="K1893">
            <v>11141126232</v>
          </cell>
        </row>
        <row r="1894">
          <cell r="K1894">
            <v>11141126233</v>
          </cell>
        </row>
        <row r="1895">
          <cell r="K1895">
            <v>11141126234</v>
          </cell>
        </row>
        <row r="1896">
          <cell r="K1896">
            <v>11141126235</v>
          </cell>
        </row>
        <row r="1897">
          <cell r="K1897">
            <v>11141126236</v>
          </cell>
        </row>
        <row r="1898">
          <cell r="K1898">
            <v>11141126237</v>
          </cell>
        </row>
        <row r="1899">
          <cell r="K1899">
            <v>11141126238</v>
          </cell>
        </row>
        <row r="1900">
          <cell r="K1900">
            <v>11141126239</v>
          </cell>
        </row>
        <row r="1901">
          <cell r="K1901">
            <v>11141126240</v>
          </cell>
        </row>
        <row r="1902">
          <cell r="K1902">
            <v>11141126241</v>
          </cell>
        </row>
        <row r="1903">
          <cell r="K1903">
            <v>11141126242</v>
          </cell>
        </row>
        <row r="1904">
          <cell r="K1904">
            <v>11141126243</v>
          </cell>
        </row>
        <row r="1905">
          <cell r="K1905">
            <v>11141126244</v>
          </cell>
        </row>
        <row r="1906">
          <cell r="K1906">
            <v>11141126245</v>
          </cell>
        </row>
        <row r="1907">
          <cell r="K1907">
            <v>11141126246</v>
          </cell>
        </row>
        <row r="1908">
          <cell r="K1908">
            <v>11141126247</v>
          </cell>
        </row>
        <row r="1909">
          <cell r="K1909">
            <v>11141126248</v>
          </cell>
        </row>
        <row r="1910">
          <cell r="K1910">
            <v>11141126249</v>
          </cell>
        </row>
        <row r="1911">
          <cell r="K1911">
            <v>11141126250</v>
          </cell>
        </row>
        <row r="1912">
          <cell r="K1912">
            <v>11141126251</v>
          </cell>
        </row>
        <row r="1913">
          <cell r="K1913">
            <v>11141126252</v>
          </cell>
        </row>
        <row r="1914">
          <cell r="K1914">
            <v>11141126253</v>
          </cell>
        </row>
        <row r="1915">
          <cell r="K1915">
            <v>11141126254</v>
          </cell>
        </row>
        <row r="1916">
          <cell r="K1916">
            <v>11141126255</v>
          </cell>
        </row>
        <row r="1917">
          <cell r="K1917">
            <v>11141126256</v>
          </cell>
        </row>
        <row r="1918">
          <cell r="K1918">
            <v>11141126257</v>
          </cell>
        </row>
        <row r="1919">
          <cell r="K1919">
            <v>11141126258</v>
          </cell>
        </row>
        <row r="1920">
          <cell r="K1920">
            <v>11141126259</v>
          </cell>
        </row>
        <row r="1921">
          <cell r="K1921">
            <v>11141126260</v>
          </cell>
        </row>
        <row r="1922">
          <cell r="K1922">
            <v>11141126261</v>
          </cell>
        </row>
        <row r="1923">
          <cell r="K1923">
            <v>11141126262</v>
          </cell>
        </row>
        <row r="1924">
          <cell r="K1924">
            <v>11141126263</v>
          </cell>
        </row>
        <row r="1925">
          <cell r="K1925">
            <v>11141126264</v>
          </cell>
        </row>
        <row r="1926">
          <cell r="K1926">
            <v>11141126265</v>
          </cell>
        </row>
        <row r="1927">
          <cell r="K1927">
            <v>11141126266</v>
          </cell>
        </row>
        <row r="1928">
          <cell r="K1928">
            <v>11141126267</v>
          </cell>
        </row>
        <row r="1929">
          <cell r="K1929">
            <v>11141126268</v>
          </cell>
        </row>
        <row r="1930">
          <cell r="K1930">
            <v>11141126269</v>
          </cell>
        </row>
        <row r="1931">
          <cell r="K1931">
            <v>11141126270</v>
          </cell>
        </row>
        <row r="1932">
          <cell r="K1932">
            <v>11141126271</v>
          </cell>
        </row>
        <row r="1933">
          <cell r="K1933">
            <v>11141126272</v>
          </cell>
        </row>
        <row r="1934">
          <cell r="K1934">
            <v>11141126273</v>
          </cell>
        </row>
        <row r="1935">
          <cell r="K1935">
            <v>11141126274</v>
          </cell>
        </row>
        <row r="1936">
          <cell r="K1936">
            <v>11141126275</v>
          </cell>
        </row>
        <row r="1937">
          <cell r="K1937">
            <v>11141126276</v>
          </cell>
        </row>
        <row r="1938">
          <cell r="K1938">
            <v>11141126277</v>
          </cell>
        </row>
        <row r="1939">
          <cell r="K1939">
            <v>11141126278</v>
          </cell>
        </row>
        <row r="1940">
          <cell r="K1940">
            <v>11141126279</v>
          </cell>
        </row>
        <row r="1941">
          <cell r="K1941">
            <v>11141126280</v>
          </cell>
        </row>
        <row r="1942">
          <cell r="K1942">
            <v>11141126281</v>
          </cell>
        </row>
        <row r="1943">
          <cell r="K1943">
            <v>11141126282</v>
          </cell>
        </row>
        <row r="1944">
          <cell r="K1944">
            <v>11141126283</v>
          </cell>
        </row>
        <row r="1945">
          <cell r="K1945">
            <v>11141126284</v>
          </cell>
        </row>
        <row r="1946">
          <cell r="K1946">
            <v>11141126285</v>
          </cell>
        </row>
        <row r="1947">
          <cell r="K1947">
            <v>11141126286</v>
          </cell>
        </row>
        <row r="1948">
          <cell r="K1948">
            <v>11141126311</v>
          </cell>
        </row>
        <row r="1949">
          <cell r="K1949">
            <v>11141126312</v>
          </cell>
        </row>
        <row r="1950">
          <cell r="K1950">
            <v>11141126313</v>
          </cell>
        </row>
        <row r="1951">
          <cell r="K1951">
            <v>11141126314</v>
          </cell>
        </row>
        <row r="1952">
          <cell r="K1952">
            <v>11141126315</v>
          </cell>
        </row>
        <row r="1953">
          <cell r="K1953">
            <v>11141126316</v>
          </cell>
        </row>
        <row r="1954">
          <cell r="K1954">
            <v>11141126317</v>
          </cell>
        </row>
        <row r="1955">
          <cell r="K1955">
            <v>11141126318</v>
          </cell>
        </row>
        <row r="1956">
          <cell r="K1956">
            <v>11141126319</v>
          </cell>
        </row>
        <row r="1957">
          <cell r="K1957">
            <v>11141126320</v>
          </cell>
        </row>
        <row r="1958">
          <cell r="K1958">
            <v>11141126321</v>
          </cell>
        </row>
        <row r="1959">
          <cell r="K1959">
            <v>11141126322</v>
          </cell>
        </row>
        <row r="1960">
          <cell r="K1960">
            <v>11141126323</v>
          </cell>
        </row>
        <row r="1961">
          <cell r="K1961">
            <v>11141126324</v>
          </cell>
        </row>
        <row r="1962">
          <cell r="K1962">
            <v>11141126325</v>
          </cell>
        </row>
        <row r="1963">
          <cell r="K1963">
            <v>11141126326</v>
          </cell>
        </row>
        <row r="1964">
          <cell r="K1964">
            <v>11141126327</v>
          </cell>
        </row>
        <row r="1965">
          <cell r="K1965">
            <v>11141126328</v>
          </cell>
        </row>
        <row r="1966">
          <cell r="K1966">
            <v>11141126329</v>
          </cell>
        </row>
        <row r="1967">
          <cell r="K1967">
            <v>11141126331</v>
          </cell>
        </row>
        <row r="1968">
          <cell r="K1968">
            <v>11141126332</v>
          </cell>
        </row>
        <row r="1969">
          <cell r="K1969">
            <v>11141126333</v>
          </cell>
        </row>
        <row r="1970">
          <cell r="K1970">
            <v>11141126334</v>
          </cell>
        </row>
        <row r="1971">
          <cell r="K1971">
            <v>11141126335</v>
          </cell>
        </row>
        <row r="1972">
          <cell r="K1972">
            <v>11141126336</v>
          </cell>
        </row>
        <row r="1973">
          <cell r="K1973">
            <v>11141126337</v>
          </cell>
        </row>
        <row r="1974">
          <cell r="K1974">
            <v>11141126338</v>
          </cell>
        </row>
        <row r="1975">
          <cell r="K1975">
            <v>11141126339</v>
          </cell>
        </row>
        <row r="1976">
          <cell r="K1976">
            <v>11141126340</v>
          </cell>
        </row>
        <row r="1977">
          <cell r="K1977">
            <v>11141126341</v>
          </cell>
        </row>
        <row r="1978">
          <cell r="K1978">
            <v>11141126342</v>
          </cell>
        </row>
        <row r="1979">
          <cell r="K1979">
            <v>11141126343</v>
          </cell>
        </row>
        <row r="1980">
          <cell r="K1980">
            <v>11141126344</v>
          </cell>
        </row>
        <row r="1981">
          <cell r="K1981">
            <v>11141126345</v>
          </cell>
        </row>
        <row r="1982">
          <cell r="K1982">
            <v>11141126346</v>
          </cell>
        </row>
        <row r="1983">
          <cell r="K1983">
            <v>11141126349</v>
          </cell>
        </row>
        <row r="1984">
          <cell r="K1984">
            <v>11141126350</v>
          </cell>
        </row>
        <row r="1985">
          <cell r="K1985">
            <v>11141126351</v>
          </cell>
        </row>
        <row r="1986">
          <cell r="K1986">
            <v>11141126352</v>
          </cell>
        </row>
        <row r="1987">
          <cell r="K1987">
            <v>11141126353</v>
          </cell>
        </row>
        <row r="1988">
          <cell r="K1988">
            <v>11141126354</v>
          </cell>
        </row>
        <row r="1989">
          <cell r="K1989">
            <v>11141126355</v>
          </cell>
        </row>
        <row r="1990">
          <cell r="K1990">
            <v>11141126356</v>
          </cell>
        </row>
        <row r="1991">
          <cell r="K1991">
            <v>11141126357</v>
          </cell>
        </row>
        <row r="1992">
          <cell r="K1992">
            <v>11141126358</v>
          </cell>
        </row>
        <row r="1993">
          <cell r="K1993">
            <v>11141126359</v>
          </cell>
        </row>
        <row r="1994">
          <cell r="K1994">
            <v>11141126360</v>
          </cell>
        </row>
        <row r="1995">
          <cell r="K1995">
            <v>11141126361</v>
          </cell>
        </row>
        <row r="1996">
          <cell r="K1996">
            <v>11141126362</v>
          </cell>
        </row>
        <row r="1997">
          <cell r="K1997">
            <v>11141126363</v>
          </cell>
        </row>
        <row r="1998">
          <cell r="K1998">
            <v>11141126364</v>
          </cell>
        </row>
        <row r="1999">
          <cell r="K1999">
            <v>11141126365</v>
          </cell>
        </row>
        <row r="2000">
          <cell r="K2000">
            <v>11141126366</v>
          </cell>
        </row>
        <row r="2001">
          <cell r="K2001">
            <v>11141126367</v>
          </cell>
        </row>
        <row r="2002">
          <cell r="K2002">
            <v>11141126368</v>
          </cell>
        </row>
        <row r="2003">
          <cell r="K2003">
            <v>11141126369</v>
          </cell>
        </row>
        <row r="2004">
          <cell r="K2004">
            <v>11141126370</v>
          </cell>
        </row>
        <row r="2005">
          <cell r="K2005">
            <v>11141126371</v>
          </cell>
        </row>
        <row r="2006">
          <cell r="K2006">
            <v>11141126372</v>
          </cell>
        </row>
        <row r="2007">
          <cell r="K2007">
            <v>11141126373</v>
          </cell>
        </row>
        <row r="2008">
          <cell r="K2008">
            <v>11141126374</v>
          </cell>
        </row>
        <row r="2009">
          <cell r="K2009">
            <v>11141126375</v>
          </cell>
        </row>
        <row r="2010">
          <cell r="K2010">
            <v>11141126376</v>
          </cell>
        </row>
        <row r="2011">
          <cell r="K2011">
            <v>11141126377</v>
          </cell>
        </row>
        <row r="2012">
          <cell r="K2012">
            <v>11141126378</v>
          </cell>
        </row>
        <row r="2013">
          <cell r="K2013">
            <v>11141126379</v>
          </cell>
        </row>
        <row r="2014">
          <cell r="K2014">
            <v>11141126380</v>
          </cell>
        </row>
        <row r="2015">
          <cell r="K2015">
            <v>11141126381</v>
          </cell>
        </row>
        <row r="2016">
          <cell r="K2016">
            <v>11141126382</v>
          </cell>
        </row>
        <row r="2017">
          <cell r="K2017">
            <v>11141126383</v>
          </cell>
        </row>
        <row r="2018">
          <cell r="K2018">
            <v>11141126384</v>
          </cell>
        </row>
        <row r="2019">
          <cell r="K2019">
            <v>11141126385</v>
          </cell>
        </row>
        <row r="2020">
          <cell r="K2020">
            <v>11141126386</v>
          </cell>
        </row>
        <row r="2021">
          <cell r="K2021">
            <v>11141126387</v>
          </cell>
        </row>
        <row r="2022">
          <cell r="K2022">
            <v>11141126388</v>
          </cell>
        </row>
        <row r="2023">
          <cell r="K2023">
            <v>11141126389</v>
          </cell>
        </row>
        <row r="2024">
          <cell r="K2024">
            <v>11141126390</v>
          </cell>
        </row>
        <row r="2025">
          <cell r="K2025">
            <v>11141126391</v>
          </cell>
        </row>
        <row r="2026">
          <cell r="K2026">
            <v>11141126392</v>
          </cell>
        </row>
        <row r="2027">
          <cell r="K2027">
            <v>11141126393</v>
          </cell>
        </row>
        <row r="2028">
          <cell r="K2028">
            <v>11141126394</v>
          </cell>
        </row>
        <row r="2029">
          <cell r="K2029">
            <v>11141126395</v>
          </cell>
        </row>
        <row r="2030">
          <cell r="K2030">
            <v>11141126396</v>
          </cell>
        </row>
        <row r="2031">
          <cell r="K2031">
            <v>11141126397</v>
          </cell>
        </row>
        <row r="2032">
          <cell r="K2032">
            <v>11141126398</v>
          </cell>
        </row>
        <row r="2033">
          <cell r="K2033">
            <v>11141126399</v>
          </cell>
        </row>
        <row r="2034">
          <cell r="K2034">
            <v>11141126411</v>
          </cell>
        </row>
        <row r="2035">
          <cell r="K2035">
            <v>11141126412</v>
          </cell>
        </row>
        <row r="2036">
          <cell r="K2036">
            <v>11141126413</v>
          </cell>
        </row>
        <row r="2037">
          <cell r="K2037">
            <v>11141126414</v>
          </cell>
        </row>
        <row r="2038">
          <cell r="K2038">
            <v>11141126415</v>
          </cell>
        </row>
        <row r="2039">
          <cell r="K2039">
            <v>11141126416</v>
          </cell>
        </row>
        <row r="2040">
          <cell r="K2040">
            <v>11141126417</v>
          </cell>
        </row>
        <row r="2041">
          <cell r="K2041">
            <v>11141126418</v>
          </cell>
        </row>
        <row r="2042">
          <cell r="K2042">
            <v>11141126419</v>
          </cell>
        </row>
        <row r="2043">
          <cell r="K2043">
            <v>11141126420</v>
          </cell>
        </row>
        <row r="2044">
          <cell r="K2044">
            <v>11141126421</v>
          </cell>
        </row>
        <row r="2045">
          <cell r="K2045">
            <v>11141126422</v>
          </cell>
        </row>
        <row r="2046">
          <cell r="K2046">
            <v>11141126423</v>
          </cell>
        </row>
        <row r="2047">
          <cell r="K2047">
            <v>11141126424</v>
          </cell>
        </row>
        <row r="2048">
          <cell r="K2048">
            <v>11141126425</v>
          </cell>
        </row>
        <row r="2049">
          <cell r="K2049">
            <v>11141126426</v>
          </cell>
        </row>
        <row r="2050">
          <cell r="K2050">
            <v>11141126427</v>
          </cell>
        </row>
        <row r="2051">
          <cell r="K2051">
            <v>11141126428</v>
          </cell>
        </row>
        <row r="2052">
          <cell r="K2052">
            <v>11141126429</v>
          </cell>
        </row>
        <row r="2053">
          <cell r="K2053">
            <v>11141126430</v>
          </cell>
        </row>
        <row r="2054">
          <cell r="K2054">
            <v>11141126431</v>
          </cell>
        </row>
        <row r="2055">
          <cell r="K2055">
            <v>11141126432</v>
          </cell>
        </row>
        <row r="2056">
          <cell r="K2056">
            <v>11141126433</v>
          </cell>
        </row>
        <row r="2057">
          <cell r="K2057">
            <v>11141126434</v>
          </cell>
        </row>
        <row r="2058">
          <cell r="K2058">
            <v>11141126435</v>
          </cell>
        </row>
        <row r="2059">
          <cell r="K2059">
            <v>11141126511</v>
          </cell>
        </row>
        <row r="2060">
          <cell r="K2060">
            <v>11141126512</v>
          </cell>
        </row>
        <row r="2061">
          <cell r="K2061">
            <v>11141126513</v>
          </cell>
        </row>
        <row r="2062">
          <cell r="K2062">
            <v>11141126514</v>
          </cell>
        </row>
        <row r="2063">
          <cell r="K2063">
            <v>11141126515</v>
          </cell>
        </row>
        <row r="2064">
          <cell r="K2064">
            <v>11141126516</v>
          </cell>
        </row>
        <row r="2065">
          <cell r="K2065">
            <v>11141126517</v>
          </cell>
        </row>
        <row r="2066">
          <cell r="K2066">
            <v>11141126518</v>
          </cell>
        </row>
        <row r="2067">
          <cell r="K2067">
            <v>11141126519</v>
          </cell>
        </row>
        <row r="2068">
          <cell r="K2068">
            <v>11141126520</v>
          </cell>
        </row>
        <row r="2069">
          <cell r="K2069">
            <v>11141126521</v>
          </cell>
        </row>
        <row r="2070">
          <cell r="K2070">
            <v>11141126611</v>
          </cell>
        </row>
        <row r="2071">
          <cell r="K2071">
            <v>11141126612</v>
          </cell>
        </row>
        <row r="2072">
          <cell r="K2072">
            <v>11141126613</v>
          </cell>
        </row>
        <row r="2073">
          <cell r="K2073">
            <v>11141126614</v>
          </cell>
        </row>
        <row r="2074">
          <cell r="K2074">
            <v>11141126615</v>
          </cell>
        </row>
        <row r="2075">
          <cell r="K2075">
            <v>11141126616</v>
          </cell>
        </row>
        <row r="2076">
          <cell r="K2076">
            <v>11141126617</v>
          </cell>
        </row>
        <row r="2077">
          <cell r="K2077">
            <v>11141126618</v>
          </cell>
        </row>
        <row r="2078">
          <cell r="K2078">
            <v>11141126619</v>
          </cell>
        </row>
        <row r="2079">
          <cell r="K2079">
            <v>11141126620</v>
          </cell>
        </row>
        <row r="2080">
          <cell r="K2080">
            <v>11141126621</v>
          </cell>
        </row>
        <row r="2081">
          <cell r="K2081">
            <v>11141126622</v>
          </cell>
        </row>
        <row r="2082">
          <cell r="K2082">
            <v>11141126623</v>
          </cell>
        </row>
        <row r="2083">
          <cell r="K2083">
            <v>11141126624</v>
          </cell>
        </row>
        <row r="2084">
          <cell r="K2084">
            <v>11141126625</v>
          </cell>
        </row>
        <row r="2085">
          <cell r="K2085">
            <v>11141126626</v>
          </cell>
        </row>
        <row r="2086">
          <cell r="K2086">
            <v>11141126627</v>
          </cell>
        </row>
        <row r="2087">
          <cell r="K2087">
            <v>11141126628</v>
          </cell>
        </row>
        <row r="2088">
          <cell r="K2088">
            <v>11141126629</v>
          </cell>
        </row>
        <row r="2089">
          <cell r="K2089">
            <v>11141126711</v>
          </cell>
        </row>
        <row r="2090">
          <cell r="K2090">
            <v>11141126712</v>
          </cell>
        </row>
        <row r="2091">
          <cell r="K2091">
            <v>11141126713</v>
          </cell>
        </row>
        <row r="2092">
          <cell r="K2092">
            <v>11141126714</v>
          </cell>
        </row>
        <row r="2093">
          <cell r="K2093">
            <v>11141126715</v>
          </cell>
        </row>
        <row r="2094">
          <cell r="K2094">
            <v>11141126716</v>
          </cell>
        </row>
        <row r="2095">
          <cell r="K2095">
            <v>11141126717</v>
          </cell>
        </row>
        <row r="2096">
          <cell r="K2096">
            <v>11141126718</v>
          </cell>
        </row>
        <row r="2097">
          <cell r="K2097">
            <v>11141126811</v>
          </cell>
        </row>
        <row r="2098">
          <cell r="K2098">
            <v>11141126812</v>
          </cell>
        </row>
        <row r="2099">
          <cell r="K2099">
            <v>11141126813</v>
          </cell>
        </row>
        <row r="2100">
          <cell r="K2100">
            <v>11141126814</v>
          </cell>
        </row>
        <row r="2101">
          <cell r="K2101">
            <v>11141126815</v>
          </cell>
        </row>
        <row r="2102">
          <cell r="K2102">
            <v>11141126816</v>
          </cell>
        </row>
        <row r="2103">
          <cell r="K2103">
            <v>11141126817</v>
          </cell>
        </row>
        <row r="2104">
          <cell r="K2104">
            <v>11141126818</v>
          </cell>
        </row>
        <row r="2105">
          <cell r="K2105">
            <v>11141126819</v>
          </cell>
        </row>
        <row r="2106">
          <cell r="K2106">
            <v>11141126911</v>
          </cell>
        </row>
        <row r="2107">
          <cell r="K2107">
            <v>11141126912</v>
          </cell>
        </row>
        <row r="2108">
          <cell r="K2108">
            <v>11141126913</v>
          </cell>
        </row>
        <row r="2109">
          <cell r="K2109">
            <v>11141126914</v>
          </cell>
        </row>
        <row r="2110">
          <cell r="K2110">
            <v>11141126915</v>
          </cell>
        </row>
        <row r="2111">
          <cell r="K2111">
            <v>11141126916</v>
          </cell>
        </row>
        <row r="2112">
          <cell r="K2112">
            <v>11141126917</v>
          </cell>
        </row>
        <row r="2113">
          <cell r="K2113">
            <v>11141126918</v>
          </cell>
        </row>
        <row r="2114">
          <cell r="K2114">
            <v>11141126919</v>
          </cell>
        </row>
        <row r="2115">
          <cell r="K2115">
            <v>11141126920</v>
          </cell>
        </row>
        <row r="2116">
          <cell r="K2116">
            <v>11141126921</v>
          </cell>
        </row>
        <row r="2117">
          <cell r="K2117">
            <v>11141126922</v>
          </cell>
        </row>
        <row r="2118">
          <cell r="K2118">
            <v>11141126923</v>
          </cell>
        </row>
        <row r="2119">
          <cell r="K2119">
            <v>11141126924</v>
          </cell>
        </row>
        <row r="2120">
          <cell r="K2120">
            <v>11141126925</v>
          </cell>
        </row>
        <row r="2121">
          <cell r="K2121">
            <v>11141126926</v>
          </cell>
        </row>
        <row r="2122">
          <cell r="K2122">
            <v>11141126927</v>
          </cell>
        </row>
        <row r="2123">
          <cell r="K2123">
            <v>11141126928</v>
          </cell>
        </row>
        <row r="2124">
          <cell r="K2124">
            <v>11141126929</v>
          </cell>
        </row>
        <row r="2125">
          <cell r="K2125">
            <v>11141127011</v>
          </cell>
        </row>
        <row r="2126">
          <cell r="K2126">
            <v>11141127012</v>
          </cell>
        </row>
        <row r="2127">
          <cell r="K2127">
            <v>11141127013</v>
          </cell>
        </row>
        <row r="2128">
          <cell r="K2128">
            <v>11141127014</v>
          </cell>
        </row>
        <row r="2129">
          <cell r="K2129">
            <v>11141127015</v>
          </cell>
        </row>
        <row r="2130">
          <cell r="K2130">
            <v>11141127016</v>
          </cell>
        </row>
        <row r="2131">
          <cell r="K2131">
            <v>11141127017</v>
          </cell>
        </row>
        <row r="2132">
          <cell r="K2132">
            <v>11141127018</v>
          </cell>
        </row>
        <row r="2133">
          <cell r="K2133">
            <v>11141127019</v>
          </cell>
        </row>
        <row r="2134">
          <cell r="K2134">
            <v>11141127020</v>
          </cell>
        </row>
        <row r="2135">
          <cell r="K2135">
            <v>11141127021</v>
          </cell>
        </row>
        <row r="2136">
          <cell r="K2136">
            <v>11141127022</v>
          </cell>
        </row>
        <row r="2137">
          <cell r="K2137">
            <v>11141127023</v>
          </cell>
        </row>
        <row r="2138">
          <cell r="K2138">
            <v>11141127024</v>
          </cell>
        </row>
        <row r="2139">
          <cell r="K2139">
            <v>11141127025</v>
          </cell>
        </row>
        <row r="2140">
          <cell r="K2140">
            <v>11141127026</v>
          </cell>
        </row>
        <row r="2141">
          <cell r="K2141">
            <v>11141127027</v>
          </cell>
        </row>
        <row r="2142">
          <cell r="K2142">
            <v>11141127028</v>
          </cell>
        </row>
        <row r="2143">
          <cell r="K2143">
            <v>11141127029</v>
          </cell>
        </row>
        <row r="2144">
          <cell r="K2144">
            <v>11141127030</v>
          </cell>
        </row>
        <row r="2145">
          <cell r="K2145">
            <v>11141127031</v>
          </cell>
        </row>
        <row r="2146">
          <cell r="K2146">
            <v>11141127033</v>
          </cell>
        </row>
        <row r="2147">
          <cell r="K2147">
            <v>11141127034</v>
          </cell>
        </row>
        <row r="2148">
          <cell r="K2148">
            <v>11141127035</v>
          </cell>
        </row>
        <row r="2149">
          <cell r="K2149">
            <v>11141127036</v>
          </cell>
        </row>
        <row r="2150">
          <cell r="K2150">
            <v>11141127111</v>
          </cell>
        </row>
        <row r="2151">
          <cell r="K2151">
            <v>11141127112</v>
          </cell>
        </row>
        <row r="2152">
          <cell r="K2152">
            <v>11141127113</v>
          </cell>
        </row>
        <row r="2153">
          <cell r="K2153">
            <v>11141127114</v>
          </cell>
        </row>
        <row r="2154">
          <cell r="K2154">
            <v>11141127115</v>
          </cell>
        </row>
        <row r="2155">
          <cell r="K2155">
            <v>11141127116</v>
          </cell>
        </row>
        <row r="2156">
          <cell r="K2156">
            <v>11141127117</v>
          </cell>
        </row>
        <row r="2157">
          <cell r="K2157">
            <v>11141127118</v>
          </cell>
        </row>
        <row r="2158">
          <cell r="K2158">
            <v>11141127119</v>
          </cell>
        </row>
        <row r="2159">
          <cell r="K2159">
            <v>11141127120</v>
          </cell>
        </row>
        <row r="2160">
          <cell r="K2160">
            <v>11141127121</v>
          </cell>
        </row>
        <row r="2161">
          <cell r="K2161">
            <v>11141127122</v>
          </cell>
        </row>
        <row r="2162">
          <cell r="K2162">
            <v>11141127123</v>
          </cell>
        </row>
        <row r="2163">
          <cell r="K2163">
            <v>11141127124</v>
          </cell>
        </row>
        <row r="2164">
          <cell r="K2164">
            <v>11141127125</v>
          </cell>
        </row>
        <row r="2165">
          <cell r="K2165">
            <v>11141127126</v>
          </cell>
        </row>
        <row r="2166">
          <cell r="K2166">
            <v>11141127127</v>
          </cell>
        </row>
        <row r="2167">
          <cell r="K2167">
            <v>11141127128</v>
          </cell>
        </row>
        <row r="2168">
          <cell r="K2168">
            <v>11141127211</v>
          </cell>
        </row>
        <row r="2169">
          <cell r="K2169">
            <v>11141127212</v>
          </cell>
        </row>
        <row r="2170">
          <cell r="K2170">
            <v>11141127213</v>
          </cell>
        </row>
        <row r="2171">
          <cell r="K2171">
            <v>11141127214</v>
          </cell>
        </row>
        <row r="2172">
          <cell r="K2172">
            <v>11141127215</v>
          </cell>
        </row>
        <row r="2173">
          <cell r="K2173">
            <v>11141127216</v>
          </cell>
        </row>
        <row r="2174">
          <cell r="K2174">
            <v>11141127311</v>
          </cell>
        </row>
        <row r="2175">
          <cell r="K2175">
            <v>11141127312</v>
          </cell>
        </row>
        <row r="2176">
          <cell r="K2176">
            <v>11141127313</v>
          </cell>
        </row>
        <row r="2177">
          <cell r="K2177">
            <v>11141127314</v>
          </cell>
        </row>
        <row r="2178">
          <cell r="K2178">
            <v>11141127315</v>
          </cell>
        </row>
        <row r="2179">
          <cell r="K2179">
            <v>11141127316</v>
          </cell>
        </row>
        <row r="2180">
          <cell r="K2180">
            <v>11141127317</v>
          </cell>
        </row>
        <row r="2181">
          <cell r="K2181">
            <v>11141127318</v>
          </cell>
        </row>
        <row r="2182">
          <cell r="K2182">
            <v>11141127319</v>
          </cell>
        </row>
        <row r="2183">
          <cell r="K2183">
            <v>11141127511</v>
          </cell>
        </row>
        <row r="2184">
          <cell r="K2184">
            <v>11141127512</v>
          </cell>
        </row>
        <row r="2185">
          <cell r="K2185">
            <v>11141127513</v>
          </cell>
        </row>
        <row r="2186">
          <cell r="K2186">
            <v>11141127514</v>
          </cell>
        </row>
        <row r="2187">
          <cell r="K2187">
            <v>11141127515</v>
          </cell>
        </row>
        <row r="2188">
          <cell r="K2188">
            <v>11141127516</v>
          </cell>
        </row>
        <row r="2189">
          <cell r="K2189">
            <v>11141127517</v>
          </cell>
        </row>
        <row r="2190">
          <cell r="K2190">
            <v>11141127518</v>
          </cell>
        </row>
        <row r="2191">
          <cell r="K2191">
            <v>11141127519</v>
          </cell>
        </row>
        <row r="2192">
          <cell r="K2192">
            <v>11141127520</v>
          </cell>
        </row>
        <row r="2193">
          <cell r="K2193">
            <v>11141127521</v>
          </cell>
        </row>
        <row r="2194">
          <cell r="K2194">
            <v>11141127522</v>
          </cell>
        </row>
        <row r="2195">
          <cell r="K2195">
            <v>11141127523</v>
          </cell>
        </row>
        <row r="2196">
          <cell r="K2196">
            <v>11141127524</v>
          </cell>
        </row>
        <row r="2197">
          <cell r="K2197">
            <v>11141127525</v>
          </cell>
        </row>
        <row r="2198">
          <cell r="K2198">
            <v>11141127526</v>
          </cell>
        </row>
        <row r="2199">
          <cell r="K2199">
            <v>11141127527</v>
          </cell>
        </row>
        <row r="2200">
          <cell r="K2200">
            <v>11141127528</v>
          </cell>
        </row>
        <row r="2201">
          <cell r="K2201">
            <v>11141127529</v>
          </cell>
        </row>
        <row r="2202">
          <cell r="K2202">
            <v>11141127530</v>
          </cell>
        </row>
        <row r="2203">
          <cell r="K2203">
            <v>11141127531</v>
          </cell>
        </row>
        <row r="2204">
          <cell r="K2204">
            <v>11141127532</v>
          </cell>
        </row>
        <row r="2205">
          <cell r="K2205">
            <v>11141127533</v>
          </cell>
        </row>
        <row r="2206">
          <cell r="K2206">
            <v>11141127534</v>
          </cell>
        </row>
        <row r="2207">
          <cell r="K2207">
            <v>11142131111</v>
          </cell>
        </row>
        <row r="2208">
          <cell r="K2208">
            <v>11142131112</v>
          </cell>
        </row>
        <row r="2209">
          <cell r="K2209">
            <v>11142131211</v>
          </cell>
        </row>
        <row r="2210">
          <cell r="K2210">
            <v>11142131212</v>
          </cell>
        </row>
        <row r="2211">
          <cell r="K2211">
            <v>11142131213</v>
          </cell>
        </row>
        <row r="2212">
          <cell r="K2212">
            <v>11142131214</v>
          </cell>
        </row>
        <row r="2213">
          <cell r="K2213">
            <v>11142131215</v>
          </cell>
        </row>
        <row r="2214">
          <cell r="K2214">
            <v>11142131216</v>
          </cell>
        </row>
        <row r="2215">
          <cell r="K2215">
            <v>11142131311</v>
          </cell>
        </row>
        <row r="2216">
          <cell r="K2216">
            <v>11142131312</v>
          </cell>
        </row>
        <row r="2217">
          <cell r="K2217">
            <v>11142131313</v>
          </cell>
        </row>
        <row r="2218">
          <cell r="K2218">
            <v>11142131411</v>
          </cell>
        </row>
        <row r="2219">
          <cell r="K2219">
            <v>11142131412</v>
          </cell>
        </row>
        <row r="2220">
          <cell r="K2220">
            <v>11142131413</v>
          </cell>
        </row>
        <row r="2221">
          <cell r="K2221">
            <v>11142134101</v>
          </cell>
        </row>
        <row r="2222">
          <cell r="K2222">
            <v>11142134102</v>
          </cell>
        </row>
        <row r="2223">
          <cell r="K2223">
            <v>11142134103</v>
          </cell>
        </row>
        <row r="2224">
          <cell r="K2224">
            <v>11142134104</v>
          </cell>
        </row>
        <row r="2225">
          <cell r="K2225">
            <v>11142134105</v>
          </cell>
        </row>
        <row r="2226">
          <cell r="K2226">
            <v>11142134106</v>
          </cell>
        </row>
        <row r="2227">
          <cell r="K2227">
            <v>11142134107</v>
          </cell>
        </row>
        <row r="2228">
          <cell r="K2228">
            <v>11142134108</v>
          </cell>
        </row>
        <row r="2229">
          <cell r="K2229">
            <v>11142134109</v>
          </cell>
        </row>
        <row r="2230">
          <cell r="K2230">
            <v>11142134110</v>
          </cell>
        </row>
        <row r="2231">
          <cell r="K2231">
            <v>11142134111</v>
          </cell>
        </row>
        <row r="2232">
          <cell r="K2232">
            <v>11142134112</v>
          </cell>
        </row>
        <row r="2233">
          <cell r="K2233">
            <v>11142134113</v>
          </cell>
        </row>
        <row r="2234">
          <cell r="K2234">
            <v>11142134114</v>
          </cell>
        </row>
        <row r="2235">
          <cell r="K2235">
            <v>11142134115</v>
          </cell>
        </row>
        <row r="2236">
          <cell r="K2236">
            <v>11142134116</v>
          </cell>
        </row>
        <row r="2237">
          <cell r="K2237">
            <v>11142134117</v>
          </cell>
        </row>
        <row r="2238">
          <cell r="K2238">
            <v>11142134118</v>
          </cell>
        </row>
        <row r="2239">
          <cell r="K2239">
            <v>11142134119</v>
          </cell>
        </row>
        <row r="2240">
          <cell r="K2240">
            <v>11142134120</v>
          </cell>
        </row>
        <row r="2241">
          <cell r="K2241">
            <v>11142134201</v>
          </cell>
        </row>
        <row r="2242">
          <cell r="K2242">
            <v>11142134202</v>
          </cell>
        </row>
        <row r="2243">
          <cell r="K2243">
            <v>11142134203</v>
          </cell>
        </row>
        <row r="2244">
          <cell r="K2244">
            <v>11142134204</v>
          </cell>
        </row>
        <row r="2245">
          <cell r="K2245">
            <v>11142134205</v>
          </cell>
        </row>
        <row r="2246">
          <cell r="K2246">
            <v>11142134206</v>
          </cell>
        </row>
        <row r="2247">
          <cell r="K2247">
            <v>11142134207</v>
          </cell>
        </row>
        <row r="2248">
          <cell r="K2248">
            <v>11142134208</v>
          </cell>
        </row>
        <row r="2249">
          <cell r="K2249">
            <v>11142134209</v>
          </cell>
        </row>
        <row r="2250">
          <cell r="K2250">
            <v>11142134210</v>
          </cell>
        </row>
        <row r="2251">
          <cell r="K2251">
            <v>11142134301</v>
          </cell>
        </row>
        <row r="2252">
          <cell r="K2252">
            <v>11142134302</v>
          </cell>
        </row>
        <row r="2253">
          <cell r="K2253">
            <v>11142134303</v>
          </cell>
        </row>
        <row r="2254">
          <cell r="K2254">
            <v>11142134304</v>
          </cell>
        </row>
        <row r="2255">
          <cell r="K2255">
            <v>11142134305</v>
          </cell>
        </row>
        <row r="2256">
          <cell r="K2256">
            <v>11142134306</v>
          </cell>
        </row>
        <row r="2257">
          <cell r="K2257">
            <v>11142134307</v>
          </cell>
        </row>
        <row r="2258">
          <cell r="K2258">
            <v>11142134308</v>
          </cell>
        </row>
        <row r="2259">
          <cell r="K2259">
            <v>11142134309</v>
          </cell>
        </row>
        <row r="2260">
          <cell r="K2260">
            <v>11142134310</v>
          </cell>
        </row>
        <row r="2261">
          <cell r="K2261">
            <v>11142134311</v>
          </cell>
        </row>
        <row r="2262">
          <cell r="K2262">
            <v>11142134312</v>
          </cell>
        </row>
        <row r="2263">
          <cell r="K2263">
            <v>11142134313</v>
          </cell>
        </row>
        <row r="2264">
          <cell r="K2264">
            <v>11142134314</v>
          </cell>
        </row>
        <row r="2265">
          <cell r="K2265">
            <v>11142134315</v>
          </cell>
        </row>
        <row r="2266">
          <cell r="K2266">
            <v>11142134316</v>
          </cell>
        </row>
        <row r="2267">
          <cell r="K2267">
            <v>11142134317</v>
          </cell>
        </row>
        <row r="2268">
          <cell r="K2268">
            <v>11142134318</v>
          </cell>
        </row>
        <row r="2269">
          <cell r="K2269">
            <v>11142134319</v>
          </cell>
        </row>
        <row r="2270">
          <cell r="K2270">
            <v>11142134320</v>
          </cell>
        </row>
        <row r="2271">
          <cell r="K2271">
            <v>11142134401</v>
          </cell>
        </row>
        <row r="2272">
          <cell r="K2272">
            <v>11142134402</v>
          </cell>
        </row>
        <row r="2273">
          <cell r="K2273">
            <v>11142134403</v>
          </cell>
        </row>
        <row r="2274">
          <cell r="K2274">
            <v>11142134404</v>
          </cell>
        </row>
        <row r="2275">
          <cell r="K2275">
            <v>11142134405</v>
          </cell>
        </row>
        <row r="2276">
          <cell r="K2276">
            <v>11142134406</v>
          </cell>
        </row>
        <row r="2277">
          <cell r="K2277">
            <v>11142134407</v>
          </cell>
        </row>
        <row r="2278">
          <cell r="K2278">
            <v>11142134408</v>
          </cell>
        </row>
        <row r="2279">
          <cell r="K2279">
            <v>11142134409</v>
          </cell>
        </row>
        <row r="2280">
          <cell r="K2280">
            <v>11142134410</v>
          </cell>
        </row>
        <row r="2281">
          <cell r="K2281">
            <v>11142134411</v>
          </cell>
        </row>
        <row r="2282">
          <cell r="K2282">
            <v>11142134412</v>
          </cell>
        </row>
        <row r="2283">
          <cell r="K2283">
            <v>11142134501</v>
          </cell>
        </row>
        <row r="2284">
          <cell r="K2284">
            <v>11142134502</v>
          </cell>
        </row>
        <row r="2285">
          <cell r="K2285">
            <v>11142134503</v>
          </cell>
        </row>
        <row r="2286">
          <cell r="K2286">
            <v>11142134504</v>
          </cell>
        </row>
        <row r="2287">
          <cell r="K2287">
            <v>11142134505</v>
          </cell>
        </row>
        <row r="2288">
          <cell r="K2288">
            <v>11142134506</v>
          </cell>
        </row>
        <row r="2289">
          <cell r="K2289">
            <v>11142134507</v>
          </cell>
        </row>
        <row r="2290">
          <cell r="K2290">
            <v>11142134508</v>
          </cell>
        </row>
        <row r="2291">
          <cell r="K2291">
            <v>11142134509</v>
          </cell>
        </row>
        <row r="2292">
          <cell r="K2292">
            <v>11142134510</v>
          </cell>
        </row>
        <row r="2293">
          <cell r="K2293">
            <v>11142134511</v>
          </cell>
        </row>
        <row r="2294">
          <cell r="K2294">
            <v>11142134512</v>
          </cell>
        </row>
        <row r="2295">
          <cell r="K2295">
            <v>11142134513</v>
          </cell>
        </row>
        <row r="2296">
          <cell r="K2296">
            <v>11142134514</v>
          </cell>
        </row>
        <row r="2297">
          <cell r="K2297">
            <v>11142134515</v>
          </cell>
        </row>
        <row r="2298">
          <cell r="K2298">
            <v>11142134601</v>
          </cell>
        </row>
        <row r="2299">
          <cell r="K2299">
            <v>11142134602</v>
          </cell>
        </row>
        <row r="2300">
          <cell r="K2300">
            <v>11142134603</v>
          </cell>
        </row>
        <row r="2301">
          <cell r="K2301">
            <v>11142134604</v>
          </cell>
        </row>
        <row r="2302">
          <cell r="K2302">
            <v>11142134605</v>
          </cell>
        </row>
        <row r="2303">
          <cell r="K2303">
            <v>11142134606</v>
          </cell>
        </row>
        <row r="2304">
          <cell r="K2304">
            <v>11142134607</v>
          </cell>
        </row>
        <row r="2305">
          <cell r="K2305">
            <v>11142134608</v>
          </cell>
        </row>
        <row r="2306">
          <cell r="K2306">
            <v>11142134609</v>
          </cell>
        </row>
        <row r="2307">
          <cell r="K2307">
            <v>11142134610</v>
          </cell>
        </row>
        <row r="2308">
          <cell r="K2308">
            <v>11142134611</v>
          </cell>
        </row>
        <row r="2309">
          <cell r="K2309">
            <v>11142134612</v>
          </cell>
        </row>
        <row r="2310">
          <cell r="K2310">
            <v>11142134613</v>
          </cell>
        </row>
        <row r="2311">
          <cell r="K2311">
            <v>11142134614</v>
          </cell>
        </row>
        <row r="2312">
          <cell r="K2312">
            <v>11142134615</v>
          </cell>
        </row>
        <row r="2313">
          <cell r="K2313">
            <v>11142134616</v>
          </cell>
        </row>
        <row r="2314">
          <cell r="K2314">
            <v>11142134617</v>
          </cell>
        </row>
        <row r="2315">
          <cell r="K2315">
            <v>11142134618</v>
          </cell>
        </row>
        <row r="2316">
          <cell r="K2316">
            <v>11142134701</v>
          </cell>
        </row>
        <row r="2317">
          <cell r="K2317">
            <v>11142134702</v>
          </cell>
        </row>
        <row r="2318">
          <cell r="K2318">
            <v>11142134703</v>
          </cell>
        </row>
        <row r="2319">
          <cell r="K2319">
            <v>11142134704</v>
          </cell>
        </row>
        <row r="2320">
          <cell r="K2320">
            <v>11142134705</v>
          </cell>
        </row>
        <row r="2321">
          <cell r="K2321">
            <v>11142134706</v>
          </cell>
        </row>
        <row r="2322">
          <cell r="K2322">
            <v>11142134707</v>
          </cell>
        </row>
        <row r="2323">
          <cell r="K2323">
            <v>11142134708</v>
          </cell>
        </row>
        <row r="2324">
          <cell r="K2324">
            <v>11142134709</v>
          </cell>
        </row>
        <row r="2325">
          <cell r="K2325">
            <v>11142134710</v>
          </cell>
        </row>
        <row r="2326">
          <cell r="K2326">
            <v>11142134711</v>
          </cell>
        </row>
        <row r="2327">
          <cell r="K2327">
            <v>11142134712</v>
          </cell>
        </row>
        <row r="2328">
          <cell r="K2328">
            <v>11142134713</v>
          </cell>
        </row>
        <row r="2329">
          <cell r="K2329">
            <v>11142134801</v>
          </cell>
        </row>
        <row r="2330">
          <cell r="K2330">
            <v>11142134802</v>
          </cell>
        </row>
        <row r="2331">
          <cell r="K2331">
            <v>11142134803</v>
          </cell>
        </row>
        <row r="2332">
          <cell r="K2332">
            <v>11142134804</v>
          </cell>
        </row>
        <row r="2333">
          <cell r="K2333">
            <v>11142134805</v>
          </cell>
        </row>
        <row r="2334">
          <cell r="K2334">
            <v>11142134806</v>
          </cell>
        </row>
        <row r="2335">
          <cell r="K2335">
            <v>11142134807</v>
          </cell>
        </row>
        <row r="2336">
          <cell r="K2336">
            <v>11142134808</v>
          </cell>
        </row>
        <row r="2337">
          <cell r="K2337">
            <v>11142134809</v>
          </cell>
        </row>
        <row r="2338">
          <cell r="K2338">
            <v>11142134810</v>
          </cell>
        </row>
        <row r="2339">
          <cell r="K2339">
            <v>11142134811</v>
          </cell>
        </row>
        <row r="2340">
          <cell r="K2340">
            <v>11142134812</v>
          </cell>
        </row>
        <row r="2341">
          <cell r="K2341">
            <v>11142134813</v>
          </cell>
        </row>
        <row r="2342">
          <cell r="K2342">
            <v>11142134814</v>
          </cell>
        </row>
        <row r="2343">
          <cell r="K2343">
            <v>11142134901</v>
          </cell>
        </row>
        <row r="2344">
          <cell r="K2344">
            <v>11142134902</v>
          </cell>
        </row>
        <row r="2345">
          <cell r="K2345">
            <v>11142134903</v>
          </cell>
        </row>
        <row r="2346">
          <cell r="K2346">
            <v>11142134904</v>
          </cell>
        </row>
        <row r="2347">
          <cell r="K2347">
            <v>11142134905</v>
          </cell>
        </row>
        <row r="2348">
          <cell r="K2348">
            <v>11142134906</v>
          </cell>
        </row>
        <row r="2349">
          <cell r="K2349">
            <v>11142134907</v>
          </cell>
        </row>
        <row r="2350">
          <cell r="K2350">
            <v>11142134908</v>
          </cell>
        </row>
        <row r="2351">
          <cell r="K2351">
            <v>11142134909</v>
          </cell>
        </row>
        <row r="2352">
          <cell r="K2352">
            <v>11142134910</v>
          </cell>
        </row>
        <row r="2353">
          <cell r="K2353">
            <v>11142136411</v>
          </cell>
        </row>
        <row r="2354">
          <cell r="K2354">
            <v>11142136412</v>
          </cell>
        </row>
        <row r="2355">
          <cell r="K2355">
            <v>11142136413</v>
          </cell>
        </row>
        <row r="2356">
          <cell r="K2356">
            <v>11142136414</v>
          </cell>
        </row>
        <row r="2357">
          <cell r="K2357">
            <v>11142136415</v>
          </cell>
        </row>
        <row r="2358">
          <cell r="K2358">
            <v>11142136416</v>
          </cell>
        </row>
        <row r="2359">
          <cell r="K2359">
            <v>11142136417</v>
          </cell>
        </row>
        <row r="2360">
          <cell r="K2360">
            <v>11142136418</v>
          </cell>
        </row>
        <row r="2361">
          <cell r="K2361">
            <v>11142136419</v>
          </cell>
        </row>
        <row r="2362">
          <cell r="K2362">
            <v>11142136420</v>
          </cell>
        </row>
        <row r="2363">
          <cell r="K2363">
            <v>11142136421</v>
          </cell>
        </row>
        <row r="2364">
          <cell r="K2364">
            <v>11142136422</v>
          </cell>
        </row>
        <row r="2365">
          <cell r="K2365">
            <v>11142136423</v>
          </cell>
        </row>
        <row r="2366">
          <cell r="K2366">
            <v>11142136424</v>
          </cell>
        </row>
        <row r="2367">
          <cell r="K2367">
            <v>11142136425</v>
          </cell>
        </row>
        <row r="2368">
          <cell r="K2368">
            <v>11142136426</v>
          </cell>
        </row>
        <row r="2369">
          <cell r="K2369">
            <v>11142136427</v>
          </cell>
        </row>
        <row r="2370">
          <cell r="K2370">
            <v>11142136428</v>
          </cell>
        </row>
        <row r="2371">
          <cell r="K2371">
            <v>11142136429</v>
          </cell>
        </row>
        <row r="2372">
          <cell r="K2372">
            <v>11142136430</v>
          </cell>
        </row>
        <row r="2373">
          <cell r="K2373">
            <v>11142136431</v>
          </cell>
        </row>
        <row r="2374">
          <cell r="K2374">
            <v>11142136432</v>
          </cell>
        </row>
        <row r="2375">
          <cell r="K2375">
            <v>11142136433</v>
          </cell>
        </row>
        <row r="2376">
          <cell r="K2376">
            <v>11142136434</v>
          </cell>
        </row>
        <row r="2377">
          <cell r="K2377">
            <v>11142136435</v>
          </cell>
        </row>
        <row r="2378">
          <cell r="K2378">
            <v>11142136436</v>
          </cell>
        </row>
        <row r="2379">
          <cell r="K2379">
            <v>11142136437</v>
          </cell>
        </row>
        <row r="2380">
          <cell r="K2380">
            <v>11142136438</v>
          </cell>
        </row>
        <row r="2381">
          <cell r="K2381">
            <v>11142136439</v>
          </cell>
        </row>
        <row r="2382">
          <cell r="K2382">
            <v>11142136440</v>
          </cell>
        </row>
        <row r="2383">
          <cell r="K2383">
            <v>11142136441</v>
          </cell>
        </row>
        <row r="2384">
          <cell r="K2384">
            <v>11142136442</v>
          </cell>
        </row>
        <row r="2385">
          <cell r="K2385">
            <v>11142136443</v>
          </cell>
        </row>
        <row r="2386">
          <cell r="K2386">
            <v>11142136444</v>
          </cell>
        </row>
        <row r="2387">
          <cell r="K2387">
            <v>11142136445</v>
          </cell>
        </row>
        <row r="2388">
          <cell r="K2388">
            <v>11142136446</v>
          </cell>
        </row>
        <row r="2389">
          <cell r="K2389">
            <v>11142136447</v>
          </cell>
        </row>
        <row r="2390">
          <cell r="K2390">
            <v>11142136448</v>
          </cell>
        </row>
        <row r="2391">
          <cell r="K2391">
            <v>11142136449</v>
          </cell>
        </row>
        <row r="2392">
          <cell r="K2392">
            <v>11142141111</v>
          </cell>
        </row>
        <row r="2393">
          <cell r="K2393">
            <v>11142141211</v>
          </cell>
        </row>
        <row r="2394">
          <cell r="K2394">
            <v>11142141212</v>
          </cell>
        </row>
        <row r="2395">
          <cell r="K2395">
            <v>11142141213</v>
          </cell>
        </row>
        <row r="2396">
          <cell r="K2396">
            <v>11142141214</v>
          </cell>
        </row>
        <row r="2397">
          <cell r="K2397">
            <v>11142141311</v>
          </cell>
        </row>
        <row r="2398">
          <cell r="K2398">
            <v>11142151111</v>
          </cell>
        </row>
        <row r="2399">
          <cell r="K2399">
            <v>11142151211</v>
          </cell>
        </row>
        <row r="2400">
          <cell r="K2400">
            <v>11142151212</v>
          </cell>
        </row>
        <row r="2401">
          <cell r="K2401">
            <v>11142151213</v>
          </cell>
        </row>
        <row r="2402">
          <cell r="K2402">
            <v>11142151214</v>
          </cell>
        </row>
        <row r="2403">
          <cell r="K2403">
            <v>11142151311</v>
          </cell>
        </row>
        <row r="2404">
          <cell r="K2404">
            <v>11142151312</v>
          </cell>
        </row>
        <row r="2405">
          <cell r="K2405">
            <v>11142151313</v>
          </cell>
        </row>
        <row r="2406">
          <cell r="K2406">
            <v>11142151314</v>
          </cell>
        </row>
        <row r="2407">
          <cell r="K2407">
            <v>11142151315</v>
          </cell>
        </row>
        <row r="2408">
          <cell r="K2408">
            <v>11142154101</v>
          </cell>
        </row>
        <row r="2409">
          <cell r="K2409">
            <v>11142154102</v>
          </cell>
        </row>
        <row r="2410">
          <cell r="K2410">
            <v>11142154103</v>
          </cell>
        </row>
        <row r="2411">
          <cell r="K2411">
            <v>11142154104</v>
          </cell>
        </row>
        <row r="2412">
          <cell r="K2412">
            <v>11142154105</v>
          </cell>
        </row>
        <row r="2413">
          <cell r="K2413">
            <v>11142154106</v>
          </cell>
        </row>
        <row r="2414">
          <cell r="K2414">
            <v>11142154107</v>
          </cell>
        </row>
        <row r="2415">
          <cell r="K2415">
            <v>11142154108</v>
          </cell>
        </row>
        <row r="2416">
          <cell r="K2416">
            <v>11142154109</v>
          </cell>
        </row>
        <row r="2417">
          <cell r="K2417">
            <v>11142154110</v>
          </cell>
        </row>
        <row r="2418">
          <cell r="K2418">
            <v>11142154111</v>
          </cell>
        </row>
        <row r="2419">
          <cell r="K2419">
            <v>11142154112</v>
          </cell>
        </row>
        <row r="2420">
          <cell r="K2420">
            <v>11142154113</v>
          </cell>
        </row>
        <row r="2421">
          <cell r="K2421">
            <v>11142154114</v>
          </cell>
        </row>
        <row r="2422">
          <cell r="K2422">
            <v>11142154115</v>
          </cell>
        </row>
        <row r="2423">
          <cell r="K2423">
            <v>11142154116</v>
          </cell>
        </row>
        <row r="2424">
          <cell r="K2424">
            <v>11142154117</v>
          </cell>
        </row>
        <row r="2425">
          <cell r="K2425">
            <v>11142154118</v>
          </cell>
        </row>
        <row r="2426">
          <cell r="K2426">
            <v>11142154119</v>
          </cell>
        </row>
        <row r="2427">
          <cell r="K2427">
            <v>11142154120</v>
          </cell>
        </row>
        <row r="2428">
          <cell r="K2428">
            <v>11142154201</v>
          </cell>
        </row>
        <row r="2429">
          <cell r="K2429">
            <v>11142154202</v>
          </cell>
        </row>
        <row r="2430">
          <cell r="K2430">
            <v>11142154203</v>
          </cell>
        </row>
        <row r="2431">
          <cell r="K2431">
            <v>11142154204</v>
          </cell>
        </row>
        <row r="2432">
          <cell r="K2432">
            <v>11142154205</v>
          </cell>
        </row>
        <row r="2433">
          <cell r="K2433">
            <v>11142154206</v>
          </cell>
        </row>
        <row r="2434">
          <cell r="K2434">
            <v>11142154207</v>
          </cell>
        </row>
        <row r="2435">
          <cell r="K2435">
            <v>11142154208</v>
          </cell>
        </row>
        <row r="2436">
          <cell r="K2436">
            <v>11142154209</v>
          </cell>
        </row>
        <row r="2437">
          <cell r="K2437">
            <v>11142154210</v>
          </cell>
        </row>
        <row r="2438">
          <cell r="K2438">
            <v>11142154301</v>
          </cell>
        </row>
        <row r="2439">
          <cell r="K2439">
            <v>11142154302</v>
          </cell>
        </row>
        <row r="2440">
          <cell r="K2440">
            <v>11142154303</v>
          </cell>
        </row>
        <row r="2441">
          <cell r="K2441">
            <v>11142154304</v>
          </cell>
        </row>
        <row r="2442">
          <cell r="K2442">
            <v>11142154305</v>
          </cell>
        </row>
        <row r="2443">
          <cell r="K2443">
            <v>11142154306</v>
          </cell>
        </row>
        <row r="2444">
          <cell r="K2444">
            <v>11142154307</v>
          </cell>
        </row>
        <row r="2445">
          <cell r="K2445">
            <v>11142154308</v>
          </cell>
        </row>
        <row r="2446">
          <cell r="K2446">
            <v>11142154309</v>
          </cell>
        </row>
        <row r="2447">
          <cell r="K2447">
            <v>11142154310</v>
          </cell>
        </row>
        <row r="2448">
          <cell r="K2448">
            <v>11142154311</v>
          </cell>
        </row>
        <row r="2449">
          <cell r="K2449">
            <v>11142154312</v>
          </cell>
        </row>
        <row r="2450">
          <cell r="K2450">
            <v>11142154313</v>
          </cell>
        </row>
        <row r="2451">
          <cell r="K2451">
            <v>11142154314</v>
          </cell>
        </row>
        <row r="2452">
          <cell r="K2452">
            <v>11142154315</v>
          </cell>
        </row>
        <row r="2453">
          <cell r="K2453">
            <v>11142154316</v>
          </cell>
        </row>
        <row r="2454">
          <cell r="K2454">
            <v>11142154317</v>
          </cell>
        </row>
        <row r="2455">
          <cell r="K2455">
            <v>11142154318</v>
          </cell>
        </row>
        <row r="2456">
          <cell r="K2456">
            <v>11142154319</v>
          </cell>
        </row>
        <row r="2457">
          <cell r="K2457">
            <v>11142154320</v>
          </cell>
        </row>
        <row r="2458">
          <cell r="K2458">
            <v>11142154401</v>
          </cell>
        </row>
        <row r="2459">
          <cell r="K2459">
            <v>11142154402</v>
          </cell>
        </row>
        <row r="2460">
          <cell r="K2460">
            <v>11142154403</v>
          </cell>
        </row>
        <row r="2461">
          <cell r="K2461">
            <v>11142154404</v>
          </cell>
        </row>
        <row r="2462">
          <cell r="K2462">
            <v>11142154405</v>
          </cell>
        </row>
        <row r="2463">
          <cell r="K2463">
            <v>11142154406</v>
          </cell>
        </row>
        <row r="2464">
          <cell r="K2464">
            <v>11142154407</v>
          </cell>
        </row>
        <row r="2465">
          <cell r="K2465">
            <v>11142154408</v>
          </cell>
        </row>
        <row r="2466">
          <cell r="K2466">
            <v>11142154409</v>
          </cell>
        </row>
        <row r="2467">
          <cell r="K2467">
            <v>11142154410</v>
          </cell>
        </row>
        <row r="2468">
          <cell r="K2468">
            <v>11142154411</v>
          </cell>
        </row>
        <row r="2469">
          <cell r="K2469">
            <v>11142154412</v>
          </cell>
        </row>
        <row r="2470">
          <cell r="K2470">
            <v>11142154501</v>
          </cell>
        </row>
        <row r="2471">
          <cell r="K2471">
            <v>11142154502</v>
          </cell>
        </row>
        <row r="2472">
          <cell r="K2472">
            <v>11142154503</v>
          </cell>
        </row>
        <row r="2473">
          <cell r="K2473">
            <v>11142154504</v>
          </cell>
        </row>
        <row r="2474">
          <cell r="K2474">
            <v>11142154505</v>
          </cell>
        </row>
        <row r="2475">
          <cell r="K2475">
            <v>11142154506</v>
          </cell>
        </row>
        <row r="2476">
          <cell r="K2476">
            <v>11142154507</v>
          </cell>
        </row>
        <row r="2477">
          <cell r="K2477">
            <v>11142154508</v>
          </cell>
        </row>
        <row r="2478">
          <cell r="K2478">
            <v>11142154509</v>
          </cell>
        </row>
        <row r="2479">
          <cell r="K2479">
            <v>11142154510</v>
          </cell>
        </row>
        <row r="2480">
          <cell r="K2480">
            <v>11142154511</v>
          </cell>
        </row>
        <row r="2481">
          <cell r="K2481">
            <v>11142154512</v>
          </cell>
        </row>
        <row r="2482">
          <cell r="K2482">
            <v>11142154513</v>
          </cell>
        </row>
        <row r="2483">
          <cell r="K2483">
            <v>11142154514</v>
          </cell>
        </row>
        <row r="2484">
          <cell r="K2484">
            <v>11142154515</v>
          </cell>
        </row>
        <row r="2485">
          <cell r="K2485">
            <v>11142154601</v>
          </cell>
        </row>
        <row r="2486">
          <cell r="K2486">
            <v>11142154602</v>
          </cell>
        </row>
        <row r="2487">
          <cell r="K2487">
            <v>11142154603</v>
          </cell>
        </row>
        <row r="2488">
          <cell r="K2488">
            <v>11142154604</v>
          </cell>
        </row>
        <row r="2489">
          <cell r="K2489">
            <v>11142154605</v>
          </cell>
        </row>
        <row r="2490">
          <cell r="K2490">
            <v>11142154606</v>
          </cell>
        </row>
        <row r="2491">
          <cell r="K2491">
            <v>11142154607</v>
          </cell>
        </row>
        <row r="2492">
          <cell r="K2492">
            <v>11142154608</v>
          </cell>
        </row>
        <row r="2493">
          <cell r="K2493">
            <v>11142154609</v>
          </cell>
        </row>
        <row r="2494">
          <cell r="K2494">
            <v>11142154610</v>
          </cell>
        </row>
        <row r="2495">
          <cell r="K2495">
            <v>11142154611</v>
          </cell>
        </row>
        <row r="2496">
          <cell r="K2496">
            <v>11142154612</v>
          </cell>
        </row>
        <row r="2497">
          <cell r="K2497">
            <v>11142154613</v>
          </cell>
        </row>
        <row r="2498">
          <cell r="K2498">
            <v>11142154614</v>
          </cell>
        </row>
        <row r="2499">
          <cell r="K2499">
            <v>11142154615</v>
          </cell>
        </row>
        <row r="2500">
          <cell r="K2500">
            <v>11142154616</v>
          </cell>
        </row>
        <row r="2501">
          <cell r="K2501">
            <v>11142154617</v>
          </cell>
        </row>
        <row r="2502">
          <cell r="K2502">
            <v>11142154618</v>
          </cell>
        </row>
        <row r="2503">
          <cell r="K2503">
            <v>11142154701</v>
          </cell>
        </row>
        <row r="2504">
          <cell r="K2504">
            <v>11142154702</v>
          </cell>
        </row>
        <row r="2505">
          <cell r="K2505">
            <v>11142154703</v>
          </cell>
        </row>
        <row r="2506">
          <cell r="K2506">
            <v>11142154704</v>
          </cell>
        </row>
        <row r="2507">
          <cell r="K2507">
            <v>11142154705</v>
          </cell>
        </row>
        <row r="2508">
          <cell r="K2508">
            <v>11142154706</v>
          </cell>
        </row>
        <row r="2509">
          <cell r="K2509">
            <v>11142154707</v>
          </cell>
        </row>
        <row r="2510">
          <cell r="K2510">
            <v>11142154708</v>
          </cell>
        </row>
        <row r="2511">
          <cell r="K2511">
            <v>11142154709</v>
          </cell>
        </row>
        <row r="2512">
          <cell r="K2512">
            <v>11142154710</v>
          </cell>
        </row>
        <row r="2513">
          <cell r="K2513">
            <v>11142154711</v>
          </cell>
        </row>
        <row r="2514">
          <cell r="K2514">
            <v>11142154712</v>
          </cell>
        </row>
        <row r="2515">
          <cell r="K2515">
            <v>11142154713</v>
          </cell>
        </row>
        <row r="2516">
          <cell r="K2516">
            <v>11142154801</v>
          </cell>
        </row>
        <row r="2517">
          <cell r="K2517">
            <v>11142154802</v>
          </cell>
        </row>
        <row r="2518">
          <cell r="K2518">
            <v>11142154803</v>
          </cell>
        </row>
        <row r="2519">
          <cell r="K2519">
            <v>11142154804</v>
          </cell>
        </row>
        <row r="2520">
          <cell r="K2520">
            <v>11142154805</v>
          </cell>
        </row>
        <row r="2521">
          <cell r="K2521">
            <v>11142154806</v>
          </cell>
        </row>
        <row r="2522">
          <cell r="K2522">
            <v>11142154807</v>
          </cell>
        </row>
        <row r="2523">
          <cell r="K2523">
            <v>11142154808</v>
          </cell>
        </row>
        <row r="2524">
          <cell r="K2524">
            <v>11142154809</v>
          </cell>
        </row>
        <row r="2525">
          <cell r="K2525">
            <v>11142154810</v>
          </cell>
        </row>
        <row r="2526">
          <cell r="K2526">
            <v>11142154811</v>
          </cell>
        </row>
        <row r="2527">
          <cell r="K2527">
            <v>11142154812</v>
          </cell>
        </row>
        <row r="2528">
          <cell r="K2528">
            <v>11142154813</v>
          </cell>
        </row>
        <row r="2529">
          <cell r="K2529">
            <v>11142154814</v>
          </cell>
        </row>
        <row r="2530">
          <cell r="K2530">
            <v>11142154901</v>
          </cell>
        </row>
        <row r="2531">
          <cell r="K2531">
            <v>11142154902</v>
          </cell>
        </row>
        <row r="2532">
          <cell r="K2532">
            <v>11142154903</v>
          </cell>
        </row>
        <row r="2533">
          <cell r="K2533">
            <v>11142154904</v>
          </cell>
        </row>
        <row r="2534">
          <cell r="K2534">
            <v>11142154905</v>
          </cell>
        </row>
        <row r="2535">
          <cell r="K2535">
            <v>11142154906</v>
          </cell>
        </row>
        <row r="2536">
          <cell r="K2536">
            <v>11142154907</v>
          </cell>
        </row>
        <row r="2537">
          <cell r="K2537">
            <v>11142154908</v>
          </cell>
        </row>
        <row r="2538">
          <cell r="K2538">
            <v>11142154909</v>
          </cell>
        </row>
        <row r="2539">
          <cell r="K2539">
            <v>11142154910</v>
          </cell>
        </row>
        <row r="2540">
          <cell r="K2540">
            <v>11142155211</v>
          </cell>
        </row>
        <row r="2541">
          <cell r="K2541">
            <v>11142161111</v>
          </cell>
        </row>
        <row r="2542">
          <cell r="K2542">
            <v>11142161211</v>
          </cell>
        </row>
        <row r="2543">
          <cell r="K2543">
            <v>11142161212</v>
          </cell>
        </row>
        <row r="2544">
          <cell r="K2544">
            <v>11142161213</v>
          </cell>
        </row>
        <row r="2545">
          <cell r="K2545">
            <v>11142161311</v>
          </cell>
        </row>
        <row r="2546">
          <cell r="K2546">
            <v>11142161312</v>
          </cell>
        </row>
        <row r="2547">
          <cell r="K2547">
            <v>11142161313</v>
          </cell>
        </row>
        <row r="2548">
          <cell r="K2548">
            <v>11142161411</v>
          </cell>
        </row>
        <row r="2549">
          <cell r="K2549">
            <v>11142161412</v>
          </cell>
        </row>
        <row r="2550">
          <cell r="K2550">
            <v>11142161413</v>
          </cell>
        </row>
        <row r="2551">
          <cell r="K2551">
            <v>11142164101</v>
          </cell>
        </row>
        <row r="2552">
          <cell r="K2552">
            <v>11142164102</v>
          </cell>
        </row>
        <row r="2553">
          <cell r="K2553">
            <v>11142164103</v>
          </cell>
        </row>
        <row r="2554">
          <cell r="K2554">
            <v>11142164104</v>
          </cell>
        </row>
        <row r="2555">
          <cell r="K2555">
            <v>11142164105</v>
          </cell>
        </row>
        <row r="2556">
          <cell r="K2556">
            <v>11142164106</v>
          </cell>
        </row>
        <row r="2557">
          <cell r="K2557">
            <v>11142164107</v>
          </cell>
        </row>
        <row r="2558">
          <cell r="K2558">
            <v>11142164108</v>
          </cell>
        </row>
        <row r="2559">
          <cell r="K2559">
            <v>11142164109</v>
          </cell>
        </row>
        <row r="2560">
          <cell r="K2560">
            <v>11142164110</v>
          </cell>
        </row>
        <row r="2561">
          <cell r="K2561">
            <v>11142164111</v>
          </cell>
        </row>
        <row r="2562">
          <cell r="K2562">
            <v>11142164112</v>
          </cell>
        </row>
        <row r="2563">
          <cell r="K2563">
            <v>11142164113</v>
          </cell>
        </row>
        <row r="2564">
          <cell r="K2564">
            <v>11142164114</v>
          </cell>
        </row>
        <row r="2565">
          <cell r="K2565">
            <v>11142164115</v>
          </cell>
        </row>
        <row r="2566">
          <cell r="K2566">
            <v>11142164116</v>
          </cell>
        </row>
        <row r="2567">
          <cell r="K2567">
            <v>11142164117</v>
          </cell>
        </row>
        <row r="2568">
          <cell r="K2568">
            <v>11142164118</v>
          </cell>
        </row>
        <row r="2569">
          <cell r="K2569">
            <v>11142164119</v>
          </cell>
        </row>
        <row r="2570">
          <cell r="K2570">
            <v>11142164120</v>
          </cell>
        </row>
        <row r="2571">
          <cell r="K2571">
            <v>11142164201</v>
          </cell>
        </row>
        <row r="2572">
          <cell r="K2572">
            <v>11142164202</v>
          </cell>
        </row>
        <row r="2573">
          <cell r="K2573">
            <v>11142164203</v>
          </cell>
        </row>
        <row r="2574">
          <cell r="K2574">
            <v>11142164204</v>
          </cell>
        </row>
        <row r="2575">
          <cell r="K2575">
            <v>11142164205</v>
          </cell>
        </row>
        <row r="2576">
          <cell r="K2576">
            <v>11142164206</v>
          </cell>
        </row>
        <row r="2577">
          <cell r="K2577">
            <v>11142164207</v>
          </cell>
        </row>
        <row r="2578">
          <cell r="K2578">
            <v>11142164208</v>
          </cell>
        </row>
        <row r="2579">
          <cell r="K2579">
            <v>11142164209</v>
          </cell>
        </row>
        <row r="2580">
          <cell r="K2580">
            <v>11142164210</v>
          </cell>
        </row>
        <row r="2581">
          <cell r="K2581">
            <v>11142164301</v>
          </cell>
        </row>
        <row r="2582">
          <cell r="K2582">
            <v>11142164302</v>
          </cell>
        </row>
        <row r="2583">
          <cell r="K2583">
            <v>11142164303</v>
          </cell>
        </row>
        <row r="2584">
          <cell r="K2584">
            <v>11142164304</v>
          </cell>
        </row>
        <row r="2585">
          <cell r="K2585">
            <v>11142164305</v>
          </cell>
        </row>
        <row r="2586">
          <cell r="K2586">
            <v>11142164306</v>
          </cell>
        </row>
        <row r="2587">
          <cell r="K2587">
            <v>11142164307</v>
          </cell>
        </row>
        <row r="2588">
          <cell r="K2588">
            <v>11142164308</v>
          </cell>
        </row>
        <row r="2589">
          <cell r="K2589">
            <v>11142164309</v>
          </cell>
        </row>
        <row r="2590">
          <cell r="K2590">
            <v>11142164310</v>
          </cell>
        </row>
        <row r="2591">
          <cell r="K2591">
            <v>11142164311</v>
          </cell>
        </row>
        <row r="2592">
          <cell r="K2592">
            <v>11142164312</v>
          </cell>
        </row>
        <row r="2593">
          <cell r="K2593">
            <v>11142164313</v>
          </cell>
        </row>
        <row r="2594">
          <cell r="K2594">
            <v>11142164314</v>
          </cell>
        </row>
        <row r="2595">
          <cell r="K2595">
            <v>11142164315</v>
          </cell>
        </row>
        <row r="2596">
          <cell r="K2596">
            <v>11142164316</v>
          </cell>
        </row>
        <row r="2597">
          <cell r="K2597">
            <v>11142164317</v>
          </cell>
        </row>
        <row r="2598">
          <cell r="K2598">
            <v>11142164318</v>
          </cell>
        </row>
        <row r="2599">
          <cell r="K2599">
            <v>11142164319</v>
          </cell>
        </row>
        <row r="2600">
          <cell r="K2600">
            <v>11142164320</v>
          </cell>
        </row>
        <row r="2601">
          <cell r="K2601">
            <v>11142164401</v>
          </cell>
        </row>
        <row r="2602">
          <cell r="K2602">
            <v>11142164402</v>
          </cell>
        </row>
        <row r="2603">
          <cell r="K2603">
            <v>11142164403</v>
          </cell>
        </row>
        <row r="2604">
          <cell r="K2604">
            <v>11142164404</v>
          </cell>
        </row>
        <row r="2605">
          <cell r="K2605">
            <v>11142164405</v>
          </cell>
        </row>
        <row r="2606">
          <cell r="K2606">
            <v>11142164406</v>
          </cell>
        </row>
        <row r="2607">
          <cell r="K2607">
            <v>11142164407</v>
          </cell>
        </row>
        <row r="2608">
          <cell r="K2608">
            <v>11142164408</v>
          </cell>
        </row>
        <row r="2609">
          <cell r="K2609">
            <v>11142164409</v>
          </cell>
        </row>
        <row r="2610">
          <cell r="K2610">
            <v>11142164410</v>
          </cell>
        </row>
        <row r="2611">
          <cell r="K2611">
            <v>11142164411</v>
          </cell>
        </row>
        <row r="2612">
          <cell r="K2612">
            <v>11142164412</v>
          </cell>
        </row>
        <row r="2613">
          <cell r="K2613">
            <v>11142164413</v>
          </cell>
        </row>
        <row r="2614">
          <cell r="K2614">
            <v>11142164501</v>
          </cell>
        </row>
        <row r="2615">
          <cell r="K2615">
            <v>11142164502</v>
          </cell>
        </row>
        <row r="2616">
          <cell r="K2616">
            <v>11142164503</v>
          </cell>
        </row>
        <row r="2617">
          <cell r="K2617">
            <v>11142164504</v>
          </cell>
        </row>
        <row r="2618">
          <cell r="K2618">
            <v>11142164505</v>
          </cell>
        </row>
        <row r="2619">
          <cell r="K2619">
            <v>11142164506</v>
          </cell>
        </row>
        <row r="2620">
          <cell r="K2620">
            <v>11142164507</v>
          </cell>
        </row>
        <row r="2621">
          <cell r="K2621">
            <v>11142164508</v>
          </cell>
        </row>
        <row r="2622">
          <cell r="K2622">
            <v>11142164509</v>
          </cell>
        </row>
        <row r="2623">
          <cell r="K2623">
            <v>11142164510</v>
          </cell>
        </row>
        <row r="2624">
          <cell r="K2624">
            <v>11142164511</v>
          </cell>
        </row>
        <row r="2625">
          <cell r="K2625">
            <v>11142164512</v>
          </cell>
        </row>
        <row r="2626">
          <cell r="K2626">
            <v>11142164513</v>
          </cell>
        </row>
        <row r="2627">
          <cell r="K2627">
            <v>11142164514</v>
          </cell>
        </row>
        <row r="2628">
          <cell r="K2628">
            <v>11142164515</v>
          </cell>
        </row>
        <row r="2629">
          <cell r="K2629">
            <v>11142164601</v>
          </cell>
        </row>
        <row r="2630">
          <cell r="K2630">
            <v>11142164602</v>
          </cell>
        </row>
        <row r="2631">
          <cell r="K2631">
            <v>11142164603</v>
          </cell>
        </row>
        <row r="2632">
          <cell r="K2632">
            <v>11142164604</v>
          </cell>
        </row>
        <row r="2633">
          <cell r="K2633">
            <v>11142164605</v>
          </cell>
        </row>
        <row r="2634">
          <cell r="K2634">
            <v>11142164606</v>
          </cell>
        </row>
        <row r="2635">
          <cell r="K2635">
            <v>11142164607</v>
          </cell>
        </row>
        <row r="2636">
          <cell r="K2636">
            <v>11142164608</v>
          </cell>
        </row>
        <row r="2637">
          <cell r="K2637">
            <v>11142164609</v>
          </cell>
        </row>
        <row r="2638">
          <cell r="K2638">
            <v>11142164610</v>
          </cell>
        </row>
        <row r="2639">
          <cell r="K2639">
            <v>11142164611</v>
          </cell>
        </row>
        <row r="2640">
          <cell r="K2640">
            <v>11142164612</v>
          </cell>
        </row>
        <row r="2641">
          <cell r="K2641">
            <v>11142164613</v>
          </cell>
        </row>
        <row r="2642">
          <cell r="K2642">
            <v>11142164614</v>
          </cell>
        </row>
        <row r="2643">
          <cell r="K2643">
            <v>11142164615</v>
          </cell>
        </row>
        <row r="2644">
          <cell r="K2644">
            <v>11142164616</v>
          </cell>
        </row>
        <row r="2645">
          <cell r="K2645">
            <v>11142164617</v>
          </cell>
        </row>
        <row r="2646">
          <cell r="K2646">
            <v>11142164618</v>
          </cell>
        </row>
        <row r="2647">
          <cell r="K2647">
            <v>11142164701</v>
          </cell>
        </row>
        <row r="2648">
          <cell r="K2648">
            <v>11142164702</v>
          </cell>
        </row>
        <row r="2649">
          <cell r="K2649">
            <v>11142164703</v>
          </cell>
        </row>
        <row r="2650">
          <cell r="K2650">
            <v>11142164704</v>
          </cell>
        </row>
        <row r="2651">
          <cell r="K2651">
            <v>11142164705</v>
          </cell>
        </row>
        <row r="2652">
          <cell r="K2652">
            <v>11142164706</v>
          </cell>
        </row>
        <row r="2653">
          <cell r="K2653">
            <v>11142164707</v>
          </cell>
        </row>
        <row r="2654">
          <cell r="K2654">
            <v>11142164708</v>
          </cell>
        </row>
        <row r="2655">
          <cell r="K2655">
            <v>11142164709</v>
          </cell>
        </row>
        <row r="2656">
          <cell r="K2656">
            <v>11142164710</v>
          </cell>
        </row>
        <row r="2657">
          <cell r="K2657">
            <v>11142164711</v>
          </cell>
        </row>
        <row r="2658">
          <cell r="K2658">
            <v>11142164712</v>
          </cell>
        </row>
        <row r="2659">
          <cell r="K2659">
            <v>11142164713</v>
          </cell>
        </row>
        <row r="2660">
          <cell r="K2660">
            <v>11142164801</v>
          </cell>
        </row>
        <row r="2661">
          <cell r="K2661">
            <v>11142164802</v>
          </cell>
        </row>
        <row r="2662">
          <cell r="K2662">
            <v>11142164803</v>
          </cell>
        </row>
        <row r="2663">
          <cell r="K2663">
            <v>11142164804</v>
          </cell>
        </row>
        <row r="2664">
          <cell r="K2664">
            <v>11142164805</v>
          </cell>
        </row>
        <row r="2665">
          <cell r="K2665">
            <v>11142164806</v>
          </cell>
        </row>
        <row r="2666">
          <cell r="K2666">
            <v>11142164807</v>
          </cell>
        </row>
        <row r="2667">
          <cell r="K2667">
            <v>11142164808</v>
          </cell>
        </row>
        <row r="2668">
          <cell r="K2668">
            <v>11142164809</v>
          </cell>
        </row>
        <row r="2669">
          <cell r="K2669">
            <v>11142164810</v>
          </cell>
        </row>
        <row r="2670">
          <cell r="K2670">
            <v>11142164811</v>
          </cell>
        </row>
        <row r="2671">
          <cell r="K2671">
            <v>11142164812</v>
          </cell>
        </row>
        <row r="2672">
          <cell r="K2672">
            <v>11142164813</v>
          </cell>
        </row>
        <row r="2673">
          <cell r="K2673">
            <v>11142164814</v>
          </cell>
        </row>
        <row r="2674">
          <cell r="K2674">
            <v>11142164901</v>
          </cell>
        </row>
        <row r="2675">
          <cell r="K2675">
            <v>11142164902</v>
          </cell>
        </row>
        <row r="2676">
          <cell r="K2676">
            <v>11142164903</v>
          </cell>
        </row>
        <row r="2677">
          <cell r="K2677">
            <v>11142164904</v>
          </cell>
        </row>
        <row r="2678">
          <cell r="K2678">
            <v>11142164905</v>
          </cell>
        </row>
        <row r="2679">
          <cell r="K2679">
            <v>11142164906</v>
          </cell>
        </row>
        <row r="2680">
          <cell r="K2680">
            <v>11142164907</v>
          </cell>
        </row>
        <row r="2681">
          <cell r="K2681">
            <v>11142164908</v>
          </cell>
        </row>
        <row r="2682">
          <cell r="K2682">
            <v>11142164909</v>
          </cell>
        </row>
        <row r="2683">
          <cell r="K2683">
            <v>11142164910</v>
          </cell>
        </row>
        <row r="2684">
          <cell r="K2684">
            <v>11142165011</v>
          </cell>
        </row>
        <row r="2685">
          <cell r="K2685">
            <v>11142165211</v>
          </cell>
        </row>
        <row r="2686">
          <cell r="K2686">
            <v>11142165212</v>
          </cell>
        </row>
        <row r="2687">
          <cell r="K2687">
            <v>11142171111</v>
          </cell>
        </row>
        <row r="2688">
          <cell r="K2688">
            <v>11142171211</v>
          </cell>
        </row>
        <row r="2689">
          <cell r="K2689">
            <v>11142171212</v>
          </cell>
        </row>
        <row r="2690">
          <cell r="K2690">
            <v>11142171213</v>
          </cell>
        </row>
        <row r="2691">
          <cell r="K2691">
            <v>11142171214</v>
          </cell>
        </row>
        <row r="2692">
          <cell r="K2692">
            <v>11142171311</v>
          </cell>
        </row>
        <row r="2693">
          <cell r="K2693">
            <v>11142171312</v>
          </cell>
        </row>
        <row r="2694">
          <cell r="K2694">
            <v>11142171313</v>
          </cell>
        </row>
        <row r="2695">
          <cell r="K2695">
            <v>11142171314</v>
          </cell>
        </row>
        <row r="2696">
          <cell r="K2696">
            <v>11142171411</v>
          </cell>
        </row>
        <row r="2697">
          <cell r="K2697">
            <v>11142171412</v>
          </cell>
        </row>
        <row r="2698">
          <cell r="K2698">
            <v>11142171413</v>
          </cell>
        </row>
        <row r="2699">
          <cell r="K2699">
            <v>11142171414</v>
          </cell>
        </row>
        <row r="2700">
          <cell r="K2700">
            <v>11142174101</v>
          </cell>
        </row>
        <row r="2701">
          <cell r="K2701">
            <v>11142174102</v>
          </cell>
        </row>
        <row r="2702">
          <cell r="K2702">
            <v>11142174103</v>
          </cell>
        </row>
        <row r="2703">
          <cell r="K2703">
            <v>11142174104</v>
          </cell>
        </row>
        <row r="2704">
          <cell r="K2704">
            <v>11142175111</v>
          </cell>
        </row>
        <row r="2705">
          <cell r="K2705">
            <v>11142175211</v>
          </cell>
        </row>
        <row r="2706">
          <cell r="K2706">
            <v>11142175212</v>
          </cell>
        </row>
        <row r="2707">
          <cell r="K2707">
            <v>11142175213</v>
          </cell>
        </row>
        <row r="2708">
          <cell r="K2708">
            <v>11142181111</v>
          </cell>
        </row>
        <row r="2709">
          <cell r="K2709">
            <v>11142181211</v>
          </cell>
        </row>
        <row r="2710">
          <cell r="K2710">
            <v>11142181212</v>
          </cell>
        </row>
        <row r="2711">
          <cell r="K2711">
            <v>11142181213</v>
          </cell>
        </row>
        <row r="2712">
          <cell r="K2712">
            <v>11142181214</v>
          </cell>
        </row>
        <row r="2713">
          <cell r="K2713">
            <v>11142181311</v>
          </cell>
        </row>
        <row r="2714">
          <cell r="K2714">
            <v>11142181312</v>
          </cell>
        </row>
        <row r="2715">
          <cell r="K2715">
            <v>11142181313</v>
          </cell>
        </row>
        <row r="2716">
          <cell r="K2716">
            <v>11142181314</v>
          </cell>
        </row>
        <row r="2717">
          <cell r="K2717">
            <v>11142191111</v>
          </cell>
        </row>
        <row r="2718">
          <cell r="K2718">
            <v>11142191211</v>
          </cell>
        </row>
        <row r="2719">
          <cell r="K2719">
            <v>11142191212</v>
          </cell>
        </row>
        <row r="2720">
          <cell r="K2720">
            <v>11142191213</v>
          </cell>
        </row>
        <row r="2721">
          <cell r="K2721">
            <v>11142191214</v>
          </cell>
        </row>
        <row r="2722">
          <cell r="K2722">
            <v>11142191311</v>
          </cell>
        </row>
        <row r="2723">
          <cell r="K2723">
            <v>11142191312</v>
          </cell>
        </row>
        <row r="2724">
          <cell r="K2724">
            <v>11142191313</v>
          </cell>
        </row>
        <row r="2725">
          <cell r="K2725">
            <v>11142191314</v>
          </cell>
        </row>
        <row r="2726">
          <cell r="K2726">
            <v>11142191411</v>
          </cell>
        </row>
        <row r="2727">
          <cell r="K2727">
            <v>11142191412</v>
          </cell>
        </row>
        <row r="2728">
          <cell r="K2728">
            <v>11142194311</v>
          </cell>
        </row>
        <row r="2729">
          <cell r="K2729">
            <v>11142195211</v>
          </cell>
        </row>
        <row r="2730">
          <cell r="K2730">
            <v>11142195212</v>
          </cell>
        </row>
        <row r="2731">
          <cell r="K2731">
            <v>11142195213</v>
          </cell>
        </row>
        <row r="2732">
          <cell r="K2732">
            <v>11142195214</v>
          </cell>
        </row>
        <row r="2733">
          <cell r="K2733">
            <v>11142195215</v>
          </cell>
        </row>
        <row r="2734">
          <cell r="K2734">
            <v>11142195216</v>
          </cell>
        </row>
        <row r="2735">
          <cell r="K2735">
            <v>11142195311</v>
          </cell>
        </row>
        <row r="2736">
          <cell r="K2736">
            <v>11142195312</v>
          </cell>
        </row>
        <row r="2737">
          <cell r="K2737">
            <v>11142195313</v>
          </cell>
        </row>
        <row r="2738">
          <cell r="K2738">
            <v>11142195411</v>
          </cell>
        </row>
        <row r="2739">
          <cell r="K2739">
            <v>11142195412</v>
          </cell>
        </row>
        <row r="2740">
          <cell r="K2740">
            <v>11142195511</v>
          </cell>
        </row>
        <row r="2741">
          <cell r="K2741">
            <v>11142195512</v>
          </cell>
        </row>
        <row r="2742">
          <cell r="K2742">
            <v>11142195611</v>
          </cell>
        </row>
        <row r="2743">
          <cell r="K2743">
            <v>11142195612</v>
          </cell>
        </row>
        <row r="2744">
          <cell r="K2744">
            <v>11142195613</v>
          </cell>
        </row>
        <row r="2745">
          <cell r="K2745">
            <v>11142195614</v>
          </cell>
        </row>
        <row r="2746">
          <cell r="K2746">
            <v>11142195615</v>
          </cell>
        </row>
        <row r="2747">
          <cell r="K2747">
            <v>11142195711</v>
          </cell>
        </row>
        <row r="2748">
          <cell r="K2748">
            <v>11142195712</v>
          </cell>
        </row>
        <row r="2749">
          <cell r="K2749">
            <v>11142201111</v>
          </cell>
        </row>
        <row r="2750">
          <cell r="K2750">
            <v>11142211111</v>
          </cell>
        </row>
        <row r="2751">
          <cell r="K2751">
            <v>11142221111</v>
          </cell>
        </row>
        <row r="2752">
          <cell r="K2752">
            <v>11142221211</v>
          </cell>
        </row>
        <row r="2753">
          <cell r="K2753">
            <v>11142221311</v>
          </cell>
        </row>
        <row r="2754">
          <cell r="K2754">
            <v>11142221411</v>
          </cell>
        </row>
        <row r="2755">
          <cell r="K2755">
            <v>11151111111</v>
          </cell>
        </row>
        <row r="2756">
          <cell r="K2756">
            <v>11151111112</v>
          </cell>
        </row>
        <row r="2757">
          <cell r="K2757">
            <v>11151121111</v>
          </cell>
        </row>
        <row r="2758">
          <cell r="K2758">
            <v>11151121112</v>
          </cell>
        </row>
        <row r="2759">
          <cell r="K2759">
            <v>11151121113</v>
          </cell>
        </row>
        <row r="2760">
          <cell r="K2760">
            <v>11151121211</v>
          </cell>
        </row>
        <row r="2761">
          <cell r="K2761">
            <v>11151121212</v>
          </cell>
        </row>
        <row r="2762">
          <cell r="K2762">
            <v>11151121213</v>
          </cell>
        </row>
        <row r="2763">
          <cell r="K2763">
            <v>11151121214</v>
          </cell>
        </row>
        <row r="2764">
          <cell r="K2764">
            <v>11151121215</v>
          </cell>
        </row>
        <row r="2765">
          <cell r="K2765">
            <v>11151121216</v>
          </cell>
        </row>
        <row r="2766">
          <cell r="K2766">
            <v>11151121311</v>
          </cell>
        </row>
        <row r="2767">
          <cell r="K2767">
            <v>11151121312</v>
          </cell>
        </row>
        <row r="2768">
          <cell r="K2768">
            <v>11151121313</v>
          </cell>
        </row>
        <row r="2769">
          <cell r="K2769">
            <v>11151121314</v>
          </cell>
        </row>
        <row r="2770">
          <cell r="K2770">
            <v>11151121315</v>
          </cell>
        </row>
        <row r="2771">
          <cell r="K2771">
            <v>11151121411</v>
          </cell>
        </row>
        <row r="2772">
          <cell r="K2772">
            <v>11151121412</v>
          </cell>
        </row>
        <row r="2773">
          <cell r="K2773">
            <v>11151121413</v>
          </cell>
        </row>
        <row r="2774">
          <cell r="K2774">
            <v>11151121414</v>
          </cell>
        </row>
        <row r="2775">
          <cell r="K2775">
            <v>11151121415</v>
          </cell>
        </row>
        <row r="2776">
          <cell r="K2776">
            <v>11151121511</v>
          </cell>
        </row>
        <row r="2777">
          <cell r="K2777">
            <v>11151121512</v>
          </cell>
        </row>
        <row r="2778">
          <cell r="K2778">
            <v>11151121513</v>
          </cell>
        </row>
        <row r="2779">
          <cell r="K2779">
            <v>11151121514</v>
          </cell>
        </row>
        <row r="2780">
          <cell r="K2780">
            <v>11151121611</v>
          </cell>
        </row>
        <row r="2781">
          <cell r="K2781">
            <v>11151121612</v>
          </cell>
        </row>
        <row r="2782">
          <cell r="K2782">
            <v>11151121613</v>
          </cell>
        </row>
        <row r="2783">
          <cell r="K2783">
            <v>11151121614</v>
          </cell>
        </row>
        <row r="2784">
          <cell r="K2784">
            <v>11151121615</v>
          </cell>
        </row>
        <row r="2785">
          <cell r="K2785">
            <v>11151121711</v>
          </cell>
        </row>
        <row r="2786">
          <cell r="K2786">
            <v>11151121712</v>
          </cell>
        </row>
        <row r="2787">
          <cell r="K2787">
            <v>11151121713</v>
          </cell>
        </row>
        <row r="2788">
          <cell r="K2788">
            <v>11151121714</v>
          </cell>
        </row>
        <row r="2789">
          <cell r="K2789">
            <v>11151121715</v>
          </cell>
        </row>
        <row r="2790">
          <cell r="K2790">
            <v>11151121811</v>
          </cell>
        </row>
        <row r="2791">
          <cell r="K2791">
            <v>11151121812</v>
          </cell>
        </row>
        <row r="2792">
          <cell r="K2792">
            <v>11151121813</v>
          </cell>
        </row>
        <row r="2793">
          <cell r="K2793">
            <v>11151121814</v>
          </cell>
        </row>
        <row r="2794">
          <cell r="K2794">
            <v>11151121911</v>
          </cell>
        </row>
        <row r="2795">
          <cell r="K2795">
            <v>11151121912</v>
          </cell>
        </row>
        <row r="2796">
          <cell r="K2796">
            <v>11151121913</v>
          </cell>
        </row>
        <row r="2797">
          <cell r="K2797">
            <v>11151121914</v>
          </cell>
        </row>
        <row r="2798">
          <cell r="K2798">
            <v>11151123011</v>
          </cell>
        </row>
        <row r="2799">
          <cell r="K2799">
            <v>11151125211</v>
          </cell>
        </row>
        <row r="2800">
          <cell r="K2800">
            <v>11151125212</v>
          </cell>
        </row>
        <row r="2801">
          <cell r="K2801">
            <v>11151125213</v>
          </cell>
        </row>
        <row r="2802">
          <cell r="K2802">
            <v>11151125214</v>
          </cell>
        </row>
        <row r="2803">
          <cell r="K2803">
            <v>11151125215</v>
          </cell>
        </row>
        <row r="2804">
          <cell r="K2804">
            <v>11151125216</v>
          </cell>
        </row>
        <row r="2805">
          <cell r="K2805">
            <v>11151125217</v>
          </cell>
        </row>
        <row r="2806">
          <cell r="K2806">
            <v>11151125311</v>
          </cell>
        </row>
        <row r="2807">
          <cell r="K2807">
            <v>11151125312</v>
          </cell>
        </row>
        <row r="2808">
          <cell r="K2808">
            <v>11151125313</v>
          </cell>
        </row>
        <row r="2809">
          <cell r="K2809">
            <v>11151125314</v>
          </cell>
        </row>
        <row r="2810">
          <cell r="K2810">
            <v>11152131111</v>
          </cell>
        </row>
        <row r="2811">
          <cell r="K2811">
            <v>11152131112</v>
          </cell>
        </row>
        <row r="2812">
          <cell r="K2812">
            <v>11152131211</v>
          </cell>
        </row>
        <row r="2813">
          <cell r="K2813">
            <v>11152131212</v>
          </cell>
        </row>
        <row r="2814">
          <cell r="K2814">
            <v>11152131213</v>
          </cell>
        </row>
        <row r="2815">
          <cell r="K2815">
            <v>11152131214</v>
          </cell>
        </row>
        <row r="2816">
          <cell r="K2816">
            <v>11152131311</v>
          </cell>
        </row>
        <row r="2817">
          <cell r="K2817">
            <v>11152131312</v>
          </cell>
        </row>
        <row r="2818">
          <cell r="K2818">
            <v>11152135211</v>
          </cell>
        </row>
        <row r="2819">
          <cell r="K2819">
            <v>11152141111</v>
          </cell>
        </row>
        <row r="2820">
          <cell r="K2820">
            <v>11152151111</v>
          </cell>
        </row>
        <row r="2821">
          <cell r="K2821">
            <v>11152161111</v>
          </cell>
        </row>
        <row r="2822">
          <cell r="K2822">
            <v>11161111111</v>
          </cell>
        </row>
        <row r="2823">
          <cell r="K2823">
            <v>11161111112</v>
          </cell>
        </row>
        <row r="2824">
          <cell r="K2824">
            <v>11161111113</v>
          </cell>
        </row>
        <row r="2825">
          <cell r="K2825">
            <v>11161121111</v>
          </cell>
        </row>
        <row r="2826">
          <cell r="K2826">
            <v>11161121112</v>
          </cell>
        </row>
        <row r="2827">
          <cell r="K2827">
            <v>11161121113</v>
          </cell>
        </row>
        <row r="2828">
          <cell r="K2828">
            <v>11161121211</v>
          </cell>
        </row>
        <row r="2829">
          <cell r="K2829">
            <v>11161121212</v>
          </cell>
        </row>
        <row r="2830">
          <cell r="K2830">
            <v>11161121213</v>
          </cell>
        </row>
        <row r="2831">
          <cell r="K2831">
            <v>11161121214</v>
          </cell>
        </row>
        <row r="2832">
          <cell r="K2832">
            <v>11161121311</v>
          </cell>
        </row>
        <row r="2833">
          <cell r="K2833">
            <v>11161121312</v>
          </cell>
        </row>
        <row r="2834">
          <cell r="K2834">
            <v>11161121313</v>
          </cell>
        </row>
        <row r="2835">
          <cell r="K2835">
            <v>11161121314</v>
          </cell>
        </row>
        <row r="2836">
          <cell r="K2836">
            <v>11161121411</v>
          </cell>
        </row>
        <row r="2837">
          <cell r="K2837">
            <v>11161121412</v>
          </cell>
        </row>
        <row r="2838">
          <cell r="K2838">
            <v>11161121413</v>
          </cell>
        </row>
        <row r="2839">
          <cell r="K2839">
            <v>11161121414</v>
          </cell>
        </row>
        <row r="2840">
          <cell r="K2840">
            <v>11161121511</v>
          </cell>
        </row>
        <row r="2841">
          <cell r="K2841">
            <v>11161121512</v>
          </cell>
        </row>
        <row r="2842">
          <cell r="K2842">
            <v>11161121513</v>
          </cell>
        </row>
        <row r="2843">
          <cell r="K2843">
            <v>11161121611</v>
          </cell>
        </row>
        <row r="2844">
          <cell r="K2844">
            <v>11161121711</v>
          </cell>
        </row>
        <row r="2845">
          <cell r="K2845">
            <v>11161121811</v>
          </cell>
        </row>
        <row r="2846">
          <cell r="K2846">
            <v>11161121911</v>
          </cell>
        </row>
        <row r="2847">
          <cell r="K2847">
            <v>11161122111</v>
          </cell>
        </row>
        <row r="2848">
          <cell r="K2848">
            <v>11161123911</v>
          </cell>
        </row>
        <row r="2849">
          <cell r="K2849">
            <v>11161123912</v>
          </cell>
        </row>
        <row r="2850">
          <cell r="K2850">
            <v>11161124011</v>
          </cell>
        </row>
        <row r="2851">
          <cell r="K2851">
            <v>11161124111</v>
          </cell>
        </row>
        <row r="2852">
          <cell r="K2852">
            <v>11161124112</v>
          </cell>
        </row>
        <row r="2853">
          <cell r="K2853">
            <v>11161124211</v>
          </cell>
        </row>
        <row r="2854">
          <cell r="K2854">
            <v>11161124212</v>
          </cell>
        </row>
        <row r="2855">
          <cell r="K2855">
            <v>11161124311</v>
          </cell>
        </row>
        <row r="2856">
          <cell r="K2856">
            <v>11161124312</v>
          </cell>
        </row>
        <row r="2857">
          <cell r="K2857">
            <v>11161124411</v>
          </cell>
        </row>
        <row r="2858">
          <cell r="K2858">
            <v>11161124412</v>
          </cell>
        </row>
        <row r="2859">
          <cell r="K2859">
            <v>11161124511</v>
          </cell>
        </row>
        <row r="2860">
          <cell r="K2860">
            <v>11161124512</v>
          </cell>
        </row>
        <row r="2861">
          <cell r="K2861">
            <v>11161124611</v>
          </cell>
        </row>
        <row r="2862">
          <cell r="K2862">
            <v>11161124612</v>
          </cell>
        </row>
        <row r="2863">
          <cell r="K2863">
            <v>11161124711</v>
          </cell>
        </row>
        <row r="2864">
          <cell r="K2864">
            <v>11161124712</v>
          </cell>
        </row>
        <row r="2865">
          <cell r="K2865">
            <v>11161124811</v>
          </cell>
        </row>
        <row r="2866">
          <cell r="K2866">
            <v>11161124812</v>
          </cell>
        </row>
        <row r="2867">
          <cell r="K2867">
            <v>11161124911</v>
          </cell>
        </row>
        <row r="2868">
          <cell r="K2868">
            <v>11161124912</v>
          </cell>
        </row>
        <row r="2869">
          <cell r="K2869">
            <v>11161125011</v>
          </cell>
        </row>
        <row r="2870">
          <cell r="K2870">
            <v>11161125012</v>
          </cell>
        </row>
        <row r="2871">
          <cell r="K2871">
            <v>11161125013</v>
          </cell>
        </row>
        <row r="2872">
          <cell r="K2872">
            <v>11161125014</v>
          </cell>
        </row>
        <row r="2873">
          <cell r="K2873">
            <v>11161125211</v>
          </cell>
        </row>
        <row r="2874">
          <cell r="K2874">
            <v>11161125311</v>
          </cell>
        </row>
        <row r="2875">
          <cell r="K2875">
            <v>11161125312</v>
          </cell>
        </row>
        <row r="2876">
          <cell r="K2876">
            <v>11161125313</v>
          </cell>
        </row>
        <row r="2877">
          <cell r="K2877">
            <v>11161126011</v>
          </cell>
        </row>
        <row r="2878">
          <cell r="K2878">
            <v>11161126012</v>
          </cell>
        </row>
        <row r="2879">
          <cell r="K2879">
            <v>11161126013</v>
          </cell>
        </row>
        <row r="2880">
          <cell r="K2880">
            <v>11161126014</v>
          </cell>
        </row>
        <row r="2881">
          <cell r="K2881">
            <v>11161126015</v>
          </cell>
        </row>
        <row r="2882">
          <cell r="K2882">
            <v>11161126016</v>
          </cell>
        </row>
        <row r="2883">
          <cell r="K2883">
            <v>11161126017</v>
          </cell>
        </row>
        <row r="2884">
          <cell r="K2884">
            <v>11161126018</v>
          </cell>
        </row>
        <row r="2885">
          <cell r="K2885">
            <v>11161126019</v>
          </cell>
        </row>
        <row r="2886">
          <cell r="K2886">
            <v>11161126020</v>
          </cell>
        </row>
        <row r="2887">
          <cell r="K2887">
            <v>11161126021</v>
          </cell>
        </row>
        <row r="2888">
          <cell r="K2888">
            <v>11161126022</v>
          </cell>
        </row>
        <row r="2889">
          <cell r="K2889">
            <v>11161126023</v>
          </cell>
        </row>
        <row r="2890">
          <cell r="K2890">
            <v>11161126024</v>
          </cell>
        </row>
        <row r="2891">
          <cell r="K2891">
            <v>11161126025</v>
          </cell>
        </row>
        <row r="2892">
          <cell r="K2892">
            <v>11161126026</v>
          </cell>
        </row>
        <row r="2893">
          <cell r="K2893">
            <v>11161126027</v>
          </cell>
        </row>
        <row r="2894">
          <cell r="K2894">
            <v>11161126028</v>
          </cell>
        </row>
        <row r="2895">
          <cell r="K2895">
            <v>11161126029</v>
          </cell>
        </row>
        <row r="2896">
          <cell r="K2896">
            <v>11161126111</v>
          </cell>
        </row>
        <row r="2897">
          <cell r="K2897">
            <v>11161126112</v>
          </cell>
        </row>
        <row r="2898">
          <cell r="K2898">
            <v>11161126211</v>
          </cell>
        </row>
        <row r="2899">
          <cell r="K2899">
            <v>11161126212</v>
          </cell>
        </row>
        <row r="2900">
          <cell r="K2900">
            <v>11171111111</v>
          </cell>
        </row>
        <row r="2901">
          <cell r="K2901">
            <v>11171121111</v>
          </cell>
        </row>
        <row r="2902">
          <cell r="K2902">
            <v>11171121112</v>
          </cell>
        </row>
        <row r="2903">
          <cell r="K2903">
            <v>11171121211</v>
          </cell>
        </row>
        <row r="2904">
          <cell r="K2904">
            <v>11171121311</v>
          </cell>
        </row>
        <row r="2905">
          <cell r="K2905">
            <v>11171121411</v>
          </cell>
        </row>
        <row r="2906">
          <cell r="K2906">
            <v>11171121511</v>
          </cell>
        </row>
        <row r="2907">
          <cell r="K2907">
            <v>11171121611</v>
          </cell>
        </row>
        <row r="2908">
          <cell r="K2908">
            <v>11171123901</v>
          </cell>
        </row>
        <row r="2909">
          <cell r="K2909">
            <v>11171123902</v>
          </cell>
        </row>
        <row r="2910">
          <cell r="K2910">
            <v>11171123903</v>
          </cell>
        </row>
        <row r="2911">
          <cell r="K2911">
            <v>11171123904</v>
          </cell>
        </row>
        <row r="2912">
          <cell r="K2912">
            <v>11171123905</v>
          </cell>
        </row>
        <row r="2913">
          <cell r="K2913">
            <v>11171124011</v>
          </cell>
        </row>
        <row r="2914">
          <cell r="K2914">
            <v>11171124101</v>
          </cell>
        </row>
        <row r="2915">
          <cell r="K2915">
            <v>11171124102</v>
          </cell>
        </row>
        <row r="2916">
          <cell r="K2916">
            <v>11171124103</v>
          </cell>
        </row>
        <row r="2917">
          <cell r="K2917">
            <v>11171124104</v>
          </cell>
        </row>
        <row r="2918">
          <cell r="K2918">
            <v>11171124105</v>
          </cell>
        </row>
        <row r="2919">
          <cell r="K2919">
            <v>11171124106</v>
          </cell>
        </row>
        <row r="2920">
          <cell r="K2920">
            <v>11171124107</v>
          </cell>
        </row>
        <row r="2921">
          <cell r="K2921">
            <v>11171124108</v>
          </cell>
        </row>
        <row r="2922">
          <cell r="K2922">
            <v>11171124109</v>
          </cell>
        </row>
        <row r="2923">
          <cell r="K2923">
            <v>11171124110</v>
          </cell>
        </row>
        <row r="2924">
          <cell r="K2924">
            <v>11171124111</v>
          </cell>
        </row>
        <row r="2925">
          <cell r="K2925">
            <v>11171124112</v>
          </cell>
        </row>
        <row r="2926">
          <cell r="K2926">
            <v>11171124113</v>
          </cell>
        </row>
        <row r="2927">
          <cell r="K2927">
            <v>11171124114</v>
          </cell>
        </row>
        <row r="2928">
          <cell r="K2928">
            <v>11171124115</v>
          </cell>
        </row>
        <row r="2929">
          <cell r="K2929">
            <v>11171124116</v>
          </cell>
        </row>
        <row r="2930">
          <cell r="K2930">
            <v>11171124117</v>
          </cell>
        </row>
        <row r="2931">
          <cell r="K2931">
            <v>11171124118</v>
          </cell>
        </row>
        <row r="2932">
          <cell r="K2932">
            <v>11171124119</v>
          </cell>
        </row>
        <row r="2933">
          <cell r="K2933">
            <v>11171124120</v>
          </cell>
        </row>
        <row r="2934">
          <cell r="K2934">
            <v>11171124201</v>
          </cell>
        </row>
        <row r="2935">
          <cell r="K2935">
            <v>11171124202</v>
          </cell>
        </row>
        <row r="2936">
          <cell r="K2936">
            <v>11171124203</v>
          </cell>
        </row>
        <row r="2937">
          <cell r="K2937">
            <v>11171124204</v>
          </cell>
        </row>
        <row r="2938">
          <cell r="K2938">
            <v>11171124205</v>
          </cell>
        </row>
        <row r="2939">
          <cell r="K2939">
            <v>11171124206</v>
          </cell>
        </row>
        <row r="2940">
          <cell r="K2940">
            <v>11171124207</v>
          </cell>
        </row>
        <row r="2941">
          <cell r="K2941">
            <v>11171124208</v>
          </cell>
        </row>
        <row r="2942">
          <cell r="K2942">
            <v>11171124209</v>
          </cell>
        </row>
        <row r="2943">
          <cell r="K2943">
            <v>11171124210</v>
          </cell>
        </row>
        <row r="2944">
          <cell r="K2944">
            <v>11171124211</v>
          </cell>
        </row>
        <row r="2945">
          <cell r="K2945">
            <v>11171124301</v>
          </cell>
        </row>
        <row r="2946">
          <cell r="K2946">
            <v>11171124302</v>
          </cell>
        </row>
        <row r="2947">
          <cell r="K2947">
            <v>11171124303</v>
          </cell>
        </row>
        <row r="2948">
          <cell r="K2948">
            <v>11171124304</v>
          </cell>
        </row>
        <row r="2949">
          <cell r="K2949">
            <v>11171124305</v>
          </cell>
        </row>
        <row r="2950">
          <cell r="K2950">
            <v>11171124306</v>
          </cell>
        </row>
        <row r="2951">
          <cell r="K2951">
            <v>11171124307</v>
          </cell>
        </row>
        <row r="2952">
          <cell r="K2952">
            <v>11171124308</v>
          </cell>
        </row>
        <row r="2953">
          <cell r="K2953">
            <v>11171124309</v>
          </cell>
        </row>
        <row r="2954">
          <cell r="K2954">
            <v>11171124310</v>
          </cell>
        </row>
        <row r="2955">
          <cell r="K2955">
            <v>11171124311</v>
          </cell>
        </row>
        <row r="2956">
          <cell r="K2956">
            <v>11171124312</v>
          </cell>
        </row>
        <row r="2957">
          <cell r="K2957">
            <v>11171124313</v>
          </cell>
        </row>
        <row r="2958">
          <cell r="K2958">
            <v>11171124314</v>
          </cell>
        </row>
        <row r="2959">
          <cell r="K2959">
            <v>11171124315</v>
          </cell>
        </row>
        <row r="2960">
          <cell r="K2960">
            <v>11171124316</v>
          </cell>
        </row>
        <row r="2961">
          <cell r="K2961">
            <v>11171124317</v>
          </cell>
        </row>
        <row r="2962">
          <cell r="K2962">
            <v>11171124318</v>
          </cell>
        </row>
        <row r="2963">
          <cell r="K2963">
            <v>11171124319</v>
          </cell>
        </row>
        <row r="2964">
          <cell r="K2964">
            <v>11171124320</v>
          </cell>
        </row>
        <row r="2965">
          <cell r="K2965">
            <v>11171124401</v>
          </cell>
        </row>
        <row r="2966">
          <cell r="K2966">
            <v>11171124402</v>
          </cell>
        </row>
        <row r="2967">
          <cell r="K2967">
            <v>11171124403</v>
          </cell>
        </row>
        <row r="2968">
          <cell r="K2968">
            <v>11171124404</v>
          </cell>
        </row>
        <row r="2969">
          <cell r="K2969">
            <v>11171124405</v>
          </cell>
        </row>
        <row r="2970">
          <cell r="K2970">
            <v>11171124406</v>
          </cell>
        </row>
        <row r="2971">
          <cell r="K2971">
            <v>11171124407</v>
          </cell>
        </row>
        <row r="2972">
          <cell r="K2972">
            <v>11171124408</v>
          </cell>
        </row>
        <row r="2973">
          <cell r="K2973">
            <v>11171124409</v>
          </cell>
        </row>
        <row r="2974">
          <cell r="K2974">
            <v>11171124410</v>
          </cell>
        </row>
        <row r="2975">
          <cell r="K2975">
            <v>11171124411</v>
          </cell>
        </row>
        <row r="2976">
          <cell r="K2976">
            <v>11171124412</v>
          </cell>
        </row>
        <row r="2977">
          <cell r="K2977">
            <v>11171124501</v>
          </cell>
        </row>
        <row r="2978">
          <cell r="K2978">
            <v>11171124502</v>
          </cell>
        </row>
        <row r="2979">
          <cell r="K2979">
            <v>11171124503</v>
          </cell>
        </row>
        <row r="2980">
          <cell r="K2980">
            <v>11171124504</v>
          </cell>
        </row>
        <row r="2981">
          <cell r="K2981">
            <v>11171124505</v>
          </cell>
        </row>
        <row r="2982">
          <cell r="K2982">
            <v>11171124506</v>
          </cell>
        </row>
        <row r="2983">
          <cell r="K2983">
            <v>11171124507</v>
          </cell>
        </row>
        <row r="2984">
          <cell r="K2984">
            <v>11171124508</v>
          </cell>
        </row>
        <row r="2985">
          <cell r="K2985">
            <v>11171124509</v>
          </cell>
        </row>
        <row r="2986">
          <cell r="K2986">
            <v>11171124510</v>
          </cell>
        </row>
        <row r="2987">
          <cell r="K2987">
            <v>11171124511</v>
          </cell>
        </row>
        <row r="2988">
          <cell r="K2988">
            <v>11171124512</v>
          </cell>
        </row>
        <row r="2989">
          <cell r="K2989">
            <v>11171124513</v>
          </cell>
        </row>
        <row r="2990">
          <cell r="K2990">
            <v>11171124514</v>
          </cell>
        </row>
        <row r="2991">
          <cell r="K2991">
            <v>11171124515</v>
          </cell>
        </row>
        <row r="2992">
          <cell r="K2992">
            <v>11171124611</v>
          </cell>
        </row>
        <row r="2993">
          <cell r="K2993">
            <v>11171125211</v>
          </cell>
        </row>
        <row r="2994">
          <cell r="K2994">
            <v>11171125212</v>
          </cell>
        </row>
        <row r="2995">
          <cell r="K2995">
            <v>11171125213</v>
          </cell>
        </row>
        <row r="2996">
          <cell r="K2996">
            <v>11171125214</v>
          </cell>
        </row>
        <row r="2997">
          <cell r="K2997">
            <v>11171125215</v>
          </cell>
        </row>
        <row r="2998">
          <cell r="K2998">
            <v>11171125216</v>
          </cell>
        </row>
        <row r="2999">
          <cell r="K2999">
            <v>11171126111</v>
          </cell>
        </row>
        <row r="3000">
          <cell r="K3000">
            <v>11171126112</v>
          </cell>
        </row>
        <row r="3001">
          <cell r="K3001">
            <v>11171126113</v>
          </cell>
        </row>
        <row r="3002">
          <cell r="K3002">
            <v>11172111111</v>
          </cell>
        </row>
        <row r="3003">
          <cell r="K3003">
            <v>11172121111</v>
          </cell>
        </row>
        <row r="3004">
          <cell r="K3004">
            <v>12111111111</v>
          </cell>
        </row>
        <row r="3005">
          <cell r="K3005">
            <v>12111111112</v>
          </cell>
        </row>
        <row r="3006">
          <cell r="K3006">
            <v>12111111113</v>
          </cell>
        </row>
        <row r="3007">
          <cell r="K3007">
            <v>12111111114</v>
          </cell>
        </row>
        <row r="3008">
          <cell r="K3008">
            <v>12111121111</v>
          </cell>
        </row>
        <row r="3009">
          <cell r="K3009">
            <v>12111121112</v>
          </cell>
        </row>
        <row r="3010">
          <cell r="K3010">
            <v>12111121113</v>
          </cell>
        </row>
        <row r="3011">
          <cell r="K3011">
            <v>12111121211</v>
          </cell>
        </row>
        <row r="3012">
          <cell r="K3012">
            <v>12111121212</v>
          </cell>
        </row>
        <row r="3013">
          <cell r="K3013">
            <v>12111121213</v>
          </cell>
        </row>
        <row r="3014">
          <cell r="K3014">
            <v>12111121214</v>
          </cell>
        </row>
        <row r="3015">
          <cell r="K3015">
            <v>12111121215</v>
          </cell>
        </row>
        <row r="3016">
          <cell r="K3016">
            <v>12111121311</v>
          </cell>
        </row>
        <row r="3017">
          <cell r="K3017">
            <v>12111121312</v>
          </cell>
        </row>
        <row r="3018">
          <cell r="K3018">
            <v>12111121313</v>
          </cell>
        </row>
        <row r="3019">
          <cell r="K3019">
            <v>12111121314</v>
          </cell>
        </row>
        <row r="3020">
          <cell r="K3020">
            <v>12111121315</v>
          </cell>
        </row>
        <row r="3021">
          <cell r="K3021">
            <v>12111121316</v>
          </cell>
        </row>
        <row r="3022">
          <cell r="K3022">
            <v>12111121317</v>
          </cell>
        </row>
        <row r="3023">
          <cell r="K3023">
            <v>12111121318</v>
          </cell>
        </row>
        <row r="3024">
          <cell r="K3024">
            <v>12111121319</v>
          </cell>
        </row>
        <row r="3025">
          <cell r="K3025">
            <v>12111121320</v>
          </cell>
        </row>
        <row r="3026">
          <cell r="K3026">
            <v>12111121411</v>
          </cell>
        </row>
        <row r="3027">
          <cell r="K3027">
            <v>12111121412</v>
          </cell>
        </row>
        <row r="3028">
          <cell r="K3028">
            <v>12111121413</v>
          </cell>
        </row>
        <row r="3029">
          <cell r="K3029">
            <v>12111121414</v>
          </cell>
        </row>
        <row r="3030">
          <cell r="K3030">
            <v>12111121511</v>
          </cell>
        </row>
        <row r="3031">
          <cell r="K3031">
            <v>12111121512</v>
          </cell>
        </row>
        <row r="3032">
          <cell r="K3032">
            <v>12111121513</v>
          </cell>
        </row>
        <row r="3033">
          <cell r="K3033">
            <v>12111121514</v>
          </cell>
        </row>
        <row r="3034">
          <cell r="K3034">
            <v>12111121515</v>
          </cell>
        </row>
        <row r="3035">
          <cell r="K3035">
            <v>12111121516</v>
          </cell>
        </row>
        <row r="3036">
          <cell r="K3036">
            <v>12111121517</v>
          </cell>
        </row>
        <row r="3037">
          <cell r="K3037">
            <v>12111121518</v>
          </cell>
        </row>
        <row r="3038">
          <cell r="K3038">
            <v>12111121519</v>
          </cell>
        </row>
        <row r="3039">
          <cell r="K3039">
            <v>12111121520</v>
          </cell>
        </row>
        <row r="3040">
          <cell r="K3040">
            <v>12111121611</v>
          </cell>
        </row>
        <row r="3041">
          <cell r="K3041">
            <v>12111121612</v>
          </cell>
        </row>
        <row r="3042">
          <cell r="K3042">
            <v>12111121613</v>
          </cell>
        </row>
        <row r="3043">
          <cell r="K3043">
            <v>12111121614</v>
          </cell>
        </row>
        <row r="3044">
          <cell r="K3044">
            <v>12111123901</v>
          </cell>
        </row>
        <row r="3045">
          <cell r="K3045">
            <v>12111124101</v>
          </cell>
        </row>
        <row r="3046">
          <cell r="K3046">
            <v>12111124102</v>
          </cell>
        </row>
        <row r="3047">
          <cell r="K3047">
            <v>12111124201</v>
          </cell>
        </row>
        <row r="3048">
          <cell r="K3048">
            <v>12111124301</v>
          </cell>
        </row>
        <row r="3049">
          <cell r="K3049">
            <v>12111124302</v>
          </cell>
        </row>
        <row r="3050">
          <cell r="K3050">
            <v>12111124401</v>
          </cell>
        </row>
        <row r="3051">
          <cell r="K3051">
            <v>12111124402</v>
          </cell>
        </row>
        <row r="3052">
          <cell r="K3052">
            <v>12111124501</v>
          </cell>
        </row>
        <row r="3053">
          <cell r="K3053">
            <v>12111124502</v>
          </cell>
        </row>
        <row r="3054">
          <cell r="K3054">
            <v>12111124601</v>
          </cell>
        </row>
        <row r="3055">
          <cell r="K3055">
            <v>12111124602</v>
          </cell>
        </row>
        <row r="3056">
          <cell r="K3056">
            <v>12111124603</v>
          </cell>
        </row>
        <row r="3057">
          <cell r="K3057">
            <v>12111124701</v>
          </cell>
        </row>
        <row r="3058">
          <cell r="K3058">
            <v>12111124801</v>
          </cell>
        </row>
        <row r="3059">
          <cell r="K3059">
            <v>12111124901</v>
          </cell>
        </row>
        <row r="3060">
          <cell r="K3060">
            <v>12111125211</v>
          </cell>
        </row>
        <row r="3061">
          <cell r="K3061">
            <v>12111125212</v>
          </cell>
        </row>
        <row r="3062">
          <cell r="K3062">
            <v>12111125213</v>
          </cell>
        </row>
        <row r="3063">
          <cell r="K3063">
            <v>12111125214</v>
          </cell>
        </row>
        <row r="3064">
          <cell r="K3064">
            <v>12111125215</v>
          </cell>
        </row>
        <row r="3065">
          <cell r="K3065">
            <v>12111125216</v>
          </cell>
        </row>
        <row r="3066">
          <cell r="K3066">
            <v>12111125217</v>
          </cell>
        </row>
        <row r="3067">
          <cell r="K3067">
            <v>12111125219</v>
          </cell>
        </row>
        <row r="3068">
          <cell r="K3068">
            <v>12111125220</v>
          </cell>
        </row>
        <row r="3069">
          <cell r="K3069">
            <v>12111125222</v>
          </cell>
        </row>
        <row r="3070">
          <cell r="K3070">
            <v>12111125223</v>
          </cell>
        </row>
        <row r="3071">
          <cell r="K3071">
            <v>12111125224</v>
          </cell>
        </row>
        <row r="3072">
          <cell r="K3072">
            <v>12111125225</v>
          </cell>
        </row>
        <row r="3073">
          <cell r="K3073">
            <v>12111125226</v>
          </cell>
        </row>
        <row r="3074">
          <cell r="K3074">
            <v>12111125227</v>
          </cell>
        </row>
        <row r="3075">
          <cell r="K3075">
            <v>12111125228</v>
          </cell>
        </row>
        <row r="3076">
          <cell r="K3076">
            <v>12111125229</v>
          </cell>
        </row>
        <row r="3077">
          <cell r="K3077">
            <v>12111125232</v>
          </cell>
        </row>
        <row r="3078">
          <cell r="K3078">
            <v>12111125233</v>
          </cell>
        </row>
        <row r="3079">
          <cell r="K3079">
            <v>12111125234</v>
          </cell>
        </row>
        <row r="3080">
          <cell r="K3080">
            <v>12111125235</v>
          </cell>
        </row>
        <row r="3081">
          <cell r="K3081">
            <v>12111125236</v>
          </cell>
        </row>
        <row r="3082">
          <cell r="K3082">
            <v>12111125237</v>
          </cell>
        </row>
        <row r="3083">
          <cell r="K3083">
            <v>12111125311</v>
          </cell>
        </row>
        <row r="3084">
          <cell r="K3084">
            <v>12111125312</v>
          </cell>
        </row>
        <row r="3085">
          <cell r="K3085">
            <v>12111125313</v>
          </cell>
        </row>
        <row r="3086">
          <cell r="K3086">
            <v>12111125314</v>
          </cell>
        </row>
        <row r="3087">
          <cell r="K3087">
            <v>12111125315</v>
          </cell>
        </row>
        <row r="3088">
          <cell r="K3088">
            <v>12111125411</v>
          </cell>
        </row>
        <row r="3089">
          <cell r="K3089">
            <v>12111125511</v>
          </cell>
        </row>
        <row r="3090">
          <cell r="K3090">
            <v>12111127611</v>
          </cell>
        </row>
        <row r="3091">
          <cell r="K3091">
            <v>12111127612</v>
          </cell>
        </row>
        <row r="3092">
          <cell r="K3092">
            <v>12112131111</v>
          </cell>
        </row>
        <row r="3093">
          <cell r="K3093">
            <v>12112131112</v>
          </cell>
        </row>
        <row r="3094">
          <cell r="K3094">
            <v>12112141111</v>
          </cell>
        </row>
        <row r="3095">
          <cell r="K3095">
            <v>12112141112</v>
          </cell>
        </row>
        <row r="3096">
          <cell r="K3096">
            <v>12112151111</v>
          </cell>
        </row>
        <row r="3097">
          <cell r="K3097">
            <v>12112151112</v>
          </cell>
        </row>
        <row r="3098">
          <cell r="K3098">
            <v>12112151113</v>
          </cell>
        </row>
        <row r="3099">
          <cell r="K3099">
            <v>12112151114</v>
          </cell>
        </row>
        <row r="3100">
          <cell r="K3100">
            <v>12112161111</v>
          </cell>
        </row>
        <row r="3101">
          <cell r="K3101">
            <v>12112161112</v>
          </cell>
        </row>
        <row r="3102">
          <cell r="K3102">
            <v>12112161113</v>
          </cell>
        </row>
        <row r="3103">
          <cell r="K3103">
            <v>12112161211</v>
          </cell>
        </row>
        <row r="3104">
          <cell r="K3104">
            <v>12112161212</v>
          </cell>
        </row>
        <row r="3105">
          <cell r="K3105">
            <v>12112161311</v>
          </cell>
        </row>
        <row r="3106">
          <cell r="K3106">
            <v>12112161312</v>
          </cell>
        </row>
        <row r="3107">
          <cell r="K3107">
            <v>12112161313</v>
          </cell>
        </row>
        <row r="3108">
          <cell r="K3108">
            <v>12112161314</v>
          </cell>
        </row>
        <row r="3109">
          <cell r="K3109">
            <v>12112161411</v>
          </cell>
        </row>
        <row r="3110">
          <cell r="K3110">
            <v>12112161412</v>
          </cell>
        </row>
        <row r="3111">
          <cell r="K3111">
            <v>12112161413</v>
          </cell>
        </row>
        <row r="3112">
          <cell r="K3112">
            <v>12112161414</v>
          </cell>
        </row>
        <row r="3113">
          <cell r="K3113">
            <v>12112161415</v>
          </cell>
        </row>
        <row r="3114">
          <cell r="K3114">
            <v>12112161416</v>
          </cell>
        </row>
        <row r="3115">
          <cell r="K3115">
            <v>12112161511</v>
          </cell>
        </row>
        <row r="3116">
          <cell r="K3116">
            <v>12112161512</v>
          </cell>
        </row>
        <row r="3117">
          <cell r="K3117">
            <v>12112161611</v>
          </cell>
        </row>
        <row r="3118">
          <cell r="K3118">
            <v>12112161711</v>
          </cell>
        </row>
        <row r="3119">
          <cell r="K3119">
            <v>12112163911</v>
          </cell>
        </row>
        <row r="3120">
          <cell r="K3120">
            <v>12112164111</v>
          </cell>
        </row>
        <row r="3121">
          <cell r="K3121">
            <v>12112164211</v>
          </cell>
        </row>
        <row r="3122">
          <cell r="K3122">
            <v>12112164311</v>
          </cell>
        </row>
        <row r="3123">
          <cell r="K3123">
            <v>12112164312</v>
          </cell>
        </row>
        <row r="3124">
          <cell r="K3124">
            <v>12112164411</v>
          </cell>
        </row>
        <row r="3125">
          <cell r="K3125">
            <v>12112164412</v>
          </cell>
        </row>
        <row r="3126">
          <cell r="K3126">
            <v>12112164511</v>
          </cell>
        </row>
        <row r="3127">
          <cell r="K3127">
            <v>12112164512</v>
          </cell>
        </row>
        <row r="3128">
          <cell r="K3128">
            <v>12112164611</v>
          </cell>
        </row>
        <row r="3129">
          <cell r="K3129">
            <v>12112164612</v>
          </cell>
        </row>
        <row r="3130">
          <cell r="K3130">
            <v>12112164711</v>
          </cell>
        </row>
        <row r="3131">
          <cell r="K3131">
            <v>12112164712</v>
          </cell>
        </row>
        <row r="3132">
          <cell r="K3132">
            <v>12112164811</v>
          </cell>
        </row>
        <row r="3133">
          <cell r="K3133">
            <v>12112164812</v>
          </cell>
        </row>
        <row r="3134">
          <cell r="K3134">
            <v>12112164911</v>
          </cell>
        </row>
        <row r="3135">
          <cell r="K3135">
            <v>12112164912</v>
          </cell>
        </row>
        <row r="3136">
          <cell r="K3136">
            <v>12112165011</v>
          </cell>
        </row>
        <row r="3137">
          <cell r="K3137">
            <v>12112165012</v>
          </cell>
        </row>
        <row r="3138">
          <cell r="K3138">
            <v>12112165211</v>
          </cell>
        </row>
        <row r="3139">
          <cell r="K3139">
            <v>12112165212</v>
          </cell>
        </row>
        <row r="3140">
          <cell r="K3140">
            <v>12112165213</v>
          </cell>
        </row>
        <row r="3141">
          <cell r="K3141">
            <v>12112165214</v>
          </cell>
        </row>
        <row r="3142">
          <cell r="K3142">
            <v>12112165215</v>
          </cell>
        </row>
        <row r="3143">
          <cell r="K3143">
            <v>12112165216</v>
          </cell>
        </row>
        <row r="3144">
          <cell r="K3144">
            <v>12112165217</v>
          </cell>
        </row>
        <row r="3145">
          <cell r="K3145">
            <v>12112165218</v>
          </cell>
        </row>
        <row r="3146">
          <cell r="K3146">
            <v>12112165311</v>
          </cell>
        </row>
        <row r="3147">
          <cell r="K3147">
            <v>12112165312</v>
          </cell>
        </row>
        <row r="3148">
          <cell r="K3148">
            <v>12112165313</v>
          </cell>
        </row>
        <row r="3149">
          <cell r="K3149">
            <v>12112167512</v>
          </cell>
        </row>
        <row r="3150">
          <cell r="K3150">
            <v>12112167513</v>
          </cell>
        </row>
        <row r="3151">
          <cell r="K3151">
            <v>12112167514</v>
          </cell>
        </row>
        <row r="3152">
          <cell r="K3152">
            <v>12112167515</v>
          </cell>
        </row>
        <row r="3153">
          <cell r="K3153">
            <v>12112167516</v>
          </cell>
        </row>
        <row r="3154">
          <cell r="K3154">
            <v>12112167517</v>
          </cell>
        </row>
        <row r="3155">
          <cell r="K3155">
            <v>12112167518</v>
          </cell>
        </row>
        <row r="3156">
          <cell r="K3156">
            <v>12112167519</v>
          </cell>
        </row>
        <row r="3157">
          <cell r="K3157">
            <v>12112167520</v>
          </cell>
        </row>
        <row r="3158">
          <cell r="K3158">
            <v>12112167521</v>
          </cell>
        </row>
        <row r="3159">
          <cell r="K3159">
            <v>12112171111</v>
          </cell>
        </row>
        <row r="3160">
          <cell r="K3160">
            <v>12112181111</v>
          </cell>
        </row>
        <row r="3161">
          <cell r="K3161">
            <v>12112191111</v>
          </cell>
        </row>
        <row r="3162">
          <cell r="K3162">
            <v>12112201111</v>
          </cell>
        </row>
        <row r="3163">
          <cell r="K3163">
            <v>12112211111</v>
          </cell>
        </row>
        <row r="3164">
          <cell r="K3164">
            <v>12121111111</v>
          </cell>
        </row>
        <row r="3165">
          <cell r="K3165">
            <v>12121111112</v>
          </cell>
        </row>
        <row r="3166">
          <cell r="K3166">
            <v>12121111113</v>
          </cell>
        </row>
        <row r="3167">
          <cell r="K3167">
            <v>12121121111</v>
          </cell>
        </row>
        <row r="3168">
          <cell r="K3168">
            <v>12121121112</v>
          </cell>
        </row>
        <row r="3169">
          <cell r="K3169">
            <v>12121121113</v>
          </cell>
        </row>
        <row r="3170">
          <cell r="K3170">
            <v>12121121114</v>
          </cell>
        </row>
        <row r="3171">
          <cell r="K3171">
            <v>12121121211</v>
          </cell>
        </row>
        <row r="3172">
          <cell r="K3172">
            <v>12121121212</v>
          </cell>
        </row>
        <row r="3173">
          <cell r="K3173">
            <v>12121121213</v>
          </cell>
        </row>
        <row r="3174">
          <cell r="K3174">
            <v>12121121214</v>
          </cell>
        </row>
        <row r="3175">
          <cell r="K3175">
            <v>12121121311</v>
          </cell>
        </row>
        <row r="3176">
          <cell r="K3176">
            <v>12121121312</v>
          </cell>
        </row>
        <row r="3177">
          <cell r="K3177">
            <v>12121121313</v>
          </cell>
        </row>
        <row r="3178">
          <cell r="K3178">
            <v>12121121314</v>
          </cell>
        </row>
        <row r="3179">
          <cell r="K3179">
            <v>12121121411</v>
          </cell>
        </row>
        <row r="3180">
          <cell r="K3180">
            <v>12121121412</v>
          </cell>
        </row>
        <row r="3181">
          <cell r="K3181">
            <v>12121121413</v>
          </cell>
        </row>
        <row r="3182">
          <cell r="K3182">
            <v>12121121414</v>
          </cell>
        </row>
        <row r="3183">
          <cell r="K3183">
            <v>12121121511</v>
          </cell>
        </row>
        <row r="3184">
          <cell r="K3184">
            <v>12121121512</v>
          </cell>
        </row>
        <row r="3185">
          <cell r="K3185">
            <v>12121121611</v>
          </cell>
        </row>
        <row r="3186">
          <cell r="K3186">
            <v>12121124101</v>
          </cell>
        </row>
        <row r="3187">
          <cell r="K3187">
            <v>12121124102</v>
          </cell>
        </row>
        <row r="3188">
          <cell r="K3188">
            <v>12121124103</v>
          </cell>
        </row>
        <row r="3189">
          <cell r="K3189">
            <v>12121124104</v>
          </cell>
        </row>
        <row r="3190">
          <cell r="K3190">
            <v>12121124105</v>
          </cell>
        </row>
        <row r="3191">
          <cell r="K3191">
            <v>12121124106</v>
          </cell>
        </row>
        <row r="3192">
          <cell r="K3192">
            <v>12121124107</v>
          </cell>
        </row>
        <row r="3193">
          <cell r="K3193">
            <v>12121124108</v>
          </cell>
        </row>
        <row r="3194">
          <cell r="K3194">
            <v>12121124109</v>
          </cell>
        </row>
        <row r="3195">
          <cell r="K3195">
            <v>12121124110</v>
          </cell>
        </row>
        <row r="3196">
          <cell r="K3196">
            <v>12121124111</v>
          </cell>
        </row>
        <row r="3197">
          <cell r="K3197">
            <v>12121124112</v>
          </cell>
        </row>
        <row r="3198">
          <cell r="K3198">
            <v>12121124113</v>
          </cell>
        </row>
        <row r="3199">
          <cell r="K3199">
            <v>12121124114</v>
          </cell>
        </row>
        <row r="3200">
          <cell r="K3200">
            <v>12121124115</v>
          </cell>
        </row>
        <row r="3201">
          <cell r="K3201">
            <v>12121124116</v>
          </cell>
        </row>
        <row r="3202">
          <cell r="K3202">
            <v>12121124117</v>
          </cell>
        </row>
        <row r="3203">
          <cell r="K3203">
            <v>12121124118</v>
          </cell>
        </row>
        <row r="3204">
          <cell r="K3204">
            <v>12121124119</v>
          </cell>
        </row>
        <row r="3205">
          <cell r="K3205">
            <v>12121124120</v>
          </cell>
        </row>
        <row r="3206">
          <cell r="K3206">
            <v>12121125211</v>
          </cell>
        </row>
        <row r="3207">
          <cell r="K3207">
            <v>12121125212</v>
          </cell>
        </row>
        <row r="3208">
          <cell r="K3208">
            <v>12121125213</v>
          </cell>
        </row>
        <row r="3209">
          <cell r="K3209">
            <v>12121125214</v>
          </cell>
        </row>
        <row r="3210">
          <cell r="K3210">
            <v>12121125311</v>
          </cell>
        </row>
        <row r="3211">
          <cell r="K3211">
            <v>12131111111</v>
          </cell>
        </row>
        <row r="3212">
          <cell r="K3212">
            <v>12131111112</v>
          </cell>
        </row>
        <row r="3213">
          <cell r="K3213">
            <v>12131121111</v>
          </cell>
        </row>
        <row r="3214">
          <cell r="K3214">
            <v>12131121112</v>
          </cell>
        </row>
        <row r="3215">
          <cell r="K3215">
            <v>12131121211</v>
          </cell>
        </row>
        <row r="3216">
          <cell r="K3216">
            <v>12131121212</v>
          </cell>
        </row>
        <row r="3217">
          <cell r="K3217">
            <v>12131121213</v>
          </cell>
        </row>
        <row r="3218">
          <cell r="K3218">
            <v>12131121214</v>
          </cell>
        </row>
        <row r="3219">
          <cell r="K3219">
            <v>12131121311</v>
          </cell>
        </row>
        <row r="3220">
          <cell r="K3220">
            <v>12131121312</v>
          </cell>
        </row>
        <row r="3221">
          <cell r="K3221">
            <v>12131121313</v>
          </cell>
        </row>
        <row r="3222">
          <cell r="K3222">
            <v>12131121411</v>
          </cell>
        </row>
        <row r="3223">
          <cell r="K3223">
            <v>12131121412</v>
          </cell>
        </row>
        <row r="3224">
          <cell r="K3224">
            <v>12131121413</v>
          </cell>
        </row>
        <row r="3225">
          <cell r="K3225">
            <v>12131121414</v>
          </cell>
        </row>
        <row r="3226">
          <cell r="K3226">
            <v>12131121511</v>
          </cell>
        </row>
        <row r="3227">
          <cell r="K3227">
            <v>12131121512</v>
          </cell>
        </row>
        <row r="3228">
          <cell r="K3228">
            <v>12131121513</v>
          </cell>
        </row>
        <row r="3229">
          <cell r="K3229">
            <v>12131121514</v>
          </cell>
        </row>
        <row r="3230">
          <cell r="K3230">
            <v>12131121611</v>
          </cell>
        </row>
        <row r="3231">
          <cell r="K3231">
            <v>12131121612</v>
          </cell>
        </row>
        <row r="3232">
          <cell r="K3232">
            <v>12131121613</v>
          </cell>
        </row>
        <row r="3233">
          <cell r="K3233">
            <v>12131121614</v>
          </cell>
        </row>
        <row r="3234">
          <cell r="K3234">
            <v>12131121711</v>
          </cell>
        </row>
        <row r="3235">
          <cell r="K3235">
            <v>12131121712</v>
          </cell>
        </row>
        <row r="3236">
          <cell r="K3236">
            <v>12131121713</v>
          </cell>
        </row>
        <row r="3237">
          <cell r="K3237">
            <v>12131121714</v>
          </cell>
        </row>
        <row r="3238">
          <cell r="K3238">
            <v>12131121811</v>
          </cell>
        </row>
        <row r="3239">
          <cell r="K3239">
            <v>12131121812</v>
          </cell>
        </row>
        <row r="3240">
          <cell r="K3240">
            <v>12131121813</v>
          </cell>
        </row>
        <row r="3241">
          <cell r="K3241">
            <v>12131121911</v>
          </cell>
        </row>
        <row r="3242">
          <cell r="K3242">
            <v>12131121912</v>
          </cell>
        </row>
        <row r="3243">
          <cell r="K3243">
            <v>12131121913</v>
          </cell>
        </row>
        <row r="3244">
          <cell r="K3244">
            <v>12131122011</v>
          </cell>
        </row>
        <row r="3245">
          <cell r="K3245">
            <v>12131122012</v>
          </cell>
        </row>
        <row r="3246">
          <cell r="K3246">
            <v>12131122013</v>
          </cell>
        </row>
        <row r="3247">
          <cell r="K3247">
            <v>12131122014</v>
          </cell>
        </row>
        <row r="3248">
          <cell r="K3248">
            <v>12131122015</v>
          </cell>
        </row>
        <row r="3249">
          <cell r="K3249">
            <v>12131122111</v>
          </cell>
        </row>
        <row r="3250">
          <cell r="K3250">
            <v>12131122112</v>
          </cell>
        </row>
        <row r="3251">
          <cell r="K3251">
            <v>12131122113</v>
          </cell>
        </row>
        <row r="3252">
          <cell r="K3252">
            <v>12131122114</v>
          </cell>
        </row>
        <row r="3253">
          <cell r="K3253">
            <v>12131125212</v>
          </cell>
        </row>
        <row r="3254">
          <cell r="K3254">
            <v>12141111111</v>
          </cell>
        </row>
        <row r="3255">
          <cell r="K3255">
            <v>12141111112</v>
          </cell>
        </row>
        <row r="3256">
          <cell r="K3256">
            <v>12141111113</v>
          </cell>
        </row>
        <row r="3257">
          <cell r="K3257">
            <v>12141111114</v>
          </cell>
        </row>
        <row r="3258">
          <cell r="K3258">
            <v>12141111115</v>
          </cell>
        </row>
        <row r="3259">
          <cell r="K3259">
            <v>12141111116</v>
          </cell>
        </row>
        <row r="3260">
          <cell r="K3260">
            <v>12141111117</v>
          </cell>
        </row>
        <row r="3261">
          <cell r="K3261">
            <v>12141111118</v>
          </cell>
        </row>
        <row r="3262">
          <cell r="K3262">
            <v>12141121111</v>
          </cell>
        </row>
        <row r="3263">
          <cell r="K3263">
            <v>12141121112</v>
          </cell>
        </row>
        <row r="3264">
          <cell r="K3264">
            <v>12141121113</v>
          </cell>
        </row>
        <row r="3265">
          <cell r="K3265">
            <v>12141121114</v>
          </cell>
        </row>
        <row r="3266">
          <cell r="K3266">
            <v>12141121211</v>
          </cell>
        </row>
        <row r="3267">
          <cell r="K3267">
            <v>12141121212</v>
          </cell>
        </row>
        <row r="3268">
          <cell r="K3268">
            <v>12141121213</v>
          </cell>
        </row>
        <row r="3269">
          <cell r="K3269">
            <v>12141121214</v>
          </cell>
        </row>
        <row r="3270">
          <cell r="K3270">
            <v>12141121311</v>
          </cell>
        </row>
        <row r="3271">
          <cell r="K3271">
            <v>12141121312</v>
          </cell>
        </row>
        <row r="3272">
          <cell r="K3272">
            <v>12141121313</v>
          </cell>
        </row>
        <row r="3273">
          <cell r="K3273">
            <v>12141121314</v>
          </cell>
        </row>
        <row r="3274">
          <cell r="K3274">
            <v>12141121411</v>
          </cell>
        </row>
        <row r="3275">
          <cell r="K3275">
            <v>12141121412</v>
          </cell>
        </row>
        <row r="3276">
          <cell r="K3276">
            <v>12141121413</v>
          </cell>
        </row>
        <row r="3277">
          <cell r="K3277">
            <v>12141121414</v>
          </cell>
        </row>
        <row r="3278">
          <cell r="K3278">
            <v>12141121511</v>
          </cell>
        </row>
        <row r="3279">
          <cell r="K3279">
            <v>12141121512</v>
          </cell>
        </row>
        <row r="3280">
          <cell r="K3280">
            <v>12141121513</v>
          </cell>
        </row>
        <row r="3281">
          <cell r="K3281">
            <v>12141121514</v>
          </cell>
        </row>
        <row r="3282">
          <cell r="K3282">
            <v>12141125011</v>
          </cell>
        </row>
        <row r="3283">
          <cell r="K3283">
            <v>12141131111</v>
          </cell>
        </row>
        <row r="3284">
          <cell r="K3284">
            <v>12141141111</v>
          </cell>
        </row>
        <row r="3285">
          <cell r="K3285">
            <v>12151111111</v>
          </cell>
        </row>
        <row r="3286">
          <cell r="K3286">
            <v>12151111112</v>
          </cell>
        </row>
        <row r="3287">
          <cell r="K3287">
            <v>12151111113</v>
          </cell>
        </row>
        <row r="3288">
          <cell r="K3288">
            <v>12151121111</v>
          </cell>
        </row>
        <row r="3289">
          <cell r="K3289">
            <v>12151121112</v>
          </cell>
        </row>
        <row r="3290">
          <cell r="K3290">
            <v>12151121211</v>
          </cell>
        </row>
        <row r="3291">
          <cell r="K3291">
            <v>12151121212</v>
          </cell>
        </row>
        <row r="3292">
          <cell r="K3292">
            <v>12151121213</v>
          </cell>
        </row>
        <row r="3293">
          <cell r="K3293">
            <v>12151121214</v>
          </cell>
        </row>
        <row r="3294">
          <cell r="K3294">
            <v>12151121215</v>
          </cell>
        </row>
        <row r="3295">
          <cell r="K3295">
            <v>12151125011</v>
          </cell>
        </row>
        <row r="3296">
          <cell r="K3296">
            <v>12151125012</v>
          </cell>
        </row>
        <row r="3297">
          <cell r="K3297">
            <v>12151125013</v>
          </cell>
        </row>
        <row r="3298">
          <cell r="K3298">
            <v>12151125014</v>
          </cell>
        </row>
        <row r="3299">
          <cell r="K3299">
            <v>12151125015</v>
          </cell>
        </row>
        <row r="3300">
          <cell r="K3300">
            <v>12151125016</v>
          </cell>
        </row>
        <row r="3301">
          <cell r="K3301">
            <v>12151127211</v>
          </cell>
        </row>
        <row r="3302">
          <cell r="K3302">
            <v>12151127212</v>
          </cell>
        </row>
        <row r="3303">
          <cell r="K3303">
            <v>12151127213</v>
          </cell>
        </row>
        <row r="3304">
          <cell r="K3304">
            <v>12151127214</v>
          </cell>
        </row>
        <row r="3305">
          <cell r="K3305">
            <v>12151127215</v>
          </cell>
        </row>
        <row r="3306">
          <cell r="K3306">
            <v>12151131111</v>
          </cell>
        </row>
        <row r="3307">
          <cell r="K3307">
            <v>12152141111</v>
          </cell>
        </row>
        <row r="3308">
          <cell r="K3308">
            <v>12152141112</v>
          </cell>
        </row>
        <row r="3309">
          <cell r="K3309">
            <v>12152141211</v>
          </cell>
        </row>
        <row r="3310">
          <cell r="K3310">
            <v>12152141212</v>
          </cell>
        </row>
        <row r="3311">
          <cell r="K3311">
            <v>12152141213</v>
          </cell>
        </row>
        <row r="3312">
          <cell r="K3312">
            <v>12152141214</v>
          </cell>
        </row>
        <row r="3313">
          <cell r="K3313">
            <v>12152141311</v>
          </cell>
        </row>
        <row r="3314">
          <cell r="K3314">
            <v>12152141312</v>
          </cell>
        </row>
        <row r="3315">
          <cell r="K3315">
            <v>12152141313</v>
          </cell>
        </row>
        <row r="3316">
          <cell r="K3316">
            <v>12152141314</v>
          </cell>
        </row>
        <row r="3317">
          <cell r="K3317">
            <v>12152145011</v>
          </cell>
        </row>
        <row r="3318">
          <cell r="K3318">
            <v>12152151111</v>
          </cell>
        </row>
        <row r="3319">
          <cell r="K3319">
            <v>12152161111</v>
          </cell>
        </row>
        <row r="3320">
          <cell r="K3320">
            <v>12152171111</v>
          </cell>
        </row>
        <row r="3321">
          <cell r="K3321">
            <v>12152181111</v>
          </cell>
        </row>
        <row r="3322">
          <cell r="K3322">
            <v>12152191111</v>
          </cell>
        </row>
        <row r="3323">
          <cell r="K3323">
            <v>12152197111</v>
          </cell>
        </row>
        <row r="3324">
          <cell r="K3324">
            <v>12152201111</v>
          </cell>
        </row>
        <row r="3325">
          <cell r="K3325">
            <v>12152211111</v>
          </cell>
        </row>
        <row r="3326">
          <cell r="K3326">
            <v>12152221111</v>
          </cell>
        </row>
        <row r="3327">
          <cell r="K3327">
            <v>12161111111</v>
          </cell>
        </row>
        <row r="3328">
          <cell r="K3328">
            <v>12161111112</v>
          </cell>
        </row>
        <row r="3329">
          <cell r="K3329">
            <v>12161111113</v>
          </cell>
        </row>
        <row r="3330">
          <cell r="K3330">
            <v>12161121111</v>
          </cell>
        </row>
        <row r="3331">
          <cell r="K3331">
            <v>12161121112</v>
          </cell>
        </row>
        <row r="3332">
          <cell r="K3332">
            <v>12161121211</v>
          </cell>
        </row>
        <row r="3333">
          <cell r="K3333">
            <v>12161121212</v>
          </cell>
        </row>
        <row r="3334">
          <cell r="K3334">
            <v>12161121213</v>
          </cell>
        </row>
        <row r="3335">
          <cell r="K3335">
            <v>12161121214</v>
          </cell>
        </row>
        <row r="3336">
          <cell r="K3336">
            <v>12161121311</v>
          </cell>
        </row>
        <row r="3337">
          <cell r="K3337">
            <v>12161121312</v>
          </cell>
        </row>
        <row r="3338">
          <cell r="K3338">
            <v>12161121411</v>
          </cell>
        </row>
        <row r="3339">
          <cell r="K3339">
            <v>12161121412</v>
          </cell>
        </row>
        <row r="3340">
          <cell r="K3340">
            <v>12161121413</v>
          </cell>
        </row>
        <row r="3341">
          <cell r="K3341">
            <v>12161121511</v>
          </cell>
        </row>
        <row r="3342">
          <cell r="K3342">
            <v>12161121512</v>
          </cell>
        </row>
        <row r="3343">
          <cell r="K3343">
            <v>12161121611</v>
          </cell>
        </row>
        <row r="3344">
          <cell r="K3344">
            <v>12161121612</v>
          </cell>
        </row>
        <row r="3345">
          <cell r="K3345">
            <v>12161121613</v>
          </cell>
        </row>
        <row r="3346">
          <cell r="K3346">
            <v>12161121614</v>
          </cell>
        </row>
        <row r="3347">
          <cell r="K3347">
            <v>12161121615</v>
          </cell>
        </row>
        <row r="3348">
          <cell r="K3348">
            <v>12161121616</v>
          </cell>
        </row>
        <row r="3349">
          <cell r="K3349">
            <v>12161121617</v>
          </cell>
        </row>
        <row r="3350">
          <cell r="K3350">
            <v>12161121701</v>
          </cell>
        </row>
        <row r="3351">
          <cell r="K3351">
            <v>12161123901</v>
          </cell>
        </row>
        <row r="3352">
          <cell r="K3352">
            <v>12161123902</v>
          </cell>
        </row>
        <row r="3353">
          <cell r="K3353">
            <v>12161123903</v>
          </cell>
        </row>
        <row r="3354">
          <cell r="K3354">
            <v>12161123904</v>
          </cell>
        </row>
        <row r="3355">
          <cell r="K3355">
            <v>12161123905</v>
          </cell>
        </row>
        <row r="3356">
          <cell r="K3356">
            <v>12161123906</v>
          </cell>
        </row>
        <row r="3357">
          <cell r="K3357">
            <v>12161124101</v>
          </cell>
        </row>
        <row r="3358">
          <cell r="K3358">
            <v>12161124102</v>
          </cell>
        </row>
        <row r="3359">
          <cell r="K3359">
            <v>12161124103</v>
          </cell>
        </row>
        <row r="3360">
          <cell r="K3360">
            <v>12161124104</v>
          </cell>
        </row>
        <row r="3361">
          <cell r="K3361">
            <v>12161124105</v>
          </cell>
        </row>
        <row r="3362">
          <cell r="K3362">
            <v>12161124106</v>
          </cell>
        </row>
        <row r="3363">
          <cell r="K3363">
            <v>12161124107</v>
          </cell>
        </row>
        <row r="3364">
          <cell r="K3364">
            <v>12161124108</v>
          </cell>
        </row>
        <row r="3365">
          <cell r="K3365">
            <v>12161124109</v>
          </cell>
        </row>
        <row r="3366">
          <cell r="K3366">
            <v>12161124110</v>
          </cell>
        </row>
        <row r="3367">
          <cell r="K3367">
            <v>12161124111</v>
          </cell>
        </row>
        <row r="3368">
          <cell r="K3368">
            <v>12161124112</v>
          </cell>
        </row>
        <row r="3369">
          <cell r="K3369">
            <v>12161124113</v>
          </cell>
        </row>
        <row r="3370">
          <cell r="K3370">
            <v>12161124114</v>
          </cell>
        </row>
        <row r="3371">
          <cell r="K3371">
            <v>12161124115</v>
          </cell>
        </row>
        <row r="3372">
          <cell r="K3372">
            <v>12161124116</v>
          </cell>
        </row>
        <row r="3373">
          <cell r="K3373">
            <v>12161124117</v>
          </cell>
        </row>
        <row r="3374">
          <cell r="K3374">
            <v>12161124118</v>
          </cell>
        </row>
        <row r="3375">
          <cell r="K3375">
            <v>12161124119</v>
          </cell>
        </row>
        <row r="3376">
          <cell r="K3376">
            <v>12161124120</v>
          </cell>
        </row>
        <row r="3377">
          <cell r="K3377">
            <v>12161124201</v>
          </cell>
        </row>
        <row r="3378">
          <cell r="K3378">
            <v>12161124202</v>
          </cell>
        </row>
        <row r="3379">
          <cell r="K3379">
            <v>12161124203</v>
          </cell>
        </row>
        <row r="3380">
          <cell r="K3380">
            <v>12161124204</v>
          </cell>
        </row>
        <row r="3381">
          <cell r="K3381">
            <v>12161124205</v>
          </cell>
        </row>
        <row r="3382">
          <cell r="K3382">
            <v>12161124206</v>
          </cell>
        </row>
        <row r="3383">
          <cell r="K3383">
            <v>12161124207</v>
          </cell>
        </row>
        <row r="3384">
          <cell r="K3384">
            <v>12161124208</v>
          </cell>
        </row>
        <row r="3385">
          <cell r="K3385">
            <v>12161124209</v>
          </cell>
        </row>
        <row r="3386">
          <cell r="K3386">
            <v>12161124210</v>
          </cell>
        </row>
        <row r="3387">
          <cell r="K3387">
            <v>12161124301</v>
          </cell>
        </row>
        <row r="3388">
          <cell r="K3388">
            <v>12161124302</v>
          </cell>
        </row>
        <row r="3389">
          <cell r="K3389">
            <v>12161124303</v>
          </cell>
        </row>
        <row r="3390">
          <cell r="K3390">
            <v>12161124304</v>
          </cell>
        </row>
        <row r="3391">
          <cell r="K3391">
            <v>12161124305</v>
          </cell>
        </row>
        <row r="3392">
          <cell r="K3392">
            <v>12161124306</v>
          </cell>
        </row>
        <row r="3393">
          <cell r="K3393">
            <v>12161124307</v>
          </cell>
        </row>
        <row r="3394">
          <cell r="K3394">
            <v>12161124308</v>
          </cell>
        </row>
        <row r="3395">
          <cell r="K3395">
            <v>12161124309</v>
          </cell>
        </row>
        <row r="3396">
          <cell r="K3396">
            <v>12161124310</v>
          </cell>
        </row>
        <row r="3397">
          <cell r="K3397">
            <v>12161124311</v>
          </cell>
        </row>
        <row r="3398">
          <cell r="K3398">
            <v>12161124312</v>
          </cell>
        </row>
        <row r="3399">
          <cell r="K3399">
            <v>12161124313</v>
          </cell>
        </row>
        <row r="3400">
          <cell r="K3400">
            <v>12161124314</v>
          </cell>
        </row>
        <row r="3401">
          <cell r="K3401">
            <v>12161124315</v>
          </cell>
        </row>
        <row r="3402">
          <cell r="K3402">
            <v>12161124316</v>
          </cell>
        </row>
        <row r="3403">
          <cell r="K3403">
            <v>12161124401</v>
          </cell>
        </row>
        <row r="3404">
          <cell r="K3404">
            <v>12161124402</v>
          </cell>
        </row>
        <row r="3405">
          <cell r="K3405">
            <v>12161124403</v>
          </cell>
        </row>
        <row r="3406">
          <cell r="K3406">
            <v>12161124404</v>
          </cell>
        </row>
        <row r="3407">
          <cell r="K3407">
            <v>12161124405</v>
          </cell>
        </row>
        <row r="3408">
          <cell r="K3408">
            <v>12161124406</v>
          </cell>
        </row>
        <row r="3409">
          <cell r="K3409">
            <v>12161124407</v>
          </cell>
        </row>
        <row r="3410">
          <cell r="K3410">
            <v>12161124408</v>
          </cell>
        </row>
        <row r="3411">
          <cell r="K3411">
            <v>12161124409</v>
          </cell>
        </row>
        <row r="3412">
          <cell r="K3412">
            <v>12161124410</v>
          </cell>
        </row>
        <row r="3413">
          <cell r="K3413">
            <v>12161124412</v>
          </cell>
        </row>
        <row r="3414">
          <cell r="K3414">
            <v>12161124501</v>
          </cell>
        </row>
        <row r="3415">
          <cell r="K3415">
            <v>12161124502</v>
          </cell>
        </row>
        <row r="3416">
          <cell r="K3416">
            <v>12161124503</v>
          </cell>
        </row>
        <row r="3417">
          <cell r="K3417">
            <v>12161124504</v>
          </cell>
        </row>
        <row r="3418">
          <cell r="K3418">
            <v>12161124505</v>
          </cell>
        </row>
        <row r="3419">
          <cell r="K3419">
            <v>12161124506</v>
          </cell>
        </row>
        <row r="3420">
          <cell r="K3420">
            <v>12161124507</v>
          </cell>
        </row>
        <row r="3421">
          <cell r="K3421">
            <v>12161124508</v>
          </cell>
        </row>
        <row r="3422">
          <cell r="K3422">
            <v>12161124509</v>
          </cell>
        </row>
        <row r="3423">
          <cell r="K3423">
            <v>12161124510</v>
          </cell>
        </row>
        <row r="3424">
          <cell r="K3424">
            <v>12161124511</v>
          </cell>
        </row>
        <row r="3425">
          <cell r="K3425">
            <v>12161124512</v>
          </cell>
        </row>
        <row r="3426">
          <cell r="K3426">
            <v>12161124513</v>
          </cell>
        </row>
        <row r="3427">
          <cell r="K3427">
            <v>12161124514</v>
          </cell>
        </row>
        <row r="3428">
          <cell r="K3428">
            <v>12161124515</v>
          </cell>
        </row>
        <row r="3429">
          <cell r="K3429">
            <v>12161124601</v>
          </cell>
        </row>
        <row r="3430">
          <cell r="K3430">
            <v>12161124602</v>
          </cell>
        </row>
        <row r="3431">
          <cell r="K3431">
            <v>12161124603</v>
          </cell>
        </row>
        <row r="3432">
          <cell r="K3432">
            <v>12161124604</v>
          </cell>
        </row>
        <row r="3433">
          <cell r="K3433">
            <v>12161124605</v>
          </cell>
        </row>
        <row r="3434">
          <cell r="K3434">
            <v>12161124606</v>
          </cell>
        </row>
        <row r="3435">
          <cell r="K3435">
            <v>12161124607</v>
          </cell>
        </row>
        <row r="3436">
          <cell r="K3436">
            <v>12161124608</v>
          </cell>
        </row>
        <row r="3437">
          <cell r="K3437">
            <v>12161124609</v>
          </cell>
        </row>
        <row r="3438">
          <cell r="K3438">
            <v>12161124610</v>
          </cell>
        </row>
        <row r="3439">
          <cell r="K3439">
            <v>12161124611</v>
          </cell>
        </row>
        <row r="3440">
          <cell r="K3440">
            <v>12161124612</v>
          </cell>
        </row>
        <row r="3441">
          <cell r="K3441">
            <v>12161124613</v>
          </cell>
        </row>
        <row r="3442">
          <cell r="K3442">
            <v>12161124614</v>
          </cell>
        </row>
        <row r="3443">
          <cell r="K3443">
            <v>12161124615</v>
          </cell>
        </row>
        <row r="3444">
          <cell r="K3444">
            <v>12161124616</v>
          </cell>
        </row>
        <row r="3445">
          <cell r="K3445">
            <v>12161124617</v>
          </cell>
        </row>
        <row r="3446">
          <cell r="K3446">
            <v>12161124618</v>
          </cell>
        </row>
        <row r="3447">
          <cell r="K3447">
            <v>12161124701</v>
          </cell>
        </row>
        <row r="3448">
          <cell r="K3448">
            <v>12161124702</v>
          </cell>
        </row>
        <row r="3449">
          <cell r="K3449">
            <v>12161124703</v>
          </cell>
        </row>
        <row r="3450">
          <cell r="K3450">
            <v>12161124704</v>
          </cell>
        </row>
        <row r="3451">
          <cell r="K3451">
            <v>12161124705</v>
          </cell>
        </row>
        <row r="3452">
          <cell r="K3452">
            <v>12161124706</v>
          </cell>
        </row>
        <row r="3453">
          <cell r="K3453">
            <v>12161124707</v>
          </cell>
        </row>
        <row r="3454">
          <cell r="K3454">
            <v>12161124708</v>
          </cell>
        </row>
        <row r="3455">
          <cell r="K3455">
            <v>12161124709</v>
          </cell>
        </row>
        <row r="3456">
          <cell r="K3456">
            <v>12161124710</v>
          </cell>
        </row>
        <row r="3457">
          <cell r="K3457">
            <v>12161124711</v>
          </cell>
        </row>
        <row r="3458">
          <cell r="K3458">
            <v>12161124712</v>
          </cell>
        </row>
        <row r="3459">
          <cell r="K3459">
            <v>12161124713</v>
          </cell>
        </row>
        <row r="3460">
          <cell r="K3460">
            <v>12161124801</v>
          </cell>
        </row>
        <row r="3461">
          <cell r="K3461">
            <v>12161124802</v>
          </cell>
        </row>
        <row r="3462">
          <cell r="K3462">
            <v>12161124803</v>
          </cell>
        </row>
        <row r="3463">
          <cell r="K3463">
            <v>12161124804</v>
          </cell>
        </row>
        <row r="3464">
          <cell r="K3464">
            <v>12161124805</v>
          </cell>
        </row>
        <row r="3465">
          <cell r="K3465">
            <v>12161124806</v>
          </cell>
        </row>
        <row r="3466">
          <cell r="K3466">
            <v>12161124807</v>
          </cell>
        </row>
        <row r="3467">
          <cell r="K3467">
            <v>12161124808</v>
          </cell>
        </row>
        <row r="3468">
          <cell r="K3468">
            <v>12161124809</v>
          </cell>
        </row>
        <row r="3469">
          <cell r="K3469">
            <v>12161124810</v>
          </cell>
        </row>
        <row r="3470">
          <cell r="K3470">
            <v>12161124811</v>
          </cell>
        </row>
        <row r="3471">
          <cell r="K3471">
            <v>12161124812</v>
          </cell>
        </row>
        <row r="3472">
          <cell r="K3472">
            <v>12161124813</v>
          </cell>
        </row>
        <row r="3473">
          <cell r="K3473">
            <v>12161124814</v>
          </cell>
        </row>
        <row r="3474">
          <cell r="K3474">
            <v>12161124901</v>
          </cell>
        </row>
        <row r="3475">
          <cell r="K3475">
            <v>12161124902</v>
          </cell>
        </row>
        <row r="3476">
          <cell r="K3476">
            <v>12161124903</v>
          </cell>
        </row>
        <row r="3477">
          <cell r="K3477">
            <v>12161124904</v>
          </cell>
        </row>
        <row r="3478">
          <cell r="K3478">
            <v>12161124905</v>
          </cell>
        </row>
        <row r="3479">
          <cell r="K3479">
            <v>12161124906</v>
          </cell>
        </row>
        <row r="3480">
          <cell r="K3480">
            <v>12161124907</v>
          </cell>
        </row>
        <row r="3481">
          <cell r="K3481">
            <v>12161124908</v>
          </cell>
        </row>
        <row r="3482">
          <cell r="K3482">
            <v>12161124909</v>
          </cell>
        </row>
        <row r="3483">
          <cell r="K3483">
            <v>12161124910</v>
          </cell>
        </row>
        <row r="3484">
          <cell r="K3484">
            <v>12161125011</v>
          </cell>
        </row>
        <row r="3485">
          <cell r="K3485">
            <v>12161125211</v>
          </cell>
        </row>
        <row r="3486">
          <cell r="K3486">
            <v>12161125212</v>
          </cell>
        </row>
        <row r="3487">
          <cell r="K3487">
            <v>12161125213</v>
          </cell>
        </row>
        <row r="3488">
          <cell r="K3488">
            <v>12161125214</v>
          </cell>
        </row>
        <row r="3489">
          <cell r="K3489">
            <v>12161125215</v>
          </cell>
        </row>
        <row r="3490">
          <cell r="K3490">
            <v>12161125216</v>
          </cell>
        </row>
        <row r="3491">
          <cell r="K3491">
            <v>12161125217</v>
          </cell>
        </row>
        <row r="3492">
          <cell r="K3492">
            <v>12161125218</v>
          </cell>
        </row>
        <row r="3493">
          <cell r="K3493">
            <v>12161125219</v>
          </cell>
        </row>
        <row r="3494">
          <cell r="K3494">
            <v>12161125220</v>
          </cell>
        </row>
        <row r="3495">
          <cell r="K3495">
            <v>12161125221</v>
          </cell>
        </row>
        <row r="3496">
          <cell r="K3496">
            <v>12161125223</v>
          </cell>
        </row>
        <row r="3497">
          <cell r="K3497">
            <v>12161125311</v>
          </cell>
        </row>
        <row r="3498">
          <cell r="K3498">
            <v>12161125312</v>
          </cell>
        </row>
        <row r="3499">
          <cell r="K3499">
            <v>12161125313</v>
          </cell>
        </row>
        <row r="3500">
          <cell r="K3500">
            <v>12161125314</v>
          </cell>
        </row>
        <row r="3501">
          <cell r="K3501">
            <v>12161125315</v>
          </cell>
        </row>
        <row r="3502">
          <cell r="K3502">
            <v>12161125316</v>
          </cell>
        </row>
        <row r="3503">
          <cell r="K3503">
            <v>12161125317</v>
          </cell>
        </row>
        <row r="3504">
          <cell r="K3504">
            <v>12161125411</v>
          </cell>
        </row>
        <row r="3505">
          <cell r="K3505">
            <v>12161125412</v>
          </cell>
        </row>
        <row r="3506">
          <cell r="K3506">
            <v>12161125413</v>
          </cell>
        </row>
        <row r="3507">
          <cell r="K3507">
            <v>12161125414</v>
          </cell>
        </row>
        <row r="3508">
          <cell r="K3508">
            <v>12161125415</v>
          </cell>
        </row>
        <row r="3509">
          <cell r="K3509">
            <v>12161127311</v>
          </cell>
        </row>
        <row r="3510">
          <cell r="K3510">
            <v>12161127312</v>
          </cell>
        </row>
        <row r="3511">
          <cell r="K3511">
            <v>12161127313</v>
          </cell>
        </row>
        <row r="3512">
          <cell r="K3512">
            <v>12161127314</v>
          </cell>
        </row>
        <row r="3513">
          <cell r="K3513">
            <v>12161127315</v>
          </cell>
        </row>
        <row r="3514">
          <cell r="K3514">
            <v>12161127316</v>
          </cell>
        </row>
        <row r="3515">
          <cell r="K3515">
            <v>12161127317</v>
          </cell>
        </row>
        <row r="3516">
          <cell r="K3516">
            <v>12161127318</v>
          </cell>
        </row>
        <row r="3517">
          <cell r="K3517">
            <v>12161127319</v>
          </cell>
        </row>
        <row r="3518">
          <cell r="K3518">
            <v>12161127411</v>
          </cell>
        </row>
        <row r="3519">
          <cell r="K3519">
            <v>12161127412</v>
          </cell>
        </row>
        <row r="3520">
          <cell r="K3520">
            <v>12161127413</v>
          </cell>
        </row>
        <row r="3521">
          <cell r="K3521">
            <v>12161127414</v>
          </cell>
        </row>
        <row r="3522">
          <cell r="K3522">
            <v>12161127415</v>
          </cell>
        </row>
        <row r="3523">
          <cell r="K3523">
            <v>12161127416</v>
          </cell>
        </row>
        <row r="3524">
          <cell r="K3524">
            <v>12161127417</v>
          </cell>
        </row>
        <row r="3525">
          <cell r="K3525">
            <v>12161127418</v>
          </cell>
        </row>
        <row r="3526">
          <cell r="K3526">
            <v>12161127419</v>
          </cell>
        </row>
        <row r="3527">
          <cell r="K3527">
            <v>12161127420</v>
          </cell>
        </row>
        <row r="3528">
          <cell r="K3528">
            <v>12161127421</v>
          </cell>
        </row>
        <row r="3529">
          <cell r="K3529">
            <v>12162141111</v>
          </cell>
        </row>
        <row r="3530">
          <cell r="K3530">
            <v>12162141211</v>
          </cell>
        </row>
        <row r="3531">
          <cell r="K3531">
            <v>12162141311</v>
          </cell>
        </row>
        <row r="3532">
          <cell r="K3532">
            <v>12162141411</v>
          </cell>
        </row>
        <row r="3533">
          <cell r="K3533">
            <v>12162151111</v>
          </cell>
        </row>
        <row r="3534">
          <cell r="K3534">
            <v>12162161111</v>
          </cell>
        </row>
        <row r="3535">
          <cell r="K3535">
            <v>12162171111</v>
          </cell>
        </row>
        <row r="3536">
          <cell r="K3536">
            <v>12171111111</v>
          </cell>
        </row>
        <row r="3537">
          <cell r="K3537">
            <v>12171121111</v>
          </cell>
        </row>
        <row r="3538">
          <cell r="K3538">
            <v>12171121211</v>
          </cell>
        </row>
        <row r="3539">
          <cell r="K3539">
            <v>12171121311</v>
          </cell>
        </row>
        <row r="3540">
          <cell r="K3540">
            <v>12171121411</v>
          </cell>
        </row>
        <row r="3541">
          <cell r="K3541">
            <v>13111111111</v>
          </cell>
        </row>
        <row r="3542">
          <cell r="K3542">
            <v>13111111112</v>
          </cell>
        </row>
        <row r="3543">
          <cell r="K3543">
            <v>13111121111</v>
          </cell>
        </row>
        <row r="3544">
          <cell r="K3544">
            <v>13111121112</v>
          </cell>
        </row>
        <row r="3545">
          <cell r="K3545">
            <v>13111121113</v>
          </cell>
        </row>
        <row r="3546">
          <cell r="K3546">
            <v>13111121114</v>
          </cell>
        </row>
        <row r="3547">
          <cell r="K3547">
            <v>13111121115</v>
          </cell>
        </row>
        <row r="3548">
          <cell r="K3548">
            <v>13111121116</v>
          </cell>
        </row>
        <row r="3549">
          <cell r="K3549">
            <v>13111121117</v>
          </cell>
        </row>
        <row r="3550">
          <cell r="K3550">
            <v>13111121118</v>
          </cell>
        </row>
        <row r="3551">
          <cell r="K3551">
            <v>13111121211</v>
          </cell>
        </row>
        <row r="3552">
          <cell r="K3552">
            <v>13111121212</v>
          </cell>
        </row>
        <row r="3553">
          <cell r="K3553">
            <v>13111121213</v>
          </cell>
        </row>
        <row r="3554">
          <cell r="K3554">
            <v>13111121214</v>
          </cell>
        </row>
        <row r="3555">
          <cell r="K3555">
            <v>13111121311</v>
          </cell>
        </row>
        <row r="3556">
          <cell r="K3556">
            <v>13111121312</v>
          </cell>
        </row>
        <row r="3557">
          <cell r="K3557">
            <v>13111121313</v>
          </cell>
        </row>
        <row r="3558">
          <cell r="K3558">
            <v>13111121314</v>
          </cell>
        </row>
        <row r="3559">
          <cell r="K3559">
            <v>13111121411</v>
          </cell>
        </row>
        <row r="3560">
          <cell r="K3560">
            <v>13111121412</v>
          </cell>
        </row>
        <row r="3561">
          <cell r="K3561">
            <v>13111121413</v>
          </cell>
        </row>
        <row r="3562">
          <cell r="K3562">
            <v>13111121414</v>
          </cell>
        </row>
        <row r="3563">
          <cell r="K3563">
            <v>13111121415</v>
          </cell>
        </row>
        <row r="3564">
          <cell r="K3564">
            <v>13111121416</v>
          </cell>
        </row>
        <row r="3565">
          <cell r="K3565">
            <v>13111121511</v>
          </cell>
        </row>
        <row r="3566">
          <cell r="K3566">
            <v>13111121512</v>
          </cell>
        </row>
        <row r="3567">
          <cell r="K3567">
            <v>13111121513</v>
          </cell>
        </row>
        <row r="3568">
          <cell r="K3568">
            <v>13111121514</v>
          </cell>
        </row>
        <row r="3569">
          <cell r="K3569">
            <v>13111121611</v>
          </cell>
        </row>
        <row r="3570">
          <cell r="K3570">
            <v>13111121612</v>
          </cell>
        </row>
        <row r="3571">
          <cell r="K3571">
            <v>13111121711</v>
          </cell>
        </row>
        <row r="3572">
          <cell r="K3572">
            <v>13111121712</v>
          </cell>
        </row>
        <row r="3573">
          <cell r="K3573">
            <v>13111121811</v>
          </cell>
        </row>
        <row r="3574">
          <cell r="K3574">
            <v>13111121812</v>
          </cell>
        </row>
        <row r="3575">
          <cell r="K3575">
            <v>13111121911</v>
          </cell>
        </row>
        <row r="3576">
          <cell r="K3576">
            <v>13111121912</v>
          </cell>
        </row>
        <row r="3577">
          <cell r="K3577">
            <v>13111121913</v>
          </cell>
        </row>
        <row r="3578">
          <cell r="K3578">
            <v>13111121914</v>
          </cell>
        </row>
        <row r="3579">
          <cell r="K3579">
            <v>13111122011</v>
          </cell>
        </row>
        <row r="3580">
          <cell r="K3580">
            <v>13111122012</v>
          </cell>
        </row>
        <row r="3581">
          <cell r="K3581">
            <v>13111122111</v>
          </cell>
        </row>
        <row r="3582">
          <cell r="K3582">
            <v>13111122112</v>
          </cell>
        </row>
        <row r="3583">
          <cell r="K3583">
            <v>13111122113</v>
          </cell>
        </row>
        <row r="3584">
          <cell r="K3584">
            <v>13111122114</v>
          </cell>
        </row>
        <row r="3585">
          <cell r="K3585">
            <v>13111122115</v>
          </cell>
        </row>
        <row r="3586">
          <cell r="K3586">
            <v>13111122116</v>
          </cell>
        </row>
        <row r="3587">
          <cell r="K3587">
            <v>13111122117</v>
          </cell>
        </row>
        <row r="3588">
          <cell r="K3588">
            <v>13111123000</v>
          </cell>
        </row>
        <row r="3589">
          <cell r="K3589">
            <v>13111123013</v>
          </cell>
        </row>
        <row r="3590">
          <cell r="K3590">
            <v>13111123901</v>
          </cell>
        </row>
        <row r="3591">
          <cell r="K3591">
            <v>13111123902</v>
          </cell>
        </row>
        <row r="3592">
          <cell r="K3592">
            <v>13111123903</v>
          </cell>
        </row>
        <row r="3593">
          <cell r="K3593">
            <v>13111123904</v>
          </cell>
        </row>
        <row r="3594">
          <cell r="K3594">
            <v>13111123905</v>
          </cell>
        </row>
        <row r="3595">
          <cell r="K3595">
            <v>13111123911</v>
          </cell>
        </row>
        <row r="3596">
          <cell r="K3596">
            <v>13111124011</v>
          </cell>
        </row>
        <row r="3597">
          <cell r="K3597">
            <v>13111124101</v>
          </cell>
        </row>
        <row r="3598">
          <cell r="K3598">
            <v>13111124102</v>
          </cell>
        </row>
        <row r="3599">
          <cell r="K3599">
            <v>13111124103</v>
          </cell>
        </row>
        <row r="3600">
          <cell r="K3600">
            <v>13111124104</v>
          </cell>
        </row>
        <row r="3601">
          <cell r="K3601">
            <v>13111124105</v>
          </cell>
        </row>
        <row r="3602">
          <cell r="K3602">
            <v>13111124106</v>
          </cell>
        </row>
        <row r="3603">
          <cell r="K3603">
            <v>13111124107</v>
          </cell>
        </row>
        <row r="3604">
          <cell r="K3604">
            <v>13111124108</v>
          </cell>
        </row>
        <row r="3605">
          <cell r="K3605">
            <v>13111124109</v>
          </cell>
        </row>
        <row r="3606">
          <cell r="K3606">
            <v>13111124110</v>
          </cell>
        </row>
        <row r="3607">
          <cell r="K3607">
            <v>13111124111</v>
          </cell>
        </row>
        <row r="3608">
          <cell r="K3608">
            <v>13111124112</v>
          </cell>
        </row>
        <row r="3609">
          <cell r="K3609">
            <v>13111124113</v>
          </cell>
        </row>
        <row r="3610">
          <cell r="K3610">
            <v>13111124114</v>
          </cell>
        </row>
        <row r="3611">
          <cell r="K3611">
            <v>13111124115</v>
          </cell>
        </row>
        <row r="3612">
          <cell r="K3612">
            <v>13111124116</v>
          </cell>
        </row>
        <row r="3613">
          <cell r="K3613">
            <v>13111124117</v>
          </cell>
        </row>
        <row r="3614">
          <cell r="K3614">
            <v>13111124118</v>
          </cell>
        </row>
        <row r="3615">
          <cell r="K3615">
            <v>13111124119</v>
          </cell>
        </row>
        <row r="3616">
          <cell r="K3616">
            <v>13111124120</v>
          </cell>
        </row>
        <row r="3617">
          <cell r="K3617">
            <v>13111124201</v>
          </cell>
        </row>
        <row r="3618">
          <cell r="K3618">
            <v>13111124202</v>
          </cell>
        </row>
        <row r="3619">
          <cell r="K3619">
            <v>13111124203</v>
          </cell>
        </row>
        <row r="3620">
          <cell r="K3620">
            <v>13111124204</v>
          </cell>
        </row>
        <row r="3621">
          <cell r="K3621">
            <v>13111124205</v>
          </cell>
        </row>
        <row r="3622">
          <cell r="K3622">
            <v>13111124206</v>
          </cell>
        </row>
        <row r="3623">
          <cell r="K3623">
            <v>13111124207</v>
          </cell>
        </row>
        <row r="3624">
          <cell r="K3624">
            <v>13111124208</v>
          </cell>
        </row>
        <row r="3625">
          <cell r="K3625">
            <v>13111124209</v>
          </cell>
        </row>
        <row r="3626">
          <cell r="K3626">
            <v>13111124210</v>
          </cell>
        </row>
        <row r="3627">
          <cell r="K3627">
            <v>13111124211</v>
          </cell>
        </row>
        <row r="3628">
          <cell r="K3628">
            <v>13111124301</v>
          </cell>
        </row>
        <row r="3629">
          <cell r="K3629">
            <v>13111124302</v>
          </cell>
        </row>
        <row r="3630">
          <cell r="K3630">
            <v>13111124303</v>
          </cell>
        </row>
        <row r="3631">
          <cell r="K3631">
            <v>13111124304</v>
          </cell>
        </row>
        <row r="3632">
          <cell r="K3632">
            <v>13111124305</v>
          </cell>
        </row>
        <row r="3633">
          <cell r="K3633">
            <v>13111124306</v>
          </cell>
        </row>
        <row r="3634">
          <cell r="K3634">
            <v>13111124307</v>
          </cell>
        </row>
        <row r="3635">
          <cell r="K3635">
            <v>13111124308</v>
          </cell>
        </row>
        <row r="3636">
          <cell r="K3636">
            <v>13111124309</v>
          </cell>
        </row>
        <row r="3637">
          <cell r="K3637">
            <v>13111124310</v>
          </cell>
        </row>
        <row r="3638">
          <cell r="K3638">
            <v>13111124311</v>
          </cell>
        </row>
        <row r="3639">
          <cell r="K3639">
            <v>13111124312</v>
          </cell>
        </row>
        <row r="3640">
          <cell r="K3640">
            <v>13111124313</v>
          </cell>
        </row>
        <row r="3641">
          <cell r="K3641">
            <v>13111124314</v>
          </cell>
        </row>
        <row r="3642">
          <cell r="K3642">
            <v>13111124315</v>
          </cell>
        </row>
        <row r="3643">
          <cell r="K3643">
            <v>13111124316</v>
          </cell>
        </row>
        <row r="3644">
          <cell r="K3644">
            <v>13111124317</v>
          </cell>
        </row>
        <row r="3645">
          <cell r="K3645">
            <v>13111124318</v>
          </cell>
        </row>
        <row r="3646">
          <cell r="K3646">
            <v>13111124319</v>
          </cell>
        </row>
        <row r="3647">
          <cell r="K3647">
            <v>13111124320</v>
          </cell>
        </row>
        <row r="3648">
          <cell r="K3648">
            <v>13111124401</v>
          </cell>
        </row>
        <row r="3649">
          <cell r="K3649">
            <v>13111124402</v>
          </cell>
        </row>
        <row r="3650">
          <cell r="K3650">
            <v>13111124403</v>
          </cell>
        </row>
        <row r="3651">
          <cell r="K3651">
            <v>13111124404</v>
          </cell>
        </row>
        <row r="3652">
          <cell r="K3652">
            <v>13111124405</v>
          </cell>
        </row>
        <row r="3653">
          <cell r="K3653">
            <v>13111124406</v>
          </cell>
        </row>
        <row r="3654">
          <cell r="K3654">
            <v>13111124407</v>
          </cell>
        </row>
        <row r="3655">
          <cell r="K3655">
            <v>13111124408</v>
          </cell>
        </row>
        <row r="3656">
          <cell r="K3656">
            <v>13111124409</v>
          </cell>
        </row>
        <row r="3657">
          <cell r="K3657">
            <v>13111124410</v>
          </cell>
        </row>
        <row r="3658">
          <cell r="K3658">
            <v>13111124411</v>
          </cell>
        </row>
        <row r="3659">
          <cell r="K3659">
            <v>13111124412</v>
          </cell>
        </row>
        <row r="3660">
          <cell r="K3660">
            <v>13111124501</v>
          </cell>
        </row>
        <row r="3661">
          <cell r="K3661">
            <v>13111124502</v>
          </cell>
        </row>
        <row r="3662">
          <cell r="K3662">
            <v>13111124503</v>
          </cell>
        </row>
        <row r="3663">
          <cell r="K3663">
            <v>13111124504</v>
          </cell>
        </row>
        <row r="3664">
          <cell r="K3664">
            <v>13111124505</v>
          </cell>
        </row>
        <row r="3665">
          <cell r="K3665">
            <v>13111124506</v>
          </cell>
        </row>
        <row r="3666">
          <cell r="K3666">
            <v>13111124507</v>
          </cell>
        </row>
        <row r="3667">
          <cell r="K3667">
            <v>13111124508</v>
          </cell>
        </row>
        <row r="3668">
          <cell r="K3668">
            <v>13111124509</v>
          </cell>
        </row>
        <row r="3669">
          <cell r="K3669">
            <v>13111124510</v>
          </cell>
        </row>
        <row r="3670">
          <cell r="K3670">
            <v>13111124511</v>
          </cell>
        </row>
        <row r="3671">
          <cell r="K3671">
            <v>13111124512</v>
          </cell>
        </row>
        <row r="3672">
          <cell r="K3672">
            <v>13111124513</v>
          </cell>
        </row>
        <row r="3673">
          <cell r="K3673">
            <v>13111124514</v>
          </cell>
        </row>
        <row r="3674">
          <cell r="K3674">
            <v>13111124515</v>
          </cell>
        </row>
        <row r="3675">
          <cell r="K3675">
            <v>13111124601</v>
          </cell>
        </row>
        <row r="3676">
          <cell r="K3676">
            <v>13111124602</v>
          </cell>
        </row>
        <row r="3677">
          <cell r="K3677">
            <v>13111124603</v>
          </cell>
        </row>
        <row r="3678">
          <cell r="K3678">
            <v>13111124604</v>
          </cell>
        </row>
        <row r="3679">
          <cell r="K3679">
            <v>13111124605</v>
          </cell>
        </row>
        <row r="3680">
          <cell r="K3680">
            <v>13111124606</v>
          </cell>
        </row>
        <row r="3681">
          <cell r="K3681">
            <v>13111124607</v>
          </cell>
        </row>
        <row r="3682">
          <cell r="K3682">
            <v>13111124608</v>
          </cell>
        </row>
        <row r="3683">
          <cell r="K3683">
            <v>13111124609</v>
          </cell>
        </row>
        <row r="3684">
          <cell r="K3684">
            <v>13111124610</v>
          </cell>
        </row>
        <row r="3685">
          <cell r="K3685">
            <v>13111124611</v>
          </cell>
        </row>
        <row r="3686">
          <cell r="K3686">
            <v>13111124612</v>
          </cell>
        </row>
        <row r="3687">
          <cell r="K3687">
            <v>13111124613</v>
          </cell>
        </row>
        <row r="3688">
          <cell r="K3688">
            <v>13111124614</v>
          </cell>
        </row>
        <row r="3689">
          <cell r="K3689">
            <v>13111124615</v>
          </cell>
        </row>
        <row r="3690">
          <cell r="K3690">
            <v>13111124616</v>
          </cell>
        </row>
        <row r="3691">
          <cell r="K3691">
            <v>13111124617</v>
          </cell>
        </row>
        <row r="3692">
          <cell r="K3692">
            <v>13111124618</v>
          </cell>
        </row>
        <row r="3693">
          <cell r="K3693">
            <v>13111124701</v>
          </cell>
        </row>
        <row r="3694">
          <cell r="K3694">
            <v>13111124702</v>
          </cell>
        </row>
        <row r="3695">
          <cell r="K3695">
            <v>13111124703</v>
          </cell>
        </row>
        <row r="3696">
          <cell r="K3696">
            <v>13111124704</v>
          </cell>
        </row>
        <row r="3697">
          <cell r="K3697">
            <v>13111124705</v>
          </cell>
        </row>
        <row r="3698">
          <cell r="K3698">
            <v>13111124706</v>
          </cell>
        </row>
        <row r="3699">
          <cell r="K3699">
            <v>13111124707</v>
          </cell>
        </row>
        <row r="3700">
          <cell r="K3700">
            <v>13111124708</v>
          </cell>
        </row>
        <row r="3701">
          <cell r="K3701">
            <v>13111124709</v>
          </cell>
        </row>
        <row r="3702">
          <cell r="K3702">
            <v>13111124710</v>
          </cell>
        </row>
        <row r="3703">
          <cell r="K3703">
            <v>13111124711</v>
          </cell>
        </row>
        <row r="3704">
          <cell r="K3704">
            <v>13111124712</v>
          </cell>
        </row>
        <row r="3705">
          <cell r="K3705">
            <v>13111124713</v>
          </cell>
        </row>
        <row r="3706">
          <cell r="K3706">
            <v>13111124801</v>
          </cell>
        </row>
        <row r="3707">
          <cell r="K3707">
            <v>13111124802</v>
          </cell>
        </row>
        <row r="3708">
          <cell r="K3708">
            <v>13111124803</v>
          </cell>
        </row>
        <row r="3709">
          <cell r="K3709">
            <v>13111124804</v>
          </cell>
        </row>
        <row r="3710">
          <cell r="K3710">
            <v>13111124805</v>
          </cell>
        </row>
        <row r="3711">
          <cell r="K3711">
            <v>13111124806</v>
          </cell>
        </row>
        <row r="3712">
          <cell r="K3712">
            <v>13111124807</v>
          </cell>
        </row>
        <row r="3713">
          <cell r="K3713">
            <v>13111124808</v>
          </cell>
        </row>
        <row r="3714">
          <cell r="K3714">
            <v>13111124809</v>
          </cell>
        </row>
        <row r="3715">
          <cell r="K3715">
            <v>13111124810</v>
          </cell>
        </row>
        <row r="3716">
          <cell r="K3716">
            <v>13111124811</v>
          </cell>
        </row>
        <row r="3717">
          <cell r="K3717">
            <v>13111124812</v>
          </cell>
        </row>
        <row r="3718">
          <cell r="K3718">
            <v>13111124813</v>
          </cell>
        </row>
        <row r="3719">
          <cell r="K3719">
            <v>13111124814</v>
          </cell>
        </row>
        <row r="3720">
          <cell r="K3720">
            <v>13111124901</v>
          </cell>
        </row>
        <row r="3721">
          <cell r="K3721">
            <v>13111124902</v>
          </cell>
        </row>
        <row r="3722">
          <cell r="K3722">
            <v>13111124903</v>
          </cell>
        </row>
        <row r="3723">
          <cell r="K3723">
            <v>13111124904</v>
          </cell>
        </row>
        <row r="3724">
          <cell r="K3724">
            <v>13111124905</v>
          </cell>
        </row>
        <row r="3725">
          <cell r="K3725">
            <v>13111124906</v>
          </cell>
        </row>
        <row r="3726">
          <cell r="K3726">
            <v>13111124907</v>
          </cell>
        </row>
        <row r="3727">
          <cell r="K3727">
            <v>13111124908</v>
          </cell>
        </row>
        <row r="3728">
          <cell r="K3728">
            <v>13111124909</v>
          </cell>
        </row>
        <row r="3729">
          <cell r="K3729">
            <v>13111124910</v>
          </cell>
        </row>
        <row r="3730">
          <cell r="K3730">
            <v>13111124911</v>
          </cell>
        </row>
        <row r="3731">
          <cell r="K3731">
            <v>13111125011</v>
          </cell>
        </row>
        <row r="3732">
          <cell r="K3732">
            <v>13111125211</v>
          </cell>
        </row>
        <row r="3733">
          <cell r="K3733">
            <v>13111125212</v>
          </cell>
        </row>
        <row r="3734">
          <cell r="K3734">
            <v>13111125213</v>
          </cell>
        </row>
        <row r="3735">
          <cell r="K3735">
            <v>13111125214</v>
          </cell>
        </row>
        <row r="3736">
          <cell r="K3736">
            <v>13111125215</v>
          </cell>
        </row>
        <row r="3737">
          <cell r="K3737">
            <v>13111125311</v>
          </cell>
        </row>
        <row r="3738">
          <cell r="K3738">
            <v>13111125312</v>
          </cell>
        </row>
        <row r="3739">
          <cell r="K3739">
            <v>13111125313</v>
          </cell>
        </row>
        <row r="3740">
          <cell r="K3740">
            <v>13111125314</v>
          </cell>
        </row>
        <row r="3741">
          <cell r="K3741">
            <v>13111125411</v>
          </cell>
        </row>
        <row r="3742">
          <cell r="K3742">
            <v>13111125511</v>
          </cell>
        </row>
        <row r="3743">
          <cell r="K3743">
            <v>13111125512</v>
          </cell>
        </row>
        <row r="3744">
          <cell r="K3744">
            <v>13111126511</v>
          </cell>
        </row>
        <row r="3745">
          <cell r="K3745">
            <v>13111126512</v>
          </cell>
        </row>
        <row r="3746">
          <cell r="K3746">
            <v>13111126513</v>
          </cell>
        </row>
        <row r="3747">
          <cell r="K3747">
            <v>13111126514</v>
          </cell>
        </row>
        <row r="3748">
          <cell r="K3748">
            <v>13111126515</v>
          </cell>
        </row>
        <row r="3749">
          <cell r="K3749">
            <v>13111126516</v>
          </cell>
        </row>
        <row r="3750">
          <cell r="K3750">
            <v>13111126517</v>
          </cell>
        </row>
        <row r="3751">
          <cell r="K3751">
            <v>13111126518</v>
          </cell>
        </row>
        <row r="3752">
          <cell r="K3752">
            <v>13111126519</v>
          </cell>
        </row>
        <row r="3753">
          <cell r="K3753">
            <v>13111126520</v>
          </cell>
        </row>
        <row r="3754">
          <cell r="K3754">
            <v>13111126521</v>
          </cell>
        </row>
        <row r="3755">
          <cell r="K3755">
            <v>13111126522</v>
          </cell>
        </row>
        <row r="3756">
          <cell r="K3756">
            <v>13111126524</v>
          </cell>
        </row>
        <row r="3757">
          <cell r="K3757">
            <v>13111126525</v>
          </cell>
        </row>
        <row r="3758">
          <cell r="K3758">
            <v>13111126526</v>
          </cell>
        </row>
        <row r="3759">
          <cell r="K3759">
            <v>13111126527</v>
          </cell>
        </row>
        <row r="3760">
          <cell r="K3760">
            <v>13111126528</v>
          </cell>
        </row>
        <row r="3761">
          <cell r="K3761">
            <v>13111126529</v>
          </cell>
        </row>
        <row r="3762">
          <cell r="K3762">
            <v>13111126530</v>
          </cell>
        </row>
        <row r="3763">
          <cell r="K3763">
            <v>13111126531</v>
          </cell>
        </row>
        <row r="3764">
          <cell r="K3764">
            <v>13111126532</v>
          </cell>
        </row>
        <row r="3765">
          <cell r="K3765">
            <v>13111126533</v>
          </cell>
        </row>
        <row r="3766">
          <cell r="K3766">
            <v>13111126534</v>
          </cell>
        </row>
        <row r="3767">
          <cell r="K3767">
            <v>13111126535</v>
          </cell>
        </row>
        <row r="3768">
          <cell r="K3768">
            <v>13111126536</v>
          </cell>
        </row>
        <row r="3769">
          <cell r="K3769">
            <v>13111126537</v>
          </cell>
        </row>
        <row r="3770">
          <cell r="K3770">
            <v>13111126538</v>
          </cell>
        </row>
        <row r="3771">
          <cell r="K3771">
            <v>13111126539</v>
          </cell>
        </row>
        <row r="3772">
          <cell r="K3772">
            <v>13111126540</v>
          </cell>
        </row>
        <row r="3773">
          <cell r="K3773">
            <v>13111126541</v>
          </cell>
        </row>
        <row r="3774">
          <cell r="K3774">
            <v>13111126611</v>
          </cell>
        </row>
        <row r="3775">
          <cell r="K3775">
            <v>13111126612</v>
          </cell>
        </row>
        <row r="3776">
          <cell r="K3776">
            <v>13112131111</v>
          </cell>
        </row>
        <row r="3777">
          <cell r="K3777">
            <v>13112131112</v>
          </cell>
        </row>
        <row r="3778">
          <cell r="K3778">
            <v>13112133901</v>
          </cell>
        </row>
        <row r="3779">
          <cell r="K3779">
            <v>13112133902</v>
          </cell>
        </row>
        <row r="3780">
          <cell r="K3780">
            <v>13112133903</v>
          </cell>
        </row>
        <row r="3781">
          <cell r="K3781">
            <v>13112133904</v>
          </cell>
        </row>
        <row r="3782">
          <cell r="K3782">
            <v>13112133905</v>
          </cell>
        </row>
        <row r="3783">
          <cell r="K3783">
            <v>13112134101</v>
          </cell>
        </row>
        <row r="3784">
          <cell r="K3784">
            <v>13112134102</v>
          </cell>
        </row>
        <row r="3785">
          <cell r="K3785">
            <v>13112134103</v>
          </cell>
        </row>
        <row r="3786">
          <cell r="K3786">
            <v>13112134104</v>
          </cell>
        </row>
        <row r="3787">
          <cell r="K3787">
            <v>13112134105</v>
          </cell>
        </row>
        <row r="3788">
          <cell r="K3788">
            <v>13112134106</v>
          </cell>
        </row>
        <row r="3789">
          <cell r="K3789">
            <v>13112134107</v>
          </cell>
        </row>
        <row r="3790">
          <cell r="K3790">
            <v>13112134108</v>
          </cell>
        </row>
        <row r="3791">
          <cell r="K3791">
            <v>13112134109</v>
          </cell>
        </row>
        <row r="3792">
          <cell r="K3792">
            <v>13112134110</v>
          </cell>
        </row>
        <row r="3793">
          <cell r="K3793">
            <v>13112134111</v>
          </cell>
        </row>
        <row r="3794">
          <cell r="K3794">
            <v>13112134112</v>
          </cell>
        </row>
        <row r="3795">
          <cell r="K3795">
            <v>13112134113</v>
          </cell>
        </row>
        <row r="3796">
          <cell r="K3796">
            <v>13112134114</v>
          </cell>
        </row>
        <row r="3797">
          <cell r="K3797">
            <v>13112134115</v>
          </cell>
        </row>
        <row r="3798">
          <cell r="K3798">
            <v>13112134116</v>
          </cell>
        </row>
        <row r="3799">
          <cell r="K3799">
            <v>13112134117</v>
          </cell>
        </row>
        <row r="3800">
          <cell r="K3800">
            <v>13112134118</v>
          </cell>
        </row>
        <row r="3801">
          <cell r="K3801">
            <v>13112134119</v>
          </cell>
        </row>
        <row r="3802">
          <cell r="K3802">
            <v>13112134120</v>
          </cell>
        </row>
        <row r="3803">
          <cell r="K3803">
            <v>13112134201</v>
          </cell>
        </row>
        <row r="3804">
          <cell r="K3804">
            <v>13112134202</v>
          </cell>
        </row>
        <row r="3805">
          <cell r="K3805">
            <v>13112134203</v>
          </cell>
        </row>
        <row r="3806">
          <cell r="K3806">
            <v>13112134204</v>
          </cell>
        </row>
        <row r="3807">
          <cell r="K3807">
            <v>13112134205</v>
          </cell>
        </row>
        <row r="3808">
          <cell r="K3808">
            <v>13112134206</v>
          </cell>
        </row>
        <row r="3809">
          <cell r="K3809">
            <v>13112134207</v>
          </cell>
        </row>
        <row r="3810">
          <cell r="K3810">
            <v>13112134208</v>
          </cell>
        </row>
        <row r="3811">
          <cell r="K3811">
            <v>13112134209</v>
          </cell>
        </row>
        <row r="3812">
          <cell r="K3812">
            <v>13112134210</v>
          </cell>
        </row>
        <row r="3813">
          <cell r="K3813">
            <v>13112134301</v>
          </cell>
        </row>
        <row r="3814">
          <cell r="K3814">
            <v>13112134302</v>
          </cell>
        </row>
        <row r="3815">
          <cell r="K3815">
            <v>13112134303</v>
          </cell>
        </row>
        <row r="3816">
          <cell r="K3816">
            <v>13112134304</v>
          </cell>
        </row>
        <row r="3817">
          <cell r="K3817">
            <v>13112134305</v>
          </cell>
        </row>
        <row r="3818">
          <cell r="K3818">
            <v>13112134306</v>
          </cell>
        </row>
        <row r="3819">
          <cell r="K3819">
            <v>13112134307</v>
          </cell>
        </row>
        <row r="3820">
          <cell r="K3820">
            <v>13112134308</v>
          </cell>
        </row>
        <row r="3821">
          <cell r="K3821">
            <v>13112134309</v>
          </cell>
        </row>
        <row r="3822">
          <cell r="K3822">
            <v>13112134310</v>
          </cell>
        </row>
        <row r="3823">
          <cell r="K3823">
            <v>13112134311</v>
          </cell>
        </row>
        <row r="3824">
          <cell r="K3824">
            <v>13112134312</v>
          </cell>
        </row>
        <row r="3825">
          <cell r="K3825">
            <v>13112134313</v>
          </cell>
        </row>
        <row r="3826">
          <cell r="K3826">
            <v>13112134314</v>
          </cell>
        </row>
        <row r="3827">
          <cell r="K3827">
            <v>13112134315</v>
          </cell>
        </row>
        <row r="3828">
          <cell r="K3828">
            <v>13112134316</v>
          </cell>
        </row>
        <row r="3829">
          <cell r="K3829">
            <v>13112134317</v>
          </cell>
        </row>
        <row r="3830">
          <cell r="K3830">
            <v>13112134318</v>
          </cell>
        </row>
        <row r="3831">
          <cell r="K3831">
            <v>13112134319</v>
          </cell>
        </row>
        <row r="3832">
          <cell r="K3832">
            <v>13112134320</v>
          </cell>
        </row>
        <row r="3833">
          <cell r="K3833">
            <v>13112134401</v>
          </cell>
        </row>
        <row r="3834">
          <cell r="K3834">
            <v>13112134402</v>
          </cell>
        </row>
        <row r="3835">
          <cell r="K3835">
            <v>13112134403</v>
          </cell>
        </row>
        <row r="3836">
          <cell r="K3836">
            <v>13112134404</v>
          </cell>
        </row>
        <row r="3837">
          <cell r="K3837">
            <v>13112134405</v>
          </cell>
        </row>
        <row r="3838">
          <cell r="K3838">
            <v>13112134406</v>
          </cell>
        </row>
        <row r="3839">
          <cell r="K3839">
            <v>13112134407</v>
          </cell>
        </row>
        <row r="3840">
          <cell r="K3840">
            <v>13112134408</v>
          </cell>
        </row>
        <row r="3841">
          <cell r="K3841">
            <v>13112134409</v>
          </cell>
        </row>
        <row r="3842">
          <cell r="K3842">
            <v>13112134410</v>
          </cell>
        </row>
        <row r="3843">
          <cell r="K3843">
            <v>13112134411</v>
          </cell>
        </row>
        <row r="3844">
          <cell r="K3844">
            <v>13112134412</v>
          </cell>
        </row>
        <row r="3845">
          <cell r="K3845">
            <v>13112134501</v>
          </cell>
        </row>
        <row r="3846">
          <cell r="K3846">
            <v>13112134502</v>
          </cell>
        </row>
        <row r="3847">
          <cell r="K3847">
            <v>13112134503</v>
          </cell>
        </row>
        <row r="3848">
          <cell r="K3848">
            <v>13112134504</v>
          </cell>
        </row>
        <row r="3849">
          <cell r="K3849">
            <v>13112134505</v>
          </cell>
        </row>
        <row r="3850">
          <cell r="K3850">
            <v>13112134506</v>
          </cell>
        </row>
        <row r="3851">
          <cell r="K3851">
            <v>13112134507</v>
          </cell>
        </row>
        <row r="3852">
          <cell r="K3852">
            <v>13112134508</v>
          </cell>
        </row>
        <row r="3853">
          <cell r="K3853">
            <v>13112134509</v>
          </cell>
        </row>
        <row r="3854">
          <cell r="K3854">
            <v>13112134510</v>
          </cell>
        </row>
        <row r="3855">
          <cell r="K3855">
            <v>13112134511</v>
          </cell>
        </row>
        <row r="3856">
          <cell r="K3856">
            <v>13112134512</v>
          </cell>
        </row>
        <row r="3857">
          <cell r="K3857">
            <v>13112134513</v>
          </cell>
        </row>
        <row r="3858">
          <cell r="K3858">
            <v>13112134514</v>
          </cell>
        </row>
        <row r="3859">
          <cell r="K3859">
            <v>13112134515</v>
          </cell>
        </row>
        <row r="3860">
          <cell r="K3860">
            <v>13112134601</v>
          </cell>
        </row>
        <row r="3861">
          <cell r="K3861">
            <v>13112134602</v>
          </cell>
        </row>
        <row r="3862">
          <cell r="K3862">
            <v>13112134603</v>
          </cell>
        </row>
        <row r="3863">
          <cell r="K3863">
            <v>13112134604</v>
          </cell>
        </row>
        <row r="3864">
          <cell r="K3864">
            <v>13112134605</v>
          </cell>
        </row>
        <row r="3865">
          <cell r="K3865">
            <v>13112134606</v>
          </cell>
        </row>
        <row r="3866">
          <cell r="K3866">
            <v>13112134607</v>
          </cell>
        </row>
        <row r="3867">
          <cell r="K3867">
            <v>13112134608</v>
          </cell>
        </row>
        <row r="3868">
          <cell r="K3868">
            <v>13112134609</v>
          </cell>
        </row>
        <row r="3869">
          <cell r="K3869">
            <v>13112134610</v>
          </cell>
        </row>
        <row r="3870">
          <cell r="K3870">
            <v>13112134611</v>
          </cell>
        </row>
        <row r="3871">
          <cell r="K3871">
            <v>13112134612</v>
          </cell>
        </row>
        <row r="3872">
          <cell r="K3872">
            <v>13112134613</v>
          </cell>
        </row>
        <row r="3873">
          <cell r="K3873">
            <v>13112134614</v>
          </cell>
        </row>
        <row r="3874">
          <cell r="K3874">
            <v>13112134615</v>
          </cell>
        </row>
        <row r="3875">
          <cell r="K3875">
            <v>13112134616</v>
          </cell>
        </row>
        <row r="3876">
          <cell r="K3876">
            <v>13112134617</v>
          </cell>
        </row>
        <row r="3877">
          <cell r="K3877">
            <v>13112134618</v>
          </cell>
        </row>
        <row r="3878">
          <cell r="K3878">
            <v>13112134701</v>
          </cell>
        </row>
        <row r="3879">
          <cell r="K3879">
            <v>13112134702</v>
          </cell>
        </row>
        <row r="3880">
          <cell r="K3880">
            <v>13112134703</v>
          </cell>
        </row>
        <row r="3881">
          <cell r="K3881">
            <v>13112134704</v>
          </cell>
        </row>
        <row r="3882">
          <cell r="K3882">
            <v>13112134705</v>
          </cell>
        </row>
        <row r="3883">
          <cell r="K3883">
            <v>13112134706</v>
          </cell>
        </row>
        <row r="3884">
          <cell r="K3884">
            <v>13112134707</v>
          </cell>
        </row>
        <row r="3885">
          <cell r="K3885">
            <v>13112134708</v>
          </cell>
        </row>
        <row r="3886">
          <cell r="K3886">
            <v>13112134709</v>
          </cell>
        </row>
        <row r="3887">
          <cell r="K3887">
            <v>13112134710</v>
          </cell>
        </row>
        <row r="3888">
          <cell r="K3888">
            <v>13112134711</v>
          </cell>
        </row>
        <row r="3889">
          <cell r="K3889">
            <v>13112134712</v>
          </cell>
        </row>
        <row r="3890">
          <cell r="K3890">
            <v>13112134713</v>
          </cell>
        </row>
        <row r="3891">
          <cell r="K3891">
            <v>13112134801</v>
          </cell>
        </row>
        <row r="3892">
          <cell r="K3892">
            <v>13112134802</v>
          </cell>
        </row>
        <row r="3893">
          <cell r="K3893">
            <v>13112134803</v>
          </cell>
        </row>
        <row r="3894">
          <cell r="K3894">
            <v>13112134804</v>
          </cell>
        </row>
        <row r="3895">
          <cell r="K3895">
            <v>13112134805</v>
          </cell>
        </row>
        <row r="3896">
          <cell r="K3896">
            <v>13112134806</v>
          </cell>
        </row>
        <row r="3897">
          <cell r="K3897">
            <v>13112134807</v>
          </cell>
        </row>
        <row r="3898">
          <cell r="K3898">
            <v>13112134808</v>
          </cell>
        </row>
        <row r="3899">
          <cell r="K3899">
            <v>13112134809</v>
          </cell>
        </row>
        <row r="3900">
          <cell r="K3900">
            <v>13112134810</v>
          </cell>
        </row>
        <row r="3901">
          <cell r="K3901">
            <v>13112134811</v>
          </cell>
        </row>
        <row r="3902">
          <cell r="K3902">
            <v>13112134812</v>
          </cell>
        </row>
        <row r="3903">
          <cell r="K3903">
            <v>13112134813</v>
          </cell>
        </row>
        <row r="3904">
          <cell r="K3904">
            <v>13112134814</v>
          </cell>
        </row>
        <row r="3905">
          <cell r="K3905">
            <v>13112134901</v>
          </cell>
        </row>
        <row r="3906">
          <cell r="K3906">
            <v>13112134902</v>
          </cell>
        </row>
        <row r="3907">
          <cell r="K3907">
            <v>13112134903</v>
          </cell>
        </row>
        <row r="3908">
          <cell r="K3908">
            <v>13112134904</v>
          </cell>
        </row>
        <row r="3909">
          <cell r="K3909">
            <v>13112134905</v>
          </cell>
        </row>
        <row r="3910">
          <cell r="K3910">
            <v>13112134906</v>
          </cell>
        </row>
        <row r="3911">
          <cell r="K3911">
            <v>13112134907</v>
          </cell>
        </row>
        <row r="3912">
          <cell r="K3912">
            <v>13112134908</v>
          </cell>
        </row>
        <row r="3913">
          <cell r="K3913">
            <v>13112134909</v>
          </cell>
        </row>
        <row r="3914">
          <cell r="K3914">
            <v>13112134910</v>
          </cell>
        </row>
        <row r="3915">
          <cell r="K3915">
            <v>13112135011</v>
          </cell>
        </row>
        <row r="3916">
          <cell r="K3916">
            <v>13112135211</v>
          </cell>
        </row>
        <row r="3917">
          <cell r="K3917">
            <v>13112141111</v>
          </cell>
        </row>
        <row r="3918">
          <cell r="K3918">
            <v>13112141112</v>
          </cell>
        </row>
        <row r="3919">
          <cell r="K3919">
            <v>13112143901</v>
          </cell>
        </row>
        <row r="3920">
          <cell r="K3920">
            <v>13112143902</v>
          </cell>
        </row>
        <row r="3921">
          <cell r="K3921">
            <v>13112143903</v>
          </cell>
        </row>
        <row r="3922">
          <cell r="K3922">
            <v>13112143904</v>
          </cell>
        </row>
        <row r="3923">
          <cell r="K3923">
            <v>13112143905</v>
          </cell>
        </row>
        <row r="3924">
          <cell r="K3924">
            <v>13112144101</v>
          </cell>
        </row>
        <row r="3925">
          <cell r="K3925">
            <v>13112144102</v>
          </cell>
        </row>
        <row r="3926">
          <cell r="K3926">
            <v>13112144103</v>
          </cell>
        </row>
        <row r="3927">
          <cell r="K3927">
            <v>13112144104</v>
          </cell>
        </row>
        <row r="3928">
          <cell r="K3928">
            <v>13112144105</v>
          </cell>
        </row>
        <row r="3929">
          <cell r="K3929">
            <v>13112144106</v>
          </cell>
        </row>
        <row r="3930">
          <cell r="K3930">
            <v>13112144107</v>
          </cell>
        </row>
        <row r="3931">
          <cell r="K3931">
            <v>13112144108</v>
          </cell>
        </row>
        <row r="3932">
          <cell r="K3932">
            <v>13112144109</v>
          </cell>
        </row>
        <row r="3933">
          <cell r="K3933">
            <v>13112144110</v>
          </cell>
        </row>
        <row r="3934">
          <cell r="K3934">
            <v>13112144111</v>
          </cell>
        </row>
        <row r="3935">
          <cell r="K3935">
            <v>13112144112</v>
          </cell>
        </row>
        <row r="3936">
          <cell r="K3936">
            <v>13112144113</v>
          </cell>
        </row>
        <row r="3937">
          <cell r="K3937">
            <v>13112144114</v>
          </cell>
        </row>
        <row r="3938">
          <cell r="K3938">
            <v>13112144115</v>
          </cell>
        </row>
        <row r="3939">
          <cell r="K3939">
            <v>13112144116</v>
          </cell>
        </row>
        <row r="3940">
          <cell r="K3940">
            <v>13112144117</v>
          </cell>
        </row>
        <row r="3941">
          <cell r="K3941">
            <v>13112144118</v>
          </cell>
        </row>
        <row r="3942">
          <cell r="K3942">
            <v>13112144119</v>
          </cell>
        </row>
        <row r="3943">
          <cell r="K3943">
            <v>13112144120</v>
          </cell>
        </row>
        <row r="3944">
          <cell r="K3944">
            <v>13112144201</v>
          </cell>
        </row>
        <row r="3945">
          <cell r="K3945">
            <v>13112144202</v>
          </cell>
        </row>
        <row r="3946">
          <cell r="K3946">
            <v>13112144203</v>
          </cell>
        </row>
        <row r="3947">
          <cell r="K3947">
            <v>13112144204</v>
          </cell>
        </row>
        <row r="3948">
          <cell r="K3948">
            <v>13112144205</v>
          </cell>
        </row>
        <row r="3949">
          <cell r="K3949">
            <v>13112144206</v>
          </cell>
        </row>
        <row r="3950">
          <cell r="K3950">
            <v>13112144207</v>
          </cell>
        </row>
        <row r="3951">
          <cell r="K3951">
            <v>13112144208</v>
          </cell>
        </row>
        <row r="3952">
          <cell r="K3952">
            <v>13112144209</v>
          </cell>
        </row>
        <row r="3953">
          <cell r="K3953">
            <v>13112144210</v>
          </cell>
        </row>
        <row r="3954">
          <cell r="K3954">
            <v>13112144301</v>
          </cell>
        </row>
        <row r="3955">
          <cell r="K3955">
            <v>13112144302</v>
          </cell>
        </row>
        <row r="3956">
          <cell r="K3956">
            <v>13112144303</v>
          </cell>
        </row>
        <row r="3957">
          <cell r="K3957">
            <v>13112144304</v>
          </cell>
        </row>
        <row r="3958">
          <cell r="K3958">
            <v>13112144305</v>
          </cell>
        </row>
        <row r="3959">
          <cell r="K3959">
            <v>13112144306</v>
          </cell>
        </row>
        <row r="3960">
          <cell r="K3960">
            <v>13112144307</v>
          </cell>
        </row>
        <row r="3961">
          <cell r="K3961">
            <v>13112144308</v>
          </cell>
        </row>
        <row r="3962">
          <cell r="K3962">
            <v>13112144309</v>
          </cell>
        </row>
        <row r="3963">
          <cell r="K3963">
            <v>13112144310</v>
          </cell>
        </row>
        <row r="3964">
          <cell r="K3964">
            <v>13112144311</v>
          </cell>
        </row>
        <row r="3965">
          <cell r="K3965">
            <v>13112144312</v>
          </cell>
        </row>
        <row r="3966">
          <cell r="K3966">
            <v>13112144313</v>
          </cell>
        </row>
        <row r="3967">
          <cell r="K3967">
            <v>13112144314</v>
          </cell>
        </row>
        <row r="3968">
          <cell r="K3968">
            <v>13112144315</v>
          </cell>
        </row>
        <row r="3969">
          <cell r="K3969">
            <v>13112144316</v>
          </cell>
        </row>
        <row r="3970">
          <cell r="K3970">
            <v>13112144317</v>
          </cell>
        </row>
        <row r="3971">
          <cell r="K3971">
            <v>13112144318</v>
          </cell>
        </row>
        <row r="3972">
          <cell r="K3972">
            <v>13112144319</v>
          </cell>
        </row>
        <row r="3973">
          <cell r="K3973">
            <v>13112144320</v>
          </cell>
        </row>
        <row r="3974">
          <cell r="K3974">
            <v>13112144401</v>
          </cell>
        </row>
        <row r="3975">
          <cell r="K3975">
            <v>13112144402</v>
          </cell>
        </row>
        <row r="3976">
          <cell r="K3976">
            <v>13112144403</v>
          </cell>
        </row>
        <row r="3977">
          <cell r="K3977">
            <v>13112144404</v>
          </cell>
        </row>
        <row r="3978">
          <cell r="K3978">
            <v>13112144405</v>
          </cell>
        </row>
        <row r="3979">
          <cell r="K3979">
            <v>13112144406</v>
          </cell>
        </row>
        <row r="3980">
          <cell r="K3980">
            <v>13112144407</v>
          </cell>
        </row>
        <row r="3981">
          <cell r="K3981">
            <v>13112144408</v>
          </cell>
        </row>
        <row r="3982">
          <cell r="K3982">
            <v>13112144409</v>
          </cell>
        </row>
        <row r="3983">
          <cell r="K3983">
            <v>13112144410</v>
          </cell>
        </row>
        <row r="3984">
          <cell r="K3984">
            <v>13112144411</v>
          </cell>
        </row>
        <row r="3985">
          <cell r="K3985">
            <v>13112144412</v>
          </cell>
        </row>
        <row r="3986">
          <cell r="K3986">
            <v>13112144501</v>
          </cell>
        </row>
        <row r="3987">
          <cell r="K3987">
            <v>13112144502</v>
          </cell>
        </row>
        <row r="3988">
          <cell r="K3988">
            <v>13112144503</v>
          </cell>
        </row>
        <row r="3989">
          <cell r="K3989">
            <v>13112144504</v>
          </cell>
        </row>
        <row r="3990">
          <cell r="K3990">
            <v>13112144505</v>
          </cell>
        </row>
        <row r="3991">
          <cell r="K3991">
            <v>13112144506</v>
          </cell>
        </row>
        <row r="3992">
          <cell r="K3992">
            <v>13112144507</v>
          </cell>
        </row>
        <row r="3993">
          <cell r="K3993">
            <v>13112144508</v>
          </cell>
        </row>
        <row r="3994">
          <cell r="K3994">
            <v>13112144509</v>
          </cell>
        </row>
        <row r="3995">
          <cell r="K3995">
            <v>13112144510</v>
          </cell>
        </row>
        <row r="3996">
          <cell r="K3996">
            <v>13112144511</v>
          </cell>
        </row>
        <row r="3997">
          <cell r="K3997">
            <v>13112144512</v>
          </cell>
        </row>
        <row r="3998">
          <cell r="K3998">
            <v>13112144513</v>
          </cell>
        </row>
        <row r="3999">
          <cell r="K3999">
            <v>13112144514</v>
          </cell>
        </row>
        <row r="4000">
          <cell r="K4000">
            <v>13112144515</v>
          </cell>
        </row>
        <row r="4001">
          <cell r="K4001">
            <v>13112144601</v>
          </cell>
        </row>
        <row r="4002">
          <cell r="K4002">
            <v>13112144602</v>
          </cell>
        </row>
        <row r="4003">
          <cell r="K4003">
            <v>13112144603</v>
          </cell>
        </row>
        <row r="4004">
          <cell r="K4004">
            <v>13112144604</v>
          </cell>
        </row>
        <row r="4005">
          <cell r="K4005">
            <v>13112144605</v>
          </cell>
        </row>
        <row r="4006">
          <cell r="K4006">
            <v>13112144606</v>
          </cell>
        </row>
        <row r="4007">
          <cell r="K4007">
            <v>13112144607</v>
          </cell>
        </row>
        <row r="4008">
          <cell r="K4008">
            <v>13112144608</v>
          </cell>
        </row>
        <row r="4009">
          <cell r="K4009">
            <v>13112144609</v>
          </cell>
        </row>
        <row r="4010">
          <cell r="K4010">
            <v>13112144610</v>
          </cell>
        </row>
        <row r="4011">
          <cell r="K4011">
            <v>13112144611</v>
          </cell>
        </row>
        <row r="4012">
          <cell r="K4012">
            <v>13112144612</v>
          </cell>
        </row>
        <row r="4013">
          <cell r="K4013">
            <v>13112144613</v>
          </cell>
        </row>
        <row r="4014">
          <cell r="K4014">
            <v>13112144614</v>
          </cell>
        </row>
        <row r="4015">
          <cell r="K4015">
            <v>13112144615</v>
          </cell>
        </row>
        <row r="4016">
          <cell r="K4016">
            <v>13112144616</v>
          </cell>
        </row>
        <row r="4017">
          <cell r="K4017">
            <v>13112144617</v>
          </cell>
        </row>
        <row r="4018">
          <cell r="K4018">
            <v>13112144618</v>
          </cell>
        </row>
        <row r="4019">
          <cell r="K4019">
            <v>13112144701</v>
          </cell>
        </row>
        <row r="4020">
          <cell r="K4020">
            <v>13112144702</v>
          </cell>
        </row>
        <row r="4021">
          <cell r="K4021">
            <v>13112144703</v>
          </cell>
        </row>
        <row r="4022">
          <cell r="K4022">
            <v>13112144704</v>
          </cell>
        </row>
        <row r="4023">
          <cell r="K4023">
            <v>13112144705</v>
          </cell>
        </row>
        <row r="4024">
          <cell r="K4024">
            <v>13112144706</v>
          </cell>
        </row>
        <row r="4025">
          <cell r="K4025">
            <v>13112144707</v>
          </cell>
        </row>
        <row r="4026">
          <cell r="K4026">
            <v>13112144708</v>
          </cell>
        </row>
        <row r="4027">
          <cell r="K4027">
            <v>13112144709</v>
          </cell>
        </row>
        <row r="4028">
          <cell r="K4028">
            <v>13112144710</v>
          </cell>
        </row>
        <row r="4029">
          <cell r="K4029">
            <v>13112144711</v>
          </cell>
        </row>
        <row r="4030">
          <cell r="K4030">
            <v>13112144712</v>
          </cell>
        </row>
        <row r="4031">
          <cell r="K4031">
            <v>13112144713</v>
          </cell>
        </row>
        <row r="4032">
          <cell r="K4032">
            <v>13112144801</v>
          </cell>
        </row>
        <row r="4033">
          <cell r="K4033">
            <v>13112144802</v>
          </cell>
        </row>
        <row r="4034">
          <cell r="K4034">
            <v>13112144803</v>
          </cell>
        </row>
        <row r="4035">
          <cell r="K4035">
            <v>13112144804</v>
          </cell>
        </row>
        <row r="4036">
          <cell r="K4036">
            <v>13112144805</v>
          </cell>
        </row>
        <row r="4037">
          <cell r="K4037">
            <v>13112144806</v>
          </cell>
        </row>
        <row r="4038">
          <cell r="K4038">
            <v>13112144807</v>
          </cell>
        </row>
        <row r="4039">
          <cell r="K4039">
            <v>13112144808</v>
          </cell>
        </row>
        <row r="4040">
          <cell r="K4040">
            <v>13112144809</v>
          </cell>
        </row>
        <row r="4041">
          <cell r="K4041">
            <v>13112144810</v>
          </cell>
        </row>
        <row r="4042">
          <cell r="K4042">
            <v>13112144811</v>
          </cell>
        </row>
        <row r="4043">
          <cell r="K4043">
            <v>13112144812</v>
          </cell>
        </row>
        <row r="4044">
          <cell r="K4044">
            <v>13112144813</v>
          </cell>
        </row>
        <row r="4045">
          <cell r="K4045">
            <v>13112144814</v>
          </cell>
        </row>
        <row r="4046">
          <cell r="K4046">
            <v>13112144901</v>
          </cell>
        </row>
        <row r="4047">
          <cell r="K4047">
            <v>13112144902</v>
          </cell>
        </row>
        <row r="4048">
          <cell r="K4048">
            <v>13112144903</v>
          </cell>
        </row>
        <row r="4049">
          <cell r="K4049">
            <v>13112144904</v>
          </cell>
        </row>
        <row r="4050">
          <cell r="K4050">
            <v>13112144905</v>
          </cell>
        </row>
        <row r="4051">
          <cell r="K4051">
            <v>13112144906</v>
          </cell>
        </row>
        <row r="4052">
          <cell r="K4052">
            <v>13112144907</v>
          </cell>
        </row>
        <row r="4053">
          <cell r="K4053">
            <v>13112144908</v>
          </cell>
        </row>
        <row r="4054">
          <cell r="K4054">
            <v>13112144909</v>
          </cell>
        </row>
        <row r="4055">
          <cell r="K4055">
            <v>13112144910</v>
          </cell>
        </row>
        <row r="4056">
          <cell r="K4056">
            <v>13112145011</v>
          </cell>
        </row>
        <row r="4057">
          <cell r="K4057">
            <v>13112145111</v>
          </cell>
        </row>
        <row r="4058">
          <cell r="K4058">
            <v>13112145211</v>
          </cell>
        </row>
        <row r="4059">
          <cell r="K4059">
            <v>13112145212</v>
          </cell>
        </row>
        <row r="4060">
          <cell r="K4060">
            <v>13112145213</v>
          </cell>
        </row>
        <row r="4061">
          <cell r="K4061">
            <v>13112145214</v>
          </cell>
        </row>
        <row r="4062">
          <cell r="K4062">
            <v>13112145215</v>
          </cell>
        </row>
        <row r="4063">
          <cell r="K4063">
            <v>13112145216</v>
          </cell>
        </row>
        <row r="4064">
          <cell r="K4064">
            <v>13112151111</v>
          </cell>
        </row>
        <row r="4065">
          <cell r="K4065">
            <v>13112151112</v>
          </cell>
        </row>
        <row r="4066">
          <cell r="K4066">
            <v>13112151113</v>
          </cell>
        </row>
        <row r="4067">
          <cell r="K4067">
            <v>13112151211</v>
          </cell>
        </row>
        <row r="4068">
          <cell r="K4068">
            <v>13112151212</v>
          </cell>
        </row>
        <row r="4069">
          <cell r="K4069">
            <v>13112151213</v>
          </cell>
        </row>
        <row r="4070">
          <cell r="K4070">
            <v>13112151214</v>
          </cell>
        </row>
        <row r="4071">
          <cell r="K4071">
            <v>13112151311</v>
          </cell>
        </row>
        <row r="4072">
          <cell r="K4072">
            <v>13112151312</v>
          </cell>
        </row>
        <row r="4073">
          <cell r="K4073">
            <v>13112151313</v>
          </cell>
        </row>
        <row r="4074">
          <cell r="K4074">
            <v>13112171111</v>
          </cell>
        </row>
        <row r="4075">
          <cell r="K4075">
            <v>13112171112</v>
          </cell>
        </row>
        <row r="4076">
          <cell r="K4076">
            <v>13112171211</v>
          </cell>
        </row>
        <row r="4077">
          <cell r="K4077">
            <v>13112171212</v>
          </cell>
        </row>
        <row r="4078">
          <cell r="K4078">
            <v>13112171213</v>
          </cell>
        </row>
        <row r="4079">
          <cell r="K4079">
            <v>13112171214</v>
          </cell>
        </row>
        <row r="4080">
          <cell r="K4080">
            <v>13112171311</v>
          </cell>
        </row>
        <row r="4081">
          <cell r="K4081">
            <v>13112171312</v>
          </cell>
        </row>
        <row r="4082">
          <cell r="K4082">
            <v>13112171411</v>
          </cell>
        </row>
        <row r="4083">
          <cell r="K4083">
            <v>13112171412</v>
          </cell>
        </row>
        <row r="4084">
          <cell r="K4084">
            <v>13112171511</v>
          </cell>
        </row>
        <row r="4085">
          <cell r="K4085">
            <v>13112171512</v>
          </cell>
        </row>
        <row r="4086">
          <cell r="K4086">
            <v>13112171611</v>
          </cell>
        </row>
        <row r="4087">
          <cell r="K4087">
            <v>13112171612</v>
          </cell>
        </row>
        <row r="4088">
          <cell r="K4088">
            <v>13112171711</v>
          </cell>
        </row>
        <row r="4089">
          <cell r="K4089">
            <v>13112171712</v>
          </cell>
        </row>
        <row r="4090">
          <cell r="K4090">
            <v>13112171811</v>
          </cell>
        </row>
        <row r="4091">
          <cell r="K4091">
            <v>13112171812</v>
          </cell>
        </row>
        <row r="4092">
          <cell r="K4092">
            <v>13112174305</v>
          </cell>
        </row>
        <row r="4093">
          <cell r="K4093">
            <v>13112174511</v>
          </cell>
        </row>
        <row r="4094">
          <cell r="K4094">
            <v>13112174605</v>
          </cell>
        </row>
        <row r="4095">
          <cell r="K4095">
            <v>13112174811</v>
          </cell>
        </row>
        <row r="4096">
          <cell r="K4096">
            <v>13112178011</v>
          </cell>
        </row>
        <row r="4097">
          <cell r="K4097">
            <v>13112178012</v>
          </cell>
        </row>
        <row r="4098">
          <cell r="K4098">
            <v>13112181111</v>
          </cell>
        </row>
        <row r="4099">
          <cell r="K4099">
            <v>13121111111</v>
          </cell>
        </row>
        <row r="4100">
          <cell r="K4100">
            <v>13121111112</v>
          </cell>
        </row>
        <row r="4101">
          <cell r="K4101">
            <v>13121111113</v>
          </cell>
        </row>
        <row r="4102">
          <cell r="K4102">
            <v>13121121111</v>
          </cell>
        </row>
        <row r="4103">
          <cell r="K4103">
            <v>13121121112</v>
          </cell>
        </row>
        <row r="4104">
          <cell r="K4104">
            <v>13121121113</v>
          </cell>
        </row>
        <row r="4105">
          <cell r="K4105">
            <v>13121121211</v>
          </cell>
        </row>
        <row r="4106">
          <cell r="K4106">
            <v>13121121212</v>
          </cell>
        </row>
        <row r="4107">
          <cell r="K4107">
            <v>13121121213</v>
          </cell>
        </row>
        <row r="4108">
          <cell r="K4108">
            <v>13121121214</v>
          </cell>
        </row>
        <row r="4109">
          <cell r="K4109">
            <v>13121121215</v>
          </cell>
        </row>
        <row r="4110">
          <cell r="K4110">
            <v>13121121216</v>
          </cell>
        </row>
        <row r="4111">
          <cell r="K4111">
            <v>13121121217</v>
          </cell>
        </row>
        <row r="4112">
          <cell r="K4112">
            <v>13121121311</v>
          </cell>
        </row>
        <row r="4113">
          <cell r="K4113">
            <v>13121121312</v>
          </cell>
        </row>
        <row r="4114">
          <cell r="K4114">
            <v>13121121313</v>
          </cell>
        </row>
        <row r="4115">
          <cell r="K4115">
            <v>13121121314</v>
          </cell>
        </row>
        <row r="4116">
          <cell r="K4116">
            <v>13121121411</v>
          </cell>
        </row>
        <row r="4117">
          <cell r="K4117">
            <v>13121121412</v>
          </cell>
        </row>
        <row r="4118">
          <cell r="K4118">
            <v>13121121413</v>
          </cell>
        </row>
        <row r="4119">
          <cell r="K4119">
            <v>13121121414</v>
          </cell>
        </row>
        <row r="4120">
          <cell r="K4120">
            <v>13121121511</v>
          </cell>
        </row>
        <row r="4121">
          <cell r="K4121">
            <v>13121121512</v>
          </cell>
        </row>
        <row r="4122">
          <cell r="K4122">
            <v>13121121513</v>
          </cell>
        </row>
        <row r="4123">
          <cell r="K4123">
            <v>13121121611</v>
          </cell>
        </row>
        <row r="4124">
          <cell r="K4124">
            <v>13121121612</v>
          </cell>
        </row>
        <row r="4125">
          <cell r="K4125">
            <v>13121121613</v>
          </cell>
        </row>
        <row r="4126">
          <cell r="K4126">
            <v>13121121614</v>
          </cell>
        </row>
        <row r="4127">
          <cell r="K4127">
            <v>13121121711</v>
          </cell>
        </row>
        <row r="4128">
          <cell r="K4128">
            <v>13121121712</v>
          </cell>
        </row>
        <row r="4129">
          <cell r="K4129">
            <v>13121121713</v>
          </cell>
        </row>
        <row r="4130">
          <cell r="K4130">
            <v>13121121714</v>
          </cell>
        </row>
        <row r="4131">
          <cell r="K4131">
            <v>13121123011</v>
          </cell>
        </row>
        <row r="4132">
          <cell r="K4132">
            <v>13121123901</v>
          </cell>
        </row>
        <row r="4133">
          <cell r="K4133">
            <v>13121123902</v>
          </cell>
        </row>
        <row r="4134">
          <cell r="K4134">
            <v>13121123903</v>
          </cell>
        </row>
        <row r="4135">
          <cell r="K4135">
            <v>13121123904</v>
          </cell>
        </row>
        <row r="4136">
          <cell r="K4136">
            <v>13121123905</v>
          </cell>
        </row>
        <row r="4137">
          <cell r="K4137">
            <v>13121124101</v>
          </cell>
        </row>
        <row r="4138">
          <cell r="K4138">
            <v>13121124102</v>
          </cell>
        </row>
        <row r="4139">
          <cell r="K4139">
            <v>13121124103</v>
          </cell>
        </row>
        <row r="4140">
          <cell r="K4140">
            <v>13121124104</v>
          </cell>
        </row>
        <row r="4141">
          <cell r="K4141">
            <v>13121124105</v>
          </cell>
        </row>
        <row r="4142">
          <cell r="K4142">
            <v>13121124106</v>
          </cell>
        </row>
        <row r="4143">
          <cell r="K4143">
            <v>13121124107</v>
          </cell>
        </row>
        <row r="4144">
          <cell r="K4144">
            <v>13121124108</v>
          </cell>
        </row>
        <row r="4145">
          <cell r="K4145">
            <v>13121124109</v>
          </cell>
        </row>
        <row r="4146">
          <cell r="K4146">
            <v>13121124110</v>
          </cell>
        </row>
        <row r="4147">
          <cell r="K4147">
            <v>13121124111</v>
          </cell>
        </row>
        <row r="4148">
          <cell r="K4148">
            <v>13121124112</v>
          </cell>
        </row>
        <row r="4149">
          <cell r="K4149">
            <v>13121124113</v>
          </cell>
        </row>
        <row r="4150">
          <cell r="K4150">
            <v>13121124114</v>
          </cell>
        </row>
        <row r="4151">
          <cell r="K4151">
            <v>13121124115</v>
          </cell>
        </row>
        <row r="4152">
          <cell r="K4152">
            <v>13121124116</v>
          </cell>
        </row>
        <row r="4153">
          <cell r="K4153">
            <v>13121124117</v>
          </cell>
        </row>
        <row r="4154">
          <cell r="K4154">
            <v>13121124118</v>
          </cell>
        </row>
        <row r="4155">
          <cell r="K4155">
            <v>13121124119</v>
          </cell>
        </row>
        <row r="4156">
          <cell r="K4156">
            <v>13121124120</v>
          </cell>
        </row>
        <row r="4157">
          <cell r="K4157">
            <v>13121124201</v>
          </cell>
        </row>
        <row r="4158">
          <cell r="K4158">
            <v>13121124202</v>
          </cell>
        </row>
        <row r="4159">
          <cell r="K4159">
            <v>13121124203</v>
          </cell>
        </row>
        <row r="4160">
          <cell r="K4160">
            <v>13121124204</v>
          </cell>
        </row>
        <row r="4161">
          <cell r="K4161">
            <v>13121124205</v>
          </cell>
        </row>
        <row r="4162">
          <cell r="K4162">
            <v>13121124206</v>
          </cell>
        </row>
        <row r="4163">
          <cell r="K4163">
            <v>13121124207</v>
          </cell>
        </row>
        <row r="4164">
          <cell r="K4164">
            <v>13121124208</v>
          </cell>
        </row>
        <row r="4165">
          <cell r="K4165">
            <v>13121124209</v>
          </cell>
        </row>
        <row r="4166">
          <cell r="K4166">
            <v>13121124210</v>
          </cell>
        </row>
        <row r="4167">
          <cell r="K4167">
            <v>13121124211</v>
          </cell>
        </row>
        <row r="4168">
          <cell r="K4168">
            <v>13121124301</v>
          </cell>
        </row>
        <row r="4169">
          <cell r="K4169">
            <v>13121124302</v>
          </cell>
        </row>
        <row r="4170">
          <cell r="K4170">
            <v>13121124303</v>
          </cell>
        </row>
        <row r="4171">
          <cell r="K4171">
            <v>13121124304</v>
          </cell>
        </row>
        <row r="4172">
          <cell r="K4172">
            <v>13121124305</v>
          </cell>
        </row>
        <row r="4173">
          <cell r="K4173">
            <v>13121124306</v>
          </cell>
        </row>
        <row r="4174">
          <cell r="K4174">
            <v>13121124307</v>
          </cell>
        </row>
        <row r="4175">
          <cell r="K4175">
            <v>13121124308</v>
          </cell>
        </row>
        <row r="4176">
          <cell r="K4176">
            <v>13121124309</v>
          </cell>
        </row>
        <row r="4177">
          <cell r="K4177">
            <v>13121124310</v>
          </cell>
        </row>
        <row r="4178">
          <cell r="K4178">
            <v>13121124311</v>
          </cell>
        </row>
        <row r="4179">
          <cell r="K4179">
            <v>13121124312</v>
          </cell>
        </row>
        <row r="4180">
          <cell r="K4180">
            <v>13121124313</v>
          </cell>
        </row>
        <row r="4181">
          <cell r="K4181">
            <v>13121124314</v>
          </cell>
        </row>
        <row r="4182">
          <cell r="K4182">
            <v>13121124315</v>
          </cell>
        </row>
        <row r="4183">
          <cell r="K4183">
            <v>13121124316</v>
          </cell>
        </row>
        <row r="4184">
          <cell r="K4184">
            <v>13121124317</v>
          </cell>
        </row>
        <row r="4185">
          <cell r="K4185">
            <v>13121124318</v>
          </cell>
        </row>
        <row r="4186">
          <cell r="K4186">
            <v>13121124319</v>
          </cell>
        </row>
        <row r="4187">
          <cell r="K4187">
            <v>13121124320</v>
          </cell>
        </row>
        <row r="4188">
          <cell r="K4188">
            <v>13121124401</v>
          </cell>
        </row>
        <row r="4189">
          <cell r="K4189">
            <v>13121124402</v>
          </cell>
        </row>
        <row r="4190">
          <cell r="K4190">
            <v>13121124403</v>
          </cell>
        </row>
        <row r="4191">
          <cell r="K4191">
            <v>13121124404</v>
          </cell>
        </row>
        <row r="4192">
          <cell r="K4192">
            <v>13121124405</v>
          </cell>
        </row>
        <row r="4193">
          <cell r="K4193">
            <v>13121124406</v>
          </cell>
        </row>
        <row r="4194">
          <cell r="K4194">
            <v>13121124407</v>
          </cell>
        </row>
        <row r="4195">
          <cell r="K4195">
            <v>13121124408</v>
          </cell>
        </row>
        <row r="4196">
          <cell r="K4196">
            <v>13121124409</v>
          </cell>
        </row>
        <row r="4197">
          <cell r="K4197">
            <v>13121124410</v>
          </cell>
        </row>
        <row r="4198">
          <cell r="K4198">
            <v>13121124411</v>
          </cell>
        </row>
        <row r="4199">
          <cell r="K4199">
            <v>13121124412</v>
          </cell>
        </row>
        <row r="4200">
          <cell r="K4200">
            <v>13121124501</v>
          </cell>
        </row>
        <row r="4201">
          <cell r="K4201">
            <v>13121124502</v>
          </cell>
        </row>
        <row r="4202">
          <cell r="K4202">
            <v>13121124503</v>
          </cell>
        </row>
        <row r="4203">
          <cell r="K4203">
            <v>13121124504</v>
          </cell>
        </row>
        <row r="4204">
          <cell r="K4204">
            <v>13121124505</v>
          </cell>
        </row>
        <row r="4205">
          <cell r="K4205">
            <v>13121124506</v>
          </cell>
        </row>
        <row r="4206">
          <cell r="K4206">
            <v>13121124507</v>
          </cell>
        </row>
        <row r="4207">
          <cell r="K4207">
            <v>13121124508</v>
          </cell>
        </row>
        <row r="4208">
          <cell r="K4208">
            <v>13121124509</v>
          </cell>
        </row>
        <row r="4209">
          <cell r="K4209">
            <v>13121124510</v>
          </cell>
        </row>
        <row r="4210">
          <cell r="K4210">
            <v>13121124511</v>
          </cell>
        </row>
        <row r="4211">
          <cell r="K4211">
            <v>13121124512</v>
          </cell>
        </row>
        <row r="4212">
          <cell r="K4212">
            <v>13121124513</v>
          </cell>
        </row>
        <row r="4213">
          <cell r="K4213">
            <v>13121124514</v>
          </cell>
        </row>
        <row r="4214">
          <cell r="K4214">
            <v>13121124515</v>
          </cell>
        </row>
        <row r="4215">
          <cell r="K4215">
            <v>13121124601</v>
          </cell>
        </row>
        <row r="4216">
          <cell r="K4216">
            <v>13121124602</v>
          </cell>
        </row>
        <row r="4217">
          <cell r="K4217">
            <v>13121124603</v>
          </cell>
        </row>
        <row r="4218">
          <cell r="K4218">
            <v>13121124604</v>
          </cell>
        </row>
        <row r="4219">
          <cell r="K4219">
            <v>13121124605</v>
          </cell>
        </row>
        <row r="4220">
          <cell r="K4220">
            <v>13121124606</v>
          </cell>
        </row>
        <row r="4221">
          <cell r="K4221">
            <v>13121124607</v>
          </cell>
        </row>
        <row r="4222">
          <cell r="K4222">
            <v>13121124608</v>
          </cell>
        </row>
        <row r="4223">
          <cell r="K4223">
            <v>13121124609</v>
          </cell>
        </row>
        <row r="4224">
          <cell r="K4224">
            <v>13121124610</v>
          </cell>
        </row>
        <row r="4225">
          <cell r="K4225">
            <v>13121124611</v>
          </cell>
        </row>
        <row r="4226">
          <cell r="K4226">
            <v>13121124612</v>
          </cell>
        </row>
        <row r="4227">
          <cell r="K4227">
            <v>13121124613</v>
          </cell>
        </row>
        <row r="4228">
          <cell r="K4228">
            <v>13121124614</v>
          </cell>
        </row>
        <row r="4229">
          <cell r="K4229">
            <v>13121124615</v>
          </cell>
        </row>
        <row r="4230">
          <cell r="K4230">
            <v>13121124616</v>
          </cell>
        </row>
        <row r="4231">
          <cell r="K4231">
            <v>13121124617</v>
          </cell>
        </row>
        <row r="4232">
          <cell r="K4232">
            <v>13121124618</v>
          </cell>
        </row>
        <row r="4233">
          <cell r="K4233">
            <v>13121124701</v>
          </cell>
        </row>
        <row r="4234">
          <cell r="K4234">
            <v>13121124702</v>
          </cell>
        </row>
        <row r="4235">
          <cell r="K4235">
            <v>13121124703</v>
          </cell>
        </row>
        <row r="4236">
          <cell r="K4236">
            <v>13121124704</v>
          </cell>
        </row>
        <row r="4237">
          <cell r="K4237">
            <v>13121124705</v>
          </cell>
        </row>
        <row r="4238">
          <cell r="K4238">
            <v>13121124706</v>
          </cell>
        </row>
        <row r="4239">
          <cell r="K4239">
            <v>13121124707</v>
          </cell>
        </row>
        <row r="4240">
          <cell r="K4240">
            <v>13121124708</v>
          </cell>
        </row>
        <row r="4241">
          <cell r="K4241">
            <v>13121124709</v>
          </cell>
        </row>
        <row r="4242">
          <cell r="K4242">
            <v>13121124710</v>
          </cell>
        </row>
        <row r="4243">
          <cell r="K4243">
            <v>13121124711</v>
          </cell>
        </row>
        <row r="4244">
          <cell r="K4244">
            <v>13121124712</v>
          </cell>
        </row>
        <row r="4245">
          <cell r="K4245">
            <v>13121124713</v>
          </cell>
        </row>
        <row r="4246">
          <cell r="K4246">
            <v>13121124801</v>
          </cell>
        </row>
        <row r="4247">
          <cell r="K4247">
            <v>13121124802</v>
          </cell>
        </row>
        <row r="4248">
          <cell r="K4248">
            <v>13121124803</v>
          </cell>
        </row>
        <row r="4249">
          <cell r="K4249">
            <v>13121124804</v>
          </cell>
        </row>
        <row r="4250">
          <cell r="K4250">
            <v>13121124805</v>
          </cell>
        </row>
        <row r="4251">
          <cell r="K4251">
            <v>13121124806</v>
          </cell>
        </row>
        <row r="4252">
          <cell r="K4252">
            <v>13121124807</v>
          </cell>
        </row>
        <row r="4253">
          <cell r="K4253">
            <v>13121124808</v>
          </cell>
        </row>
        <row r="4254">
          <cell r="K4254">
            <v>13121124809</v>
          </cell>
        </row>
        <row r="4255">
          <cell r="K4255">
            <v>13121124810</v>
          </cell>
        </row>
        <row r="4256">
          <cell r="K4256">
            <v>13121124811</v>
          </cell>
        </row>
        <row r="4257">
          <cell r="K4257">
            <v>13121124812</v>
          </cell>
        </row>
        <row r="4258">
          <cell r="K4258">
            <v>13121124813</v>
          </cell>
        </row>
        <row r="4259">
          <cell r="K4259">
            <v>13121124814</v>
          </cell>
        </row>
        <row r="4260">
          <cell r="K4260">
            <v>13121124901</v>
          </cell>
        </row>
        <row r="4261">
          <cell r="K4261">
            <v>13121124902</v>
          </cell>
        </row>
        <row r="4262">
          <cell r="K4262">
            <v>13121124903</v>
          </cell>
        </row>
        <row r="4263">
          <cell r="K4263">
            <v>13121124904</v>
          </cell>
        </row>
        <row r="4264">
          <cell r="K4264">
            <v>13121124905</v>
          </cell>
        </row>
        <row r="4265">
          <cell r="K4265">
            <v>13121124906</v>
          </cell>
        </row>
        <row r="4266">
          <cell r="K4266">
            <v>13121124907</v>
          </cell>
        </row>
        <row r="4267">
          <cell r="K4267">
            <v>13121124908</v>
          </cell>
        </row>
        <row r="4268">
          <cell r="K4268">
            <v>13121124909</v>
          </cell>
        </row>
        <row r="4269">
          <cell r="K4269">
            <v>13121124910</v>
          </cell>
        </row>
        <row r="4270">
          <cell r="K4270">
            <v>13121124911</v>
          </cell>
        </row>
        <row r="4271">
          <cell r="K4271">
            <v>13121125011</v>
          </cell>
        </row>
        <row r="4272">
          <cell r="K4272">
            <v>13121125111</v>
          </cell>
        </row>
        <row r="4273">
          <cell r="K4273">
            <v>13121125112</v>
          </cell>
        </row>
        <row r="4274">
          <cell r="K4274">
            <v>13121125113</v>
          </cell>
        </row>
        <row r="4275">
          <cell r="K4275">
            <v>13121125114</v>
          </cell>
        </row>
        <row r="4276">
          <cell r="K4276">
            <v>13121125115</v>
          </cell>
        </row>
        <row r="4277">
          <cell r="K4277">
            <v>13121125211</v>
          </cell>
        </row>
        <row r="4278">
          <cell r="K4278">
            <v>13121125212</v>
          </cell>
        </row>
        <row r="4279">
          <cell r="K4279">
            <v>13121125213</v>
          </cell>
        </row>
        <row r="4280">
          <cell r="K4280">
            <v>13121125711</v>
          </cell>
        </row>
        <row r="4281">
          <cell r="K4281">
            <v>13122131111</v>
          </cell>
        </row>
        <row r="4282">
          <cell r="K4282">
            <v>13122131112</v>
          </cell>
        </row>
        <row r="4283">
          <cell r="K4283">
            <v>13122131211</v>
          </cell>
        </row>
        <row r="4284">
          <cell r="K4284">
            <v>13122131212</v>
          </cell>
        </row>
        <row r="4285">
          <cell r="K4285">
            <v>13122131213</v>
          </cell>
        </row>
        <row r="4286">
          <cell r="K4286">
            <v>13122131214</v>
          </cell>
        </row>
        <row r="4287">
          <cell r="K4287">
            <v>13122131311</v>
          </cell>
        </row>
        <row r="4288">
          <cell r="K4288">
            <v>13122131312</v>
          </cell>
        </row>
        <row r="4289">
          <cell r="K4289">
            <v>13122131313</v>
          </cell>
        </row>
        <row r="4290">
          <cell r="K4290">
            <v>13122131314</v>
          </cell>
        </row>
        <row r="4291">
          <cell r="K4291">
            <v>13122131411</v>
          </cell>
        </row>
        <row r="4292">
          <cell r="K4292">
            <v>13122131412</v>
          </cell>
        </row>
        <row r="4293">
          <cell r="K4293">
            <v>13122131413</v>
          </cell>
        </row>
        <row r="4294">
          <cell r="K4294">
            <v>13122131414</v>
          </cell>
        </row>
        <row r="4295">
          <cell r="K4295">
            <v>13122131511</v>
          </cell>
        </row>
        <row r="4296">
          <cell r="K4296">
            <v>13122131512</v>
          </cell>
        </row>
        <row r="4297">
          <cell r="K4297">
            <v>13122131513</v>
          </cell>
        </row>
        <row r="4298">
          <cell r="K4298">
            <v>13122131514</v>
          </cell>
        </row>
        <row r="4299">
          <cell r="K4299">
            <v>13122131515</v>
          </cell>
        </row>
        <row r="4300">
          <cell r="K4300">
            <v>13122131516</v>
          </cell>
        </row>
        <row r="4301">
          <cell r="K4301">
            <v>13122133901</v>
          </cell>
        </row>
        <row r="4302">
          <cell r="K4302">
            <v>13122133902</v>
          </cell>
        </row>
        <row r="4303">
          <cell r="K4303">
            <v>13122133903</v>
          </cell>
        </row>
        <row r="4304">
          <cell r="K4304">
            <v>13122133904</v>
          </cell>
        </row>
        <row r="4305">
          <cell r="K4305">
            <v>13122133905</v>
          </cell>
        </row>
        <row r="4306">
          <cell r="K4306">
            <v>13122134101</v>
          </cell>
        </row>
        <row r="4307">
          <cell r="K4307">
            <v>13122134102</v>
          </cell>
        </row>
        <row r="4308">
          <cell r="K4308">
            <v>13122134103</v>
          </cell>
        </row>
        <row r="4309">
          <cell r="K4309">
            <v>13122134104</v>
          </cell>
        </row>
        <row r="4310">
          <cell r="K4310">
            <v>13122134105</v>
          </cell>
        </row>
        <row r="4311">
          <cell r="K4311">
            <v>13122134106</v>
          </cell>
        </row>
        <row r="4312">
          <cell r="K4312">
            <v>13122134107</v>
          </cell>
        </row>
        <row r="4313">
          <cell r="K4313">
            <v>13122134108</v>
          </cell>
        </row>
        <row r="4314">
          <cell r="K4314">
            <v>13122134109</v>
          </cell>
        </row>
        <row r="4315">
          <cell r="K4315">
            <v>13122134110</v>
          </cell>
        </row>
        <row r="4316">
          <cell r="K4316">
            <v>13122134111</v>
          </cell>
        </row>
        <row r="4317">
          <cell r="K4317">
            <v>13122134112</v>
          </cell>
        </row>
        <row r="4318">
          <cell r="K4318">
            <v>13122134113</v>
          </cell>
        </row>
        <row r="4319">
          <cell r="K4319">
            <v>13122134114</v>
          </cell>
        </row>
        <row r="4320">
          <cell r="K4320">
            <v>13122134115</v>
          </cell>
        </row>
        <row r="4321">
          <cell r="K4321">
            <v>13122134116</v>
          </cell>
        </row>
        <row r="4322">
          <cell r="K4322">
            <v>13122134117</v>
          </cell>
        </row>
        <row r="4323">
          <cell r="K4323">
            <v>13122134118</v>
          </cell>
        </row>
        <row r="4324">
          <cell r="K4324">
            <v>13122134119</v>
          </cell>
        </row>
        <row r="4325">
          <cell r="K4325">
            <v>13122134120</v>
          </cell>
        </row>
        <row r="4326">
          <cell r="K4326">
            <v>13122134201</v>
          </cell>
        </row>
        <row r="4327">
          <cell r="K4327">
            <v>13122134202</v>
          </cell>
        </row>
        <row r="4328">
          <cell r="K4328">
            <v>13122134203</v>
          </cell>
        </row>
        <row r="4329">
          <cell r="K4329">
            <v>13122134204</v>
          </cell>
        </row>
        <row r="4330">
          <cell r="K4330">
            <v>13122134205</v>
          </cell>
        </row>
        <row r="4331">
          <cell r="K4331">
            <v>13122134206</v>
          </cell>
        </row>
        <row r="4332">
          <cell r="K4332">
            <v>13122134207</v>
          </cell>
        </row>
        <row r="4333">
          <cell r="K4333">
            <v>13122134208</v>
          </cell>
        </row>
        <row r="4334">
          <cell r="K4334">
            <v>13122134209</v>
          </cell>
        </row>
        <row r="4335">
          <cell r="K4335">
            <v>13122134210</v>
          </cell>
        </row>
        <row r="4336">
          <cell r="K4336">
            <v>13122134301</v>
          </cell>
        </row>
        <row r="4337">
          <cell r="K4337">
            <v>13122134302</v>
          </cell>
        </row>
        <row r="4338">
          <cell r="K4338">
            <v>13122134303</v>
          </cell>
        </row>
        <row r="4339">
          <cell r="K4339">
            <v>13122134304</v>
          </cell>
        </row>
        <row r="4340">
          <cell r="K4340">
            <v>13122134305</v>
          </cell>
        </row>
        <row r="4341">
          <cell r="K4341">
            <v>13122134306</v>
          </cell>
        </row>
        <row r="4342">
          <cell r="K4342">
            <v>13122134307</v>
          </cell>
        </row>
        <row r="4343">
          <cell r="K4343">
            <v>13122134308</v>
          </cell>
        </row>
        <row r="4344">
          <cell r="K4344">
            <v>13122134309</v>
          </cell>
        </row>
        <row r="4345">
          <cell r="K4345">
            <v>13122134310</v>
          </cell>
        </row>
        <row r="4346">
          <cell r="K4346">
            <v>13122134311</v>
          </cell>
        </row>
        <row r="4347">
          <cell r="K4347">
            <v>13122134312</v>
          </cell>
        </row>
        <row r="4348">
          <cell r="K4348">
            <v>13122134313</v>
          </cell>
        </row>
        <row r="4349">
          <cell r="K4349">
            <v>13122134314</v>
          </cell>
        </row>
        <row r="4350">
          <cell r="K4350">
            <v>13122134315</v>
          </cell>
        </row>
        <row r="4351">
          <cell r="K4351">
            <v>13122134316</v>
          </cell>
        </row>
        <row r="4352">
          <cell r="K4352">
            <v>13122134317</v>
          </cell>
        </row>
        <row r="4353">
          <cell r="K4353">
            <v>13122134318</v>
          </cell>
        </row>
        <row r="4354">
          <cell r="K4354">
            <v>13122134319</v>
          </cell>
        </row>
        <row r="4355">
          <cell r="K4355">
            <v>13122134320</v>
          </cell>
        </row>
        <row r="4356">
          <cell r="K4356">
            <v>13122134401</v>
          </cell>
        </row>
        <row r="4357">
          <cell r="K4357">
            <v>13122134402</v>
          </cell>
        </row>
        <row r="4358">
          <cell r="K4358">
            <v>13122134403</v>
          </cell>
        </row>
        <row r="4359">
          <cell r="K4359">
            <v>13122134404</v>
          </cell>
        </row>
        <row r="4360">
          <cell r="K4360">
            <v>13122134405</v>
          </cell>
        </row>
        <row r="4361">
          <cell r="K4361">
            <v>13122134406</v>
          </cell>
        </row>
        <row r="4362">
          <cell r="K4362">
            <v>13122134407</v>
          </cell>
        </row>
        <row r="4363">
          <cell r="K4363">
            <v>13122134408</v>
          </cell>
        </row>
        <row r="4364">
          <cell r="K4364">
            <v>13122134409</v>
          </cell>
        </row>
        <row r="4365">
          <cell r="K4365">
            <v>13122134410</v>
          </cell>
        </row>
        <row r="4366">
          <cell r="K4366">
            <v>13122134411</v>
          </cell>
        </row>
        <row r="4367">
          <cell r="K4367">
            <v>13122134412</v>
          </cell>
        </row>
        <row r="4368">
          <cell r="K4368">
            <v>13122134501</v>
          </cell>
        </row>
        <row r="4369">
          <cell r="K4369">
            <v>13122134502</v>
          </cell>
        </row>
        <row r="4370">
          <cell r="K4370">
            <v>13122134503</v>
          </cell>
        </row>
        <row r="4371">
          <cell r="K4371">
            <v>13122134504</v>
          </cell>
        </row>
        <row r="4372">
          <cell r="K4372">
            <v>13122134505</v>
          </cell>
        </row>
        <row r="4373">
          <cell r="K4373">
            <v>13122134506</v>
          </cell>
        </row>
        <row r="4374">
          <cell r="K4374">
            <v>13122134507</v>
          </cell>
        </row>
        <row r="4375">
          <cell r="K4375">
            <v>13122134508</v>
          </cell>
        </row>
        <row r="4376">
          <cell r="K4376">
            <v>13122134509</v>
          </cell>
        </row>
        <row r="4377">
          <cell r="K4377">
            <v>13122134510</v>
          </cell>
        </row>
        <row r="4378">
          <cell r="K4378">
            <v>13122134511</v>
          </cell>
        </row>
        <row r="4379">
          <cell r="K4379">
            <v>13122134512</v>
          </cell>
        </row>
        <row r="4380">
          <cell r="K4380">
            <v>13122134513</v>
          </cell>
        </row>
        <row r="4381">
          <cell r="K4381">
            <v>13122134514</v>
          </cell>
        </row>
        <row r="4382">
          <cell r="K4382">
            <v>13122134515</v>
          </cell>
        </row>
        <row r="4383">
          <cell r="K4383">
            <v>13122134601</v>
          </cell>
        </row>
        <row r="4384">
          <cell r="K4384">
            <v>13122134602</v>
          </cell>
        </row>
        <row r="4385">
          <cell r="K4385">
            <v>13122134603</v>
          </cell>
        </row>
        <row r="4386">
          <cell r="K4386">
            <v>13122134604</v>
          </cell>
        </row>
        <row r="4387">
          <cell r="K4387">
            <v>13122134605</v>
          </cell>
        </row>
        <row r="4388">
          <cell r="K4388">
            <v>13122134606</v>
          </cell>
        </row>
        <row r="4389">
          <cell r="K4389">
            <v>13122134607</v>
          </cell>
        </row>
        <row r="4390">
          <cell r="K4390">
            <v>13122134608</v>
          </cell>
        </row>
        <row r="4391">
          <cell r="K4391">
            <v>13122134609</v>
          </cell>
        </row>
        <row r="4392">
          <cell r="K4392">
            <v>13122134610</v>
          </cell>
        </row>
        <row r="4393">
          <cell r="K4393">
            <v>13122134611</v>
          </cell>
        </row>
        <row r="4394">
          <cell r="K4394">
            <v>13122134612</v>
          </cell>
        </row>
        <row r="4395">
          <cell r="K4395">
            <v>13122134613</v>
          </cell>
        </row>
        <row r="4396">
          <cell r="K4396">
            <v>13122134614</v>
          </cell>
        </row>
        <row r="4397">
          <cell r="K4397">
            <v>13122134615</v>
          </cell>
        </row>
        <row r="4398">
          <cell r="K4398">
            <v>13122134616</v>
          </cell>
        </row>
        <row r="4399">
          <cell r="K4399">
            <v>13122134617</v>
          </cell>
        </row>
        <row r="4400">
          <cell r="K4400">
            <v>13122134618</v>
          </cell>
        </row>
        <row r="4401">
          <cell r="K4401">
            <v>13122134701</v>
          </cell>
        </row>
        <row r="4402">
          <cell r="K4402">
            <v>13122134702</v>
          </cell>
        </row>
        <row r="4403">
          <cell r="K4403">
            <v>13122134703</v>
          </cell>
        </row>
        <row r="4404">
          <cell r="K4404">
            <v>13122134704</v>
          </cell>
        </row>
        <row r="4405">
          <cell r="K4405">
            <v>13122134705</v>
          </cell>
        </row>
        <row r="4406">
          <cell r="K4406">
            <v>13122134706</v>
          </cell>
        </row>
        <row r="4407">
          <cell r="K4407">
            <v>13122134707</v>
          </cell>
        </row>
        <row r="4408">
          <cell r="K4408">
            <v>13122134708</v>
          </cell>
        </row>
        <row r="4409">
          <cell r="K4409">
            <v>13122134709</v>
          </cell>
        </row>
        <row r="4410">
          <cell r="K4410">
            <v>13122134710</v>
          </cell>
        </row>
        <row r="4411">
          <cell r="K4411">
            <v>13122134711</v>
          </cell>
        </row>
        <row r="4412">
          <cell r="K4412">
            <v>13122134712</v>
          </cell>
        </row>
        <row r="4413">
          <cell r="K4413">
            <v>13122134713</v>
          </cell>
        </row>
        <row r="4414">
          <cell r="K4414">
            <v>13122134801</v>
          </cell>
        </row>
        <row r="4415">
          <cell r="K4415">
            <v>13122134802</v>
          </cell>
        </row>
        <row r="4416">
          <cell r="K4416">
            <v>13122134803</v>
          </cell>
        </row>
        <row r="4417">
          <cell r="K4417">
            <v>13122134804</v>
          </cell>
        </row>
        <row r="4418">
          <cell r="K4418">
            <v>13122134805</v>
          </cell>
        </row>
        <row r="4419">
          <cell r="K4419">
            <v>13122134806</v>
          </cell>
        </row>
        <row r="4420">
          <cell r="K4420">
            <v>13122134807</v>
          </cell>
        </row>
        <row r="4421">
          <cell r="K4421">
            <v>13122134808</v>
          </cell>
        </row>
        <row r="4422">
          <cell r="K4422">
            <v>13122134809</v>
          </cell>
        </row>
        <row r="4423">
          <cell r="K4423">
            <v>13122134810</v>
          </cell>
        </row>
        <row r="4424">
          <cell r="K4424">
            <v>13122134811</v>
          </cell>
        </row>
        <row r="4425">
          <cell r="K4425">
            <v>13122134812</v>
          </cell>
        </row>
        <row r="4426">
          <cell r="K4426">
            <v>13122134813</v>
          </cell>
        </row>
        <row r="4427">
          <cell r="K4427">
            <v>13122134814</v>
          </cell>
        </row>
        <row r="4428">
          <cell r="K4428">
            <v>13122134901</v>
          </cell>
        </row>
        <row r="4429">
          <cell r="K4429">
            <v>13122134902</v>
          </cell>
        </row>
        <row r="4430">
          <cell r="K4430">
            <v>13122134903</v>
          </cell>
        </row>
        <row r="4431">
          <cell r="K4431">
            <v>13122134904</v>
          </cell>
        </row>
        <row r="4432">
          <cell r="K4432">
            <v>13122134905</v>
          </cell>
        </row>
        <row r="4433">
          <cell r="K4433">
            <v>13122134906</v>
          </cell>
        </row>
        <row r="4434">
          <cell r="K4434">
            <v>13122134907</v>
          </cell>
        </row>
        <row r="4435">
          <cell r="K4435">
            <v>13122134908</v>
          </cell>
        </row>
        <row r="4436">
          <cell r="K4436">
            <v>13122134909</v>
          </cell>
        </row>
        <row r="4437">
          <cell r="K4437">
            <v>13122134910</v>
          </cell>
        </row>
        <row r="4438">
          <cell r="K4438">
            <v>13122135111</v>
          </cell>
        </row>
        <row r="4439">
          <cell r="K4439">
            <v>13122135112</v>
          </cell>
        </row>
        <row r="4440">
          <cell r="K4440">
            <v>13122135211</v>
          </cell>
        </row>
        <row r="4441">
          <cell r="K4441">
            <v>13122135711</v>
          </cell>
        </row>
        <row r="4442">
          <cell r="K4442">
            <v>13122135712</v>
          </cell>
        </row>
        <row r="4443">
          <cell r="K4443">
            <v>13122135713</v>
          </cell>
        </row>
        <row r="4444">
          <cell r="K4444">
            <v>13122135714</v>
          </cell>
        </row>
        <row r="4445">
          <cell r="K4445">
            <v>13122135715</v>
          </cell>
        </row>
        <row r="4446">
          <cell r="K4446">
            <v>13122136611</v>
          </cell>
        </row>
        <row r="4447">
          <cell r="K4447">
            <v>13122136612</v>
          </cell>
        </row>
        <row r="4448">
          <cell r="K4448">
            <v>13122141111</v>
          </cell>
        </row>
        <row r="4449">
          <cell r="K4449">
            <v>13122141112</v>
          </cell>
        </row>
        <row r="4450">
          <cell r="K4450">
            <v>13122141211</v>
          </cell>
        </row>
        <row r="4451">
          <cell r="K4451">
            <v>13122141212</v>
          </cell>
        </row>
        <row r="4452">
          <cell r="K4452">
            <v>13122141213</v>
          </cell>
        </row>
        <row r="4453">
          <cell r="K4453">
            <v>13122141214</v>
          </cell>
        </row>
        <row r="4454">
          <cell r="K4454">
            <v>13122141215</v>
          </cell>
        </row>
        <row r="4455">
          <cell r="K4455">
            <v>13122141216</v>
          </cell>
        </row>
        <row r="4456">
          <cell r="K4456">
            <v>13122141311</v>
          </cell>
        </row>
        <row r="4457">
          <cell r="K4457">
            <v>13122141312</v>
          </cell>
        </row>
        <row r="4458">
          <cell r="K4458">
            <v>13122141313</v>
          </cell>
        </row>
        <row r="4459">
          <cell r="K4459">
            <v>13122141411</v>
          </cell>
        </row>
        <row r="4460">
          <cell r="K4460">
            <v>13122141412</v>
          </cell>
        </row>
        <row r="4461">
          <cell r="K4461">
            <v>13122141413</v>
          </cell>
        </row>
        <row r="4462">
          <cell r="K4462">
            <v>13122141414</v>
          </cell>
        </row>
        <row r="4463">
          <cell r="K4463">
            <v>13122143901</v>
          </cell>
        </row>
        <row r="4464">
          <cell r="K4464">
            <v>13122143902</v>
          </cell>
        </row>
        <row r="4465">
          <cell r="K4465">
            <v>13122143903</v>
          </cell>
        </row>
        <row r="4466">
          <cell r="K4466">
            <v>13122143904</v>
          </cell>
        </row>
        <row r="4467">
          <cell r="K4467">
            <v>13122143905</v>
          </cell>
        </row>
        <row r="4468">
          <cell r="K4468">
            <v>13122144101</v>
          </cell>
        </row>
        <row r="4469">
          <cell r="K4469">
            <v>13122144102</v>
          </cell>
        </row>
        <row r="4470">
          <cell r="K4470">
            <v>13122144103</v>
          </cell>
        </row>
        <row r="4471">
          <cell r="K4471">
            <v>13122144104</v>
          </cell>
        </row>
        <row r="4472">
          <cell r="K4472">
            <v>13122144105</v>
          </cell>
        </row>
        <row r="4473">
          <cell r="K4473">
            <v>13122144106</v>
          </cell>
        </row>
        <row r="4474">
          <cell r="K4474">
            <v>13122144107</v>
          </cell>
        </row>
        <row r="4475">
          <cell r="K4475">
            <v>13122144108</v>
          </cell>
        </row>
        <row r="4476">
          <cell r="K4476">
            <v>13122144109</v>
          </cell>
        </row>
        <row r="4477">
          <cell r="K4477">
            <v>13122144110</v>
          </cell>
        </row>
        <row r="4478">
          <cell r="K4478">
            <v>13122144111</v>
          </cell>
        </row>
        <row r="4479">
          <cell r="K4479">
            <v>13122144112</v>
          </cell>
        </row>
        <row r="4480">
          <cell r="K4480">
            <v>13122144113</v>
          </cell>
        </row>
        <row r="4481">
          <cell r="K4481">
            <v>13122144114</v>
          </cell>
        </row>
        <row r="4482">
          <cell r="K4482">
            <v>13122144115</v>
          </cell>
        </row>
        <row r="4483">
          <cell r="K4483">
            <v>13122144116</v>
          </cell>
        </row>
        <row r="4484">
          <cell r="K4484">
            <v>13122144117</v>
          </cell>
        </row>
        <row r="4485">
          <cell r="K4485">
            <v>13122144118</v>
          </cell>
        </row>
        <row r="4486">
          <cell r="K4486">
            <v>13122144119</v>
          </cell>
        </row>
        <row r="4487">
          <cell r="K4487">
            <v>13122144120</v>
          </cell>
        </row>
        <row r="4488">
          <cell r="K4488">
            <v>13122144201</v>
          </cell>
        </row>
        <row r="4489">
          <cell r="K4489">
            <v>13122144202</v>
          </cell>
        </row>
        <row r="4490">
          <cell r="K4490">
            <v>13122144203</v>
          </cell>
        </row>
        <row r="4491">
          <cell r="K4491">
            <v>13122144204</v>
          </cell>
        </row>
        <row r="4492">
          <cell r="K4492">
            <v>13122144205</v>
          </cell>
        </row>
        <row r="4493">
          <cell r="K4493">
            <v>13122144206</v>
          </cell>
        </row>
        <row r="4494">
          <cell r="K4494">
            <v>13122144207</v>
          </cell>
        </row>
        <row r="4495">
          <cell r="K4495">
            <v>13122144208</v>
          </cell>
        </row>
        <row r="4496">
          <cell r="K4496">
            <v>13122144209</v>
          </cell>
        </row>
        <row r="4497">
          <cell r="K4497">
            <v>13122144210</v>
          </cell>
        </row>
        <row r="4498">
          <cell r="K4498">
            <v>13122144301</v>
          </cell>
        </row>
        <row r="4499">
          <cell r="K4499">
            <v>13122144302</v>
          </cell>
        </row>
        <row r="4500">
          <cell r="K4500">
            <v>13122144303</v>
          </cell>
        </row>
        <row r="4501">
          <cell r="K4501">
            <v>13122144304</v>
          </cell>
        </row>
        <row r="4502">
          <cell r="K4502">
            <v>13122144305</v>
          </cell>
        </row>
        <row r="4503">
          <cell r="K4503">
            <v>13122144306</v>
          </cell>
        </row>
        <row r="4504">
          <cell r="K4504">
            <v>13122144307</v>
          </cell>
        </row>
        <row r="4505">
          <cell r="K4505">
            <v>13122144308</v>
          </cell>
        </row>
        <row r="4506">
          <cell r="K4506">
            <v>13122144309</v>
          </cell>
        </row>
        <row r="4507">
          <cell r="K4507">
            <v>13122144310</v>
          </cell>
        </row>
        <row r="4508">
          <cell r="K4508">
            <v>13122144311</v>
          </cell>
        </row>
        <row r="4509">
          <cell r="K4509">
            <v>13122144312</v>
          </cell>
        </row>
        <row r="4510">
          <cell r="K4510">
            <v>13122144313</v>
          </cell>
        </row>
        <row r="4511">
          <cell r="K4511">
            <v>13122144314</v>
          </cell>
        </row>
        <row r="4512">
          <cell r="K4512">
            <v>13122144315</v>
          </cell>
        </row>
        <row r="4513">
          <cell r="K4513">
            <v>13122144316</v>
          </cell>
        </row>
        <row r="4514">
          <cell r="K4514">
            <v>13122144317</v>
          </cell>
        </row>
        <row r="4515">
          <cell r="K4515">
            <v>13122144318</v>
          </cell>
        </row>
        <row r="4516">
          <cell r="K4516">
            <v>13122144319</v>
          </cell>
        </row>
        <row r="4517">
          <cell r="K4517">
            <v>13122144320</v>
          </cell>
        </row>
        <row r="4518">
          <cell r="K4518">
            <v>13122144401</v>
          </cell>
        </row>
        <row r="4519">
          <cell r="K4519">
            <v>13122144402</v>
          </cell>
        </row>
        <row r="4520">
          <cell r="K4520">
            <v>13122144403</v>
          </cell>
        </row>
        <row r="4521">
          <cell r="K4521">
            <v>13122144404</v>
          </cell>
        </row>
        <row r="4522">
          <cell r="K4522">
            <v>13122144405</v>
          </cell>
        </row>
        <row r="4523">
          <cell r="K4523">
            <v>13122144406</v>
          </cell>
        </row>
        <row r="4524">
          <cell r="K4524">
            <v>13122144407</v>
          </cell>
        </row>
        <row r="4525">
          <cell r="K4525">
            <v>13122144408</v>
          </cell>
        </row>
        <row r="4526">
          <cell r="K4526">
            <v>13122144409</v>
          </cell>
        </row>
        <row r="4527">
          <cell r="K4527">
            <v>13122144410</v>
          </cell>
        </row>
        <row r="4528">
          <cell r="K4528">
            <v>13122144411</v>
          </cell>
        </row>
        <row r="4529">
          <cell r="K4529">
            <v>13122144412</v>
          </cell>
        </row>
        <row r="4530">
          <cell r="K4530">
            <v>13122144501</v>
          </cell>
        </row>
        <row r="4531">
          <cell r="K4531">
            <v>13122144502</v>
          </cell>
        </row>
        <row r="4532">
          <cell r="K4532">
            <v>13122144503</v>
          </cell>
        </row>
        <row r="4533">
          <cell r="K4533">
            <v>13122144504</v>
          </cell>
        </row>
        <row r="4534">
          <cell r="K4534">
            <v>13122144505</v>
          </cell>
        </row>
        <row r="4535">
          <cell r="K4535">
            <v>13122144506</v>
          </cell>
        </row>
        <row r="4536">
          <cell r="K4536">
            <v>13122144507</v>
          </cell>
        </row>
        <row r="4537">
          <cell r="K4537">
            <v>13122144508</v>
          </cell>
        </row>
        <row r="4538">
          <cell r="K4538">
            <v>13122144509</v>
          </cell>
        </row>
        <row r="4539">
          <cell r="K4539">
            <v>13122144510</v>
          </cell>
        </row>
        <row r="4540">
          <cell r="K4540">
            <v>13122144511</v>
          </cell>
        </row>
        <row r="4541">
          <cell r="K4541">
            <v>13122144512</v>
          </cell>
        </row>
        <row r="4542">
          <cell r="K4542">
            <v>13122144513</v>
          </cell>
        </row>
        <row r="4543">
          <cell r="K4543">
            <v>13122144514</v>
          </cell>
        </row>
        <row r="4544">
          <cell r="K4544">
            <v>13122144515</v>
          </cell>
        </row>
        <row r="4545">
          <cell r="K4545">
            <v>13122144601</v>
          </cell>
        </row>
        <row r="4546">
          <cell r="K4546">
            <v>13122144602</v>
          </cell>
        </row>
        <row r="4547">
          <cell r="K4547">
            <v>13122144603</v>
          </cell>
        </row>
        <row r="4548">
          <cell r="K4548">
            <v>13122144604</v>
          </cell>
        </row>
        <row r="4549">
          <cell r="K4549">
            <v>13122144605</v>
          </cell>
        </row>
        <row r="4550">
          <cell r="K4550">
            <v>13122144606</v>
          </cell>
        </row>
        <row r="4551">
          <cell r="K4551">
            <v>13122144607</v>
          </cell>
        </row>
        <row r="4552">
          <cell r="K4552">
            <v>13122144608</v>
          </cell>
        </row>
        <row r="4553">
          <cell r="K4553">
            <v>13122144609</v>
          </cell>
        </row>
        <row r="4554">
          <cell r="K4554">
            <v>13122144610</v>
          </cell>
        </row>
        <row r="4555">
          <cell r="K4555">
            <v>13122144611</v>
          </cell>
        </row>
        <row r="4556">
          <cell r="K4556">
            <v>13122144612</v>
          </cell>
        </row>
        <row r="4557">
          <cell r="K4557">
            <v>13122144613</v>
          </cell>
        </row>
        <row r="4558">
          <cell r="K4558">
            <v>13122144614</v>
          </cell>
        </row>
        <row r="4559">
          <cell r="K4559">
            <v>13122144615</v>
          </cell>
        </row>
        <row r="4560">
          <cell r="K4560">
            <v>13122144616</v>
          </cell>
        </row>
        <row r="4561">
          <cell r="K4561">
            <v>13122144617</v>
          </cell>
        </row>
        <row r="4562">
          <cell r="K4562">
            <v>13122144618</v>
          </cell>
        </row>
        <row r="4563">
          <cell r="K4563">
            <v>13122144701</v>
          </cell>
        </row>
        <row r="4564">
          <cell r="K4564">
            <v>13122144702</v>
          </cell>
        </row>
        <row r="4565">
          <cell r="K4565">
            <v>13122144703</v>
          </cell>
        </row>
        <row r="4566">
          <cell r="K4566">
            <v>13122144704</v>
          </cell>
        </row>
        <row r="4567">
          <cell r="K4567">
            <v>13122144705</v>
          </cell>
        </row>
        <row r="4568">
          <cell r="K4568">
            <v>13122144706</v>
          </cell>
        </row>
        <row r="4569">
          <cell r="K4569">
            <v>13122144707</v>
          </cell>
        </row>
        <row r="4570">
          <cell r="K4570">
            <v>13122144708</v>
          </cell>
        </row>
        <row r="4571">
          <cell r="K4571">
            <v>13122144709</v>
          </cell>
        </row>
        <row r="4572">
          <cell r="K4572">
            <v>13122144710</v>
          </cell>
        </row>
        <row r="4573">
          <cell r="K4573">
            <v>13122144711</v>
          </cell>
        </row>
        <row r="4574">
          <cell r="K4574">
            <v>13122144712</v>
          </cell>
        </row>
        <row r="4575">
          <cell r="K4575">
            <v>13122144713</v>
          </cell>
        </row>
        <row r="4576">
          <cell r="K4576">
            <v>13122144801</v>
          </cell>
        </row>
        <row r="4577">
          <cell r="K4577">
            <v>13122144802</v>
          </cell>
        </row>
        <row r="4578">
          <cell r="K4578">
            <v>13122144803</v>
          </cell>
        </row>
        <row r="4579">
          <cell r="K4579">
            <v>13122144804</v>
          </cell>
        </row>
        <row r="4580">
          <cell r="K4580">
            <v>13122144805</v>
          </cell>
        </row>
        <row r="4581">
          <cell r="K4581">
            <v>13122144806</v>
          </cell>
        </row>
        <row r="4582">
          <cell r="K4582">
            <v>13122144807</v>
          </cell>
        </row>
        <row r="4583">
          <cell r="K4583">
            <v>13122144808</v>
          </cell>
        </row>
        <row r="4584">
          <cell r="K4584">
            <v>13122144809</v>
          </cell>
        </row>
        <row r="4585">
          <cell r="K4585">
            <v>13122144810</v>
          </cell>
        </row>
        <row r="4586">
          <cell r="K4586">
            <v>13122144811</v>
          </cell>
        </row>
        <row r="4587">
          <cell r="K4587">
            <v>13122144812</v>
          </cell>
        </row>
        <row r="4588">
          <cell r="K4588">
            <v>13122144813</v>
          </cell>
        </row>
        <row r="4589">
          <cell r="K4589">
            <v>13122144814</v>
          </cell>
        </row>
        <row r="4590">
          <cell r="K4590">
            <v>13122144901</v>
          </cell>
        </row>
        <row r="4591">
          <cell r="K4591">
            <v>13122144902</v>
          </cell>
        </row>
        <row r="4592">
          <cell r="K4592">
            <v>13122144903</v>
          </cell>
        </row>
        <row r="4593">
          <cell r="K4593">
            <v>13122144904</v>
          </cell>
        </row>
        <row r="4594">
          <cell r="K4594">
            <v>13122144905</v>
          </cell>
        </row>
        <row r="4595">
          <cell r="K4595">
            <v>13122144906</v>
          </cell>
        </row>
        <row r="4596">
          <cell r="K4596">
            <v>13122144907</v>
          </cell>
        </row>
        <row r="4597">
          <cell r="K4597">
            <v>13122144908</v>
          </cell>
        </row>
        <row r="4598">
          <cell r="K4598">
            <v>13122144909</v>
          </cell>
        </row>
        <row r="4599">
          <cell r="K4599">
            <v>13122144910</v>
          </cell>
        </row>
        <row r="4600">
          <cell r="K4600">
            <v>13122145011</v>
          </cell>
        </row>
        <row r="4601">
          <cell r="K4601">
            <v>13122145111</v>
          </cell>
        </row>
        <row r="4602">
          <cell r="K4602">
            <v>13122145112</v>
          </cell>
        </row>
        <row r="4603">
          <cell r="K4603">
            <v>13122145113</v>
          </cell>
        </row>
        <row r="4604">
          <cell r="K4604">
            <v>13122145114</v>
          </cell>
        </row>
        <row r="4605">
          <cell r="K4605">
            <v>13122145211</v>
          </cell>
        </row>
        <row r="4606">
          <cell r="K4606">
            <v>13122145212</v>
          </cell>
        </row>
        <row r="4607">
          <cell r="K4607">
            <v>13122145213</v>
          </cell>
        </row>
        <row r="4608">
          <cell r="K4608">
            <v>13122145214</v>
          </cell>
        </row>
        <row r="4609">
          <cell r="K4609">
            <v>13122146811</v>
          </cell>
        </row>
        <row r="4610">
          <cell r="K4610">
            <v>13122146812</v>
          </cell>
        </row>
        <row r="4611">
          <cell r="K4611">
            <v>13122151111</v>
          </cell>
        </row>
        <row r="4612">
          <cell r="K4612">
            <v>13122151112</v>
          </cell>
        </row>
        <row r="4613">
          <cell r="K4613">
            <v>13122151211</v>
          </cell>
        </row>
        <row r="4614">
          <cell r="K4614">
            <v>13122151212</v>
          </cell>
        </row>
        <row r="4615">
          <cell r="K4615">
            <v>13122151213</v>
          </cell>
        </row>
        <row r="4616">
          <cell r="K4616">
            <v>13122151214</v>
          </cell>
        </row>
        <row r="4617">
          <cell r="K4617">
            <v>13122151311</v>
          </cell>
        </row>
        <row r="4618">
          <cell r="K4618">
            <v>13122151312</v>
          </cell>
        </row>
        <row r="4619">
          <cell r="K4619">
            <v>13122151313</v>
          </cell>
        </row>
        <row r="4620">
          <cell r="K4620">
            <v>13122151314</v>
          </cell>
        </row>
        <row r="4621">
          <cell r="K4621">
            <v>13122153901</v>
          </cell>
        </row>
        <row r="4622">
          <cell r="K4622">
            <v>13122153902</v>
          </cell>
        </row>
        <row r="4623">
          <cell r="K4623">
            <v>13122153903</v>
          </cell>
        </row>
        <row r="4624">
          <cell r="K4624">
            <v>13122153904</v>
          </cell>
        </row>
        <row r="4625">
          <cell r="K4625">
            <v>13122153905</v>
          </cell>
        </row>
        <row r="4626">
          <cell r="K4626">
            <v>13122154101</v>
          </cell>
        </row>
        <row r="4627">
          <cell r="K4627">
            <v>13122154102</v>
          </cell>
        </row>
        <row r="4628">
          <cell r="K4628">
            <v>13122154103</v>
          </cell>
        </row>
        <row r="4629">
          <cell r="K4629">
            <v>13122154104</v>
          </cell>
        </row>
        <row r="4630">
          <cell r="K4630">
            <v>13122154105</v>
          </cell>
        </row>
        <row r="4631">
          <cell r="K4631">
            <v>13122154106</v>
          </cell>
        </row>
        <row r="4632">
          <cell r="K4632">
            <v>13122154107</v>
          </cell>
        </row>
        <row r="4633">
          <cell r="K4633">
            <v>13122154108</v>
          </cell>
        </row>
        <row r="4634">
          <cell r="K4634">
            <v>13122154109</v>
          </cell>
        </row>
        <row r="4635">
          <cell r="K4635">
            <v>13122154110</v>
          </cell>
        </row>
        <row r="4636">
          <cell r="K4636">
            <v>13122154111</v>
          </cell>
        </row>
        <row r="4637">
          <cell r="K4637">
            <v>13122154112</v>
          </cell>
        </row>
        <row r="4638">
          <cell r="K4638">
            <v>13122154113</v>
          </cell>
        </row>
        <row r="4639">
          <cell r="K4639">
            <v>13122154114</v>
          </cell>
        </row>
        <row r="4640">
          <cell r="K4640">
            <v>13122154115</v>
          </cell>
        </row>
        <row r="4641">
          <cell r="K4641">
            <v>13122154116</v>
          </cell>
        </row>
        <row r="4642">
          <cell r="K4642">
            <v>13122154117</v>
          </cell>
        </row>
        <row r="4643">
          <cell r="K4643">
            <v>13122154118</v>
          </cell>
        </row>
        <row r="4644">
          <cell r="K4644">
            <v>13122154119</v>
          </cell>
        </row>
        <row r="4645">
          <cell r="K4645">
            <v>13122154120</v>
          </cell>
        </row>
        <row r="4646">
          <cell r="K4646">
            <v>13122154201</v>
          </cell>
        </row>
        <row r="4647">
          <cell r="K4647">
            <v>13122154202</v>
          </cell>
        </row>
        <row r="4648">
          <cell r="K4648">
            <v>13122154203</v>
          </cell>
        </row>
        <row r="4649">
          <cell r="K4649">
            <v>13122154204</v>
          </cell>
        </row>
        <row r="4650">
          <cell r="K4650">
            <v>13122154205</v>
          </cell>
        </row>
        <row r="4651">
          <cell r="K4651">
            <v>13122154206</v>
          </cell>
        </row>
        <row r="4652">
          <cell r="K4652">
            <v>13122154207</v>
          </cell>
        </row>
        <row r="4653">
          <cell r="K4653">
            <v>13122154208</v>
          </cell>
        </row>
        <row r="4654">
          <cell r="K4654">
            <v>13122154209</v>
          </cell>
        </row>
        <row r="4655">
          <cell r="K4655">
            <v>13122154210</v>
          </cell>
        </row>
        <row r="4656">
          <cell r="K4656">
            <v>13122154301</v>
          </cell>
        </row>
        <row r="4657">
          <cell r="K4657">
            <v>13122154302</v>
          </cell>
        </row>
        <row r="4658">
          <cell r="K4658">
            <v>13122154303</v>
          </cell>
        </row>
        <row r="4659">
          <cell r="K4659">
            <v>13122154304</v>
          </cell>
        </row>
        <row r="4660">
          <cell r="K4660">
            <v>13122154305</v>
          </cell>
        </row>
        <row r="4661">
          <cell r="K4661">
            <v>13122154306</v>
          </cell>
        </row>
        <row r="4662">
          <cell r="K4662">
            <v>13122154307</v>
          </cell>
        </row>
        <row r="4663">
          <cell r="K4663">
            <v>13122154308</v>
          </cell>
        </row>
        <row r="4664">
          <cell r="K4664">
            <v>13122154309</v>
          </cell>
        </row>
        <row r="4665">
          <cell r="K4665">
            <v>13122154310</v>
          </cell>
        </row>
        <row r="4666">
          <cell r="K4666">
            <v>13122154311</v>
          </cell>
        </row>
        <row r="4667">
          <cell r="K4667">
            <v>13122154312</v>
          </cell>
        </row>
        <row r="4668">
          <cell r="K4668">
            <v>13122154313</v>
          </cell>
        </row>
        <row r="4669">
          <cell r="K4669">
            <v>13122154314</v>
          </cell>
        </row>
        <row r="4670">
          <cell r="K4670">
            <v>13122154315</v>
          </cell>
        </row>
        <row r="4671">
          <cell r="K4671">
            <v>13122154316</v>
          </cell>
        </row>
        <row r="4672">
          <cell r="K4672">
            <v>13122154317</v>
          </cell>
        </row>
        <row r="4673">
          <cell r="K4673">
            <v>13122154318</v>
          </cell>
        </row>
        <row r="4674">
          <cell r="K4674">
            <v>13122154319</v>
          </cell>
        </row>
        <row r="4675">
          <cell r="K4675">
            <v>13122154320</v>
          </cell>
        </row>
        <row r="4676">
          <cell r="K4676">
            <v>13122154401</v>
          </cell>
        </row>
        <row r="4677">
          <cell r="K4677">
            <v>13122154402</v>
          </cell>
        </row>
        <row r="4678">
          <cell r="K4678">
            <v>13122154403</v>
          </cell>
        </row>
        <row r="4679">
          <cell r="K4679">
            <v>13122154404</v>
          </cell>
        </row>
        <row r="4680">
          <cell r="K4680">
            <v>13122154405</v>
          </cell>
        </row>
        <row r="4681">
          <cell r="K4681">
            <v>13122154406</v>
          </cell>
        </row>
        <row r="4682">
          <cell r="K4682">
            <v>13122154407</v>
          </cell>
        </row>
        <row r="4683">
          <cell r="K4683">
            <v>13122154408</v>
          </cell>
        </row>
        <row r="4684">
          <cell r="K4684">
            <v>13122154409</v>
          </cell>
        </row>
        <row r="4685">
          <cell r="K4685">
            <v>13122154410</v>
          </cell>
        </row>
        <row r="4686">
          <cell r="K4686">
            <v>13122154411</v>
          </cell>
        </row>
        <row r="4687">
          <cell r="K4687">
            <v>13122154412</v>
          </cell>
        </row>
        <row r="4688">
          <cell r="K4688">
            <v>13122154501</v>
          </cell>
        </row>
        <row r="4689">
          <cell r="K4689">
            <v>13122154502</v>
          </cell>
        </row>
        <row r="4690">
          <cell r="K4690">
            <v>13122154503</v>
          </cell>
        </row>
        <row r="4691">
          <cell r="K4691">
            <v>13122154504</v>
          </cell>
        </row>
        <row r="4692">
          <cell r="K4692">
            <v>13122154505</v>
          </cell>
        </row>
        <row r="4693">
          <cell r="K4693">
            <v>13122154506</v>
          </cell>
        </row>
        <row r="4694">
          <cell r="K4694">
            <v>13122154507</v>
          </cell>
        </row>
        <row r="4695">
          <cell r="K4695">
            <v>13122154508</v>
          </cell>
        </row>
        <row r="4696">
          <cell r="K4696">
            <v>13122154509</v>
          </cell>
        </row>
        <row r="4697">
          <cell r="K4697">
            <v>13122154510</v>
          </cell>
        </row>
        <row r="4698">
          <cell r="K4698">
            <v>13122154511</v>
          </cell>
        </row>
        <row r="4699">
          <cell r="K4699">
            <v>13122154512</v>
          </cell>
        </row>
        <row r="4700">
          <cell r="K4700">
            <v>13122154513</v>
          </cell>
        </row>
        <row r="4701">
          <cell r="K4701">
            <v>13122154514</v>
          </cell>
        </row>
        <row r="4702">
          <cell r="K4702">
            <v>13122154515</v>
          </cell>
        </row>
        <row r="4703">
          <cell r="K4703">
            <v>13122154601</v>
          </cell>
        </row>
        <row r="4704">
          <cell r="K4704">
            <v>13122154602</v>
          </cell>
        </row>
        <row r="4705">
          <cell r="K4705">
            <v>13122154603</v>
          </cell>
        </row>
        <row r="4706">
          <cell r="K4706">
            <v>13122154604</v>
          </cell>
        </row>
        <row r="4707">
          <cell r="K4707">
            <v>13122154605</v>
          </cell>
        </row>
        <row r="4708">
          <cell r="K4708">
            <v>13122154606</v>
          </cell>
        </row>
        <row r="4709">
          <cell r="K4709">
            <v>13122154607</v>
          </cell>
        </row>
        <row r="4710">
          <cell r="K4710">
            <v>13122154608</v>
          </cell>
        </row>
        <row r="4711">
          <cell r="K4711">
            <v>13122154609</v>
          </cell>
        </row>
        <row r="4712">
          <cell r="K4712">
            <v>13122154610</v>
          </cell>
        </row>
        <row r="4713">
          <cell r="K4713">
            <v>13122154611</v>
          </cell>
        </row>
        <row r="4714">
          <cell r="K4714">
            <v>13122154612</v>
          </cell>
        </row>
        <row r="4715">
          <cell r="K4715">
            <v>13122154613</v>
          </cell>
        </row>
        <row r="4716">
          <cell r="K4716">
            <v>13122154614</v>
          </cell>
        </row>
        <row r="4717">
          <cell r="K4717">
            <v>13122154615</v>
          </cell>
        </row>
        <row r="4718">
          <cell r="K4718">
            <v>13122154616</v>
          </cell>
        </row>
        <row r="4719">
          <cell r="K4719">
            <v>13122154617</v>
          </cell>
        </row>
        <row r="4720">
          <cell r="K4720">
            <v>13122154618</v>
          </cell>
        </row>
        <row r="4721">
          <cell r="K4721">
            <v>13122154701</v>
          </cell>
        </row>
        <row r="4722">
          <cell r="K4722">
            <v>13122154702</v>
          </cell>
        </row>
        <row r="4723">
          <cell r="K4723">
            <v>13122154703</v>
          </cell>
        </row>
        <row r="4724">
          <cell r="K4724">
            <v>13122154704</v>
          </cell>
        </row>
        <row r="4725">
          <cell r="K4725">
            <v>13122154705</v>
          </cell>
        </row>
        <row r="4726">
          <cell r="K4726">
            <v>13122154706</v>
          </cell>
        </row>
        <row r="4727">
          <cell r="K4727">
            <v>13122154707</v>
          </cell>
        </row>
        <row r="4728">
          <cell r="K4728">
            <v>13122154708</v>
          </cell>
        </row>
        <row r="4729">
          <cell r="K4729">
            <v>13122154709</v>
          </cell>
        </row>
        <row r="4730">
          <cell r="K4730">
            <v>13122154710</v>
          </cell>
        </row>
        <row r="4731">
          <cell r="K4731">
            <v>13122154711</v>
          </cell>
        </row>
        <row r="4732">
          <cell r="K4732">
            <v>13122154712</v>
          </cell>
        </row>
        <row r="4733">
          <cell r="K4733">
            <v>13122154713</v>
          </cell>
        </row>
        <row r="4734">
          <cell r="K4734">
            <v>13122154801</v>
          </cell>
        </row>
        <row r="4735">
          <cell r="K4735">
            <v>13122154802</v>
          </cell>
        </row>
        <row r="4736">
          <cell r="K4736">
            <v>13122154803</v>
          </cell>
        </row>
        <row r="4737">
          <cell r="K4737">
            <v>13122154804</v>
          </cell>
        </row>
        <row r="4738">
          <cell r="K4738">
            <v>13122154805</v>
          </cell>
        </row>
        <row r="4739">
          <cell r="K4739">
            <v>13122154806</v>
          </cell>
        </row>
        <row r="4740">
          <cell r="K4740">
            <v>13122154807</v>
          </cell>
        </row>
        <row r="4741">
          <cell r="K4741">
            <v>13122154808</v>
          </cell>
        </row>
        <row r="4742">
          <cell r="K4742">
            <v>13122154809</v>
          </cell>
        </row>
        <row r="4743">
          <cell r="K4743">
            <v>13122154810</v>
          </cell>
        </row>
        <row r="4744">
          <cell r="K4744">
            <v>13122154811</v>
          </cell>
        </row>
        <row r="4745">
          <cell r="K4745">
            <v>13122154812</v>
          </cell>
        </row>
        <row r="4746">
          <cell r="K4746">
            <v>13122154813</v>
          </cell>
        </row>
        <row r="4747">
          <cell r="K4747">
            <v>13122154814</v>
          </cell>
        </row>
        <row r="4748">
          <cell r="K4748">
            <v>13122154901</v>
          </cell>
        </row>
        <row r="4749">
          <cell r="K4749">
            <v>13122154902</v>
          </cell>
        </row>
        <row r="4750">
          <cell r="K4750">
            <v>13122154903</v>
          </cell>
        </row>
        <row r="4751">
          <cell r="K4751">
            <v>13122154904</v>
          </cell>
        </row>
        <row r="4752">
          <cell r="K4752">
            <v>13122154905</v>
          </cell>
        </row>
        <row r="4753">
          <cell r="K4753">
            <v>13122154906</v>
          </cell>
        </row>
        <row r="4754">
          <cell r="K4754">
            <v>13122154907</v>
          </cell>
        </row>
        <row r="4755">
          <cell r="K4755">
            <v>13122154908</v>
          </cell>
        </row>
        <row r="4756">
          <cell r="K4756">
            <v>13122154909</v>
          </cell>
        </row>
        <row r="4757">
          <cell r="K4757">
            <v>13122154910</v>
          </cell>
        </row>
        <row r="4758">
          <cell r="K4758">
            <v>13122161111</v>
          </cell>
        </row>
        <row r="4759">
          <cell r="K4759">
            <v>13122161112</v>
          </cell>
        </row>
        <row r="4760">
          <cell r="K4760">
            <v>13122161211</v>
          </cell>
        </row>
        <row r="4761">
          <cell r="K4761">
            <v>13122161212</v>
          </cell>
        </row>
        <row r="4762">
          <cell r="K4762">
            <v>13122161213</v>
          </cell>
        </row>
        <row r="4763">
          <cell r="K4763">
            <v>13122161214</v>
          </cell>
        </row>
        <row r="4764">
          <cell r="K4764">
            <v>13122161311</v>
          </cell>
        </row>
        <row r="4765">
          <cell r="K4765">
            <v>13122161312</v>
          </cell>
        </row>
        <row r="4766">
          <cell r="K4766">
            <v>13122161313</v>
          </cell>
        </row>
        <row r="4767">
          <cell r="K4767">
            <v>13122161314</v>
          </cell>
        </row>
        <row r="4768">
          <cell r="K4768">
            <v>13122163901</v>
          </cell>
        </row>
        <row r="4769">
          <cell r="K4769">
            <v>13122163902</v>
          </cell>
        </row>
        <row r="4770">
          <cell r="K4770">
            <v>13122163903</v>
          </cell>
        </row>
        <row r="4771">
          <cell r="K4771">
            <v>13122163904</v>
          </cell>
        </row>
        <row r="4772">
          <cell r="K4772">
            <v>13122163905</v>
          </cell>
        </row>
        <row r="4773">
          <cell r="K4773">
            <v>13122164101</v>
          </cell>
        </row>
        <row r="4774">
          <cell r="K4774">
            <v>13122164102</v>
          </cell>
        </row>
        <row r="4775">
          <cell r="K4775">
            <v>13122164103</v>
          </cell>
        </row>
        <row r="4776">
          <cell r="K4776">
            <v>13122164104</v>
          </cell>
        </row>
        <row r="4777">
          <cell r="K4777">
            <v>13122164105</v>
          </cell>
        </row>
        <row r="4778">
          <cell r="K4778">
            <v>13122164106</v>
          </cell>
        </row>
        <row r="4779">
          <cell r="K4779">
            <v>13122164107</v>
          </cell>
        </row>
        <row r="4780">
          <cell r="K4780">
            <v>13122164108</v>
          </cell>
        </row>
        <row r="4781">
          <cell r="K4781">
            <v>13122164109</v>
          </cell>
        </row>
        <row r="4782">
          <cell r="K4782">
            <v>13122164110</v>
          </cell>
        </row>
        <row r="4783">
          <cell r="K4783">
            <v>13122164111</v>
          </cell>
        </row>
        <row r="4784">
          <cell r="K4784">
            <v>13122164112</v>
          </cell>
        </row>
        <row r="4785">
          <cell r="K4785">
            <v>13122164113</v>
          </cell>
        </row>
        <row r="4786">
          <cell r="K4786">
            <v>13122164114</v>
          </cell>
        </row>
        <row r="4787">
          <cell r="K4787">
            <v>13122164115</v>
          </cell>
        </row>
        <row r="4788">
          <cell r="K4788">
            <v>13122164116</v>
          </cell>
        </row>
        <row r="4789">
          <cell r="K4789">
            <v>13122164117</v>
          </cell>
        </row>
        <row r="4790">
          <cell r="K4790">
            <v>13122164118</v>
          </cell>
        </row>
        <row r="4791">
          <cell r="K4791">
            <v>13122164119</v>
          </cell>
        </row>
        <row r="4792">
          <cell r="K4792">
            <v>13122164120</v>
          </cell>
        </row>
        <row r="4793">
          <cell r="K4793">
            <v>13122164201</v>
          </cell>
        </row>
        <row r="4794">
          <cell r="K4794">
            <v>13122164202</v>
          </cell>
        </row>
        <row r="4795">
          <cell r="K4795">
            <v>13122164203</v>
          </cell>
        </row>
        <row r="4796">
          <cell r="K4796">
            <v>13122164204</v>
          </cell>
        </row>
        <row r="4797">
          <cell r="K4797">
            <v>13122164205</v>
          </cell>
        </row>
        <row r="4798">
          <cell r="K4798">
            <v>13122164206</v>
          </cell>
        </row>
        <row r="4799">
          <cell r="K4799">
            <v>13122164207</v>
          </cell>
        </row>
        <row r="4800">
          <cell r="K4800">
            <v>13122164208</v>
          </cell>
        </row>
        <row r="4801">
          <cell r="K4801">
            <v>13122164209</v>
          </cell>
        </row>
        <row r="4802">
          <cell r="K4802">
            <v>13122164210</v>
          </cell>
        </row>
        <row r="4803">
          <cell r="K4803">
            <v>13122164301</v>
          </cell>
        </row>
        <row r="4804">
          <cell r="K4804">
            <v>13122164302</v>
          </cell>
        </row>
        <row r="4805">
          <cell r="K4805">
            <v>13122164303</v>
          </cell>
        </row>
        <row r="4806">
          <cell r="K4806">
            <v>13122164304</v>
          </cell>
        </row>
        <row r="4807">
          <cell r="K4807">
            <v>13122164305</v>
          </cell>
        </row>
        <row r="4808">
          <cell r="K4808">
            <v>13122164306</v>
          </cell>
        </row>
        <row r="4809">
          <cell r="K4809">
            <v>13122164307</v>
          </cell>
        </row>
        <row r="4810">
          <cell r="K4810">
            <v>13122164308</v>
          </cell>
        </row>
        <row r="4811">
          <cell r="K4811">
            <v>13122164309</v>
          </cell>
        </row>
        <row r="4812">
          <cell r="K4812">
            <v>13122164310</v>
          </cell>
        </row>
        <row r="4813">
          <cell r="K4813">
            <v>13122164311</v>
          </cell>
        </row>
        <row r="4814">
          <cell r="K4814">
            <v>13122164312</v>
          </cell>
        </row>
        <row r="4815">
          <cell r="K4815">
            <v>13122164313</v>
          </cell>
        </row>
        <row r="4816">
          <cell r="K4816">
            <v>13122164314</v>
          </cell>
        </row>
        <row r="4817">
          <cell r="K4817">
            <v>13122164315</v>
          </cell>
        </row>
        <row r="4818">
          <cell r="K4818">
            <v>13122164316</v>
          </cell>
        </row>
        <row r="4819">
          <cell r="K4819">
            <v>13122164317</v>
          </cell>
        </row>
        <row r="4820">
          <cell r="K4820">
            <v>13122164318</v>
          </cell>
        </row>
        <row r="4821">
          <cell r="K4821">
            <v>13122164319</v>
          </cell>
        </row>
        <row r="4822">
          <cell r="K4822">
            <v>13122164320</v>
          </cell>
        </row>
        <row r="4823">
          <cell r="K4823">
            <v>13122164401</v>
          </cell>
        </row>
        <row r="4824">
          <cell r="K4824">
            <v>13122164402</v>
          </cell>
        </row>
        <row r="4825">
          <cell r="K4825">
            <v>13122164403</v>
          </cell>
        </row>
        <row r="4826">
          <cell r="K4826">
            <v>13122164404</v>
          </cell>
        </row>
        <row r="4827">
          <cell r="K4827">
            <v>13122164405</v>
          </cell>
        </row>
        <row r="4828">
          <cell r="K4828">
            <v>13122164406</v>
          </cell>
        </row>
        <row r="4829">
          <cell r="K4829">
            <v>13122164407</v>
          </cell>
        </row>
        <row r="4830">
          <cell r="K4830">
            <v>13122164408</v>
          </cell>
        </row>
        <row r="4831">
          <cell r="K4831">
            <v>13122164409</v>
          </cell>
        </row>
        <row r="4832">
          <cell r="K4832">
            <v>13122164410</v>
          </cell>
        </row>
        <row r="4833">
          <cell r="K4833">
            <v>13122164411</v>
          </cell>
        </row>
        <row r="4834">
          <cell r="K4834">
            <v>13122164412</v>
          </cell>
        </row>
        <row r="4835">
          <cell r="K4835">
            <v>13122164501</v>
          </cell>
        </row>
        <row r="4836">
          <cell r="K4836">
            <v>13122164502</v>
          </cell>
        </row>
        <row r="4837">
          <cell r="K4837">
            <v>13122164503</v>
          </cell>
        </row>
        <row r="4838">
          <cell r="K4838">
            <v>13122164504</v>
          </cell>
        </row>
        <row r="4839">
          <cell r="K4839">
            <v>13122164505</v>
          </cell>
        </row>
        <row r="4840">
          <cell r="K4840">
            <v>13122164506</v>
          </cell>
        </row>
        <row r="4841">
          <cell r="K4841">
            <v>13122164507</v>
          </cell>
        </row>
        <row r="4842">
          <cell r="K4842">
            <v>13122164508</v>
          </cell>
        </row>
        <row r="4843">
          <cell r="K4843">
            <v>13122164509</v>
          </cell>
        </row>
        <row r="4844">
          <cell r="K4844">
            <v>13122164510</v>
          </cell>
        </row>
        <row r="4845">
          <cell r="K4845">
            <v>13122164511</v>
          </cell>
        </row>
        <row r="4846">
          <cell r="K4846">
            <v>13122164512</v>
          </cell>
        </row>
        <row r="4847">
          <cell r="K4847">
            <v>13122164513</v>
          </cell>
        </row>
        <row r="4848">
          <cell r="K4848">
            <v>13122164514</v>
          </cell>
        </row>
        <row r="4849">
          <cell r="K4849">
            <v>13122164515</v>
          </cell>
        </row>
        <row r="4850">
          <cell r="K4850">
            <v>13122164601</v>
          </cell>
        </row>
        <row r="4851">
          <cell r="K4851">
            <v>13122164602</v>
          </cell>
        </row>
        <row r="4852">
          <cell r="K4852">
            <v>13122164603</v>
          </cell>
        </row>
        <row r="4853">
          <cell r="K4853">
            <v>13122164604</v>
          </cell>
        </row>
        <row r="4854">
          <cell r="K4854">
            <v>13122164605</v>
          </cell>
        </row>
        <row r="4855">
          <cell r="K4855">
            <v>13122164606</v>
          </cell>
        </row>
        <row r="4856">
          <cell r="K4856">
            <v>13122164607</v>
          </cell>
        </row>
        <row r="4857">
          <cell r="K4857">
            <v>13122164608</v>
          </cell>
        </row>
        <row r="4858">
          <cell r="K4858">
            <v>13122164609</v>
          </cell>
        </row>
        <row r="4859">
          <cell r="K4859">
            <v>13122164610</v>
          </cell>
        </row>
        <row r="4860">
          <cell r="K4860">
            <v>13122164611</v>
          </cell>
        </row>
        <row r="4861">
          <cell r="K4861">
            <v>13122164612</v>
          </cell>
        </row>
        <row r="4862">
          <cell r="K4862">
            <v>13122164613</v>
          </cell>
        </row>
        <row r="4863">
          <cell r="K4863">
            <v>13122164614</v>
          </cell>
        </row>
        <row r="4864">
          <cell r="K4864">
            <v>13122164615</v>
          </cell>
        </row>
        <row r="4865">
          <cell r="K4865">
            <v>13122164616</v>
          </cell>
        </row>
        <row r="4866">
          <cell r="K4866">
            <v>13122164617</v>
          </cell>
        </row>
        <row r="4867">
          <cell r="K4867">
            <v>13122164618</v>
          </cell>
        </row>
        <row r="4868">
          <cell r="K4868">
            <v>13122164701</v>
          </cell>
        </row>
        <row r="4869">
          <cell r="K4869">
            <v>13122164702</v>
          </cell>
        </row>
        <row r="4870">
          <cell r="K4870">
            <v>13122164703</v>
          </cell>
        </row>
        <row r="4871">
          <cell r="K4871">
            <v>13122164704</v>
          </cell>
        </row>
        <row r="4872">
          <cell r="K4872">
            <v>13122164705</v>
          </cell>
        </row>
        <row r="4873">
          <cell r="K4873">
            <v>13122164706</v>
          </cell>
        </row>
        <row r="4874">
          <cell r="K4874">
            <v>13122164707</v>
          </cell>
        </row>
        <row r="4875">
          <cell r="K4875">
            <v>13122164708</v>
          </cell>
        </row>
        <row r="4876">
          <cell r="K4876">
            <v>13122164709</v>
          </cell>
        </row>
        <row r="4877">
          <cell r="K4877">
            <v>13122164710</v>
          </cell>
        </row>
        <row r="4878">
          <cell r="K4878">
            <v>13122164711</v>
          </cell>
        </row>
        <row r="4879">
          <cell r="K4879">
            <v>13122164712</v>
          </cell>
        </row>
        <row r="4880">
          <cell r="K4880">
            <v>13122164713</v>
          </cell>
        </row>
        <row r="4881">
          <cell r="K4881">
            <v>13122164801</v>
          </cell>
        </row>
        <row r="4882">
          <cell r="K4882">
            <v>13122164802</v>
          </cell>
        </row>
        <row r="4883">
          <cell r="K4883">
            <v>13122164803</v>
          </cell>
        </row>
        <row r="4884">
          <cell r="K4884">
            <v>13122164804</v>
          </cell>
        </row>
        <row r="4885">
          <cell r="K4885">
            <v>13122164805</v>
          </cell>
        </row>
        <row r="4886">
          <cell r="K4886">
            <v>13122164806</v>
          </cell>
        </row>
        <row r="4887">
          <cell r="K4887">
            <v>13122164807</v>
          </cell>
        </row>
        <row r="4888">
          <cell r="K4888">
            <v>13122164808</v>
          </cell>
        </row>
        <row r="4889">
          <cell r="K4889">
            <v>13122164809</v>
          </cell>
        </row>
        <row r="4890">
          <cell r="K4890">
            <v>13122164810</v>
          </cell>
        </row>
        <row r="4891">
          <cell r="K4891">
            <v>13122164811</v>
          </cell>
        </row>
        <row r="4892">
          <cell r="K4892">
            <v>13122164812</v>
          </cell>
        </row>
        <row r="4893">
          <cell r="K4893">
            <v>13122164813</v>
          </cell>
        </row>
        <row r="4894">
          <cell r="K4894">
            <v>13122164814</v>
          </cell>
        </row>
        <row r="4895">
          <cell r="K4895">
            <v>13122164901</v>
          </cell>
        </row>
        <row r="4896">
          <cell r="K4896">
            <v>13122164902</v>
          </cell>
        </row>
        <row r="4897">
          <cell r="K4897">
            <v>13122164903</v>
          </cell>
        </row>
        <row r="4898">
          <cell r="K4898">
            <v>13122164904</v>
          </cell>
        </row>
        <row r="4899">
          <cell r="K4899">
            <v>13122164905</v>
          </cell>
        </row>
        <row r="4900">
          <cell r="K4900">
            <v>13122164906</v>
          </cell>
        </row>
        <row r="4901">
          <cell r="K4901">
            <v>13122164907</v>
          </cell>
        </row>
        <row r="4902">
          <cell r="K4902">
            <v>13122164908</v>
          </cell>
        </row>
        <row r="4903">
          <cell r="K4903">
            <v>13122164909</v>
          </cell>
        </row>
        <row r="4904">
          <cell r="K4904">
            <v>13122164910</v>
          </cell>
        </row>
        <row r="4905">
          <cell r="K4905">
            <v>13122171111</v>
          </cell>
        </row>
        <row r="4906">
          <cell r="K4906">
            <v>13122181111</v>
          </cell>
        </row>
        <row r="4907">
          <cell r="K4907">
            <v>13122201111</v>
          </cell>
        </row>
        <row r="4908">
          <cell r="K4908">
            <v>13131111111</v>
          </cell>
        </row>
        <row r="4909">
          <cell r="K4909">
            <v>13131111112</v>
          </cell>
        </row>
        <row r="4910">
          <cell r="K4910">
            <v>13131111113</v>
          </cell>
        </row>
        <row r="4911">
          <cell r="K4911">
            <v>13131121111</v>
          </cell>
        </row>
        <row r="4912">
          <cell r="K4912">
            <v>13131121112</v>
          </cell>
        </row>
        <row r="4913">
          <cell r="K4913">
            <v>13131121211</v>
          </cell>
        </row>
        <row r="4914">
          <cell r="K4914">
            <v>13131121212</v>
          </cell>
        </row>
        <row r="4915">
          <cell r="K4915">
            <v>13131121213</v>
          </cell>
        </row>
        <row r="4916">
          <cell r="K4916">
            <v>13131121214</v>
          </cell>
        </row>
        <row r="4917">
          <cell r="K4917">
            <v>13131121311</v>
          </cell>
        </row>
        <row r="4918">
          <cell r="K4918">
            <v>13131121411</v>
          </cell>
        </row>
        <row r="4919">
          <cell r="K4919">
            <v>13131121511</v>
          </cell>
        </row>
        <row r="4920">
          <cell r="K4920">
            <v>13131121611</v>
          </cell>
        </row>
        <row r="4921">
          <cell r="K4921">
            <v>13131121612</v>
          </cell>
        </row>
        <row r="4922">
          <cell r="K4922">
            <v>13131121711</v>
          </cell>
        </row>
        <row r="4923">
          <cell r="K4923">
            <v>13131121811</v>
          </cell>
        </row>
        <row r="4924">
          <cell r="K4924">
            <v>13131121911</v>
          </cell>
        </row>
        <row r="4925">
          <cell r="K4925">
            <v>13131122011</v>
          </cell>
        </row>
        <row r="4926">
          <cell r="K4926">
            <v>13131122014</v>
          </cell>
        </row>
        <row r="4927">
          <cell r="K4927">
            <v>13131122110</v>
          </cell>
        </row>
        <row r="4928">
          <cell r="K4928">
            <v>13131122111</v>
          </cell>
        </row>
        <row r="4929">
          <cell r="K4929">
            <v>13131122210</v>
          </cell>
        </row>
        <row r="4930">
          <cell r="K4930">
            <v>13131122211</v>
          </cell>
        </row>
        <row r="4931">
          <cell r="K4931">
            <v>13131122310</v>
          </cell>
        </row>
        <row r="4932">
          <cell r="K4932">
            <v>13131122311</v>
          </cell>
        </row>
        <row r="4933">
          <cell r="K4933">
            <v>13131122412</v>
          </cell>
        </row>
        <row r="4934">
          <cell r="K4934">
            <v>13131122511</v>
          </cell>
        </row>
        <row r="4935">
          <cell r="K4935">
            <v>13131122512</v>
          </cell>
        </row>
        <row r="4936">
          <cell r="K4936">
            <v>13131122513</v>
          </cell>
        </row>
        <row r="4937">
          <cell r="K4937">
            <v>13131122611</v>
          </cell>
        </row>
        <row r="4938">
          <cell r="K4938">
            <v>13131122711</v>
          </cell>
        </row>
        <row r="4939">
          <cell r="K4939">
            <v>13131122801</v>
          </cell>
        </row>
        <row r="4940">
          <cell r="K4940">
            <v>13131122901</v>
          </cell>
        </row>
        <row r="4941">
          <cell r="K4941">
            <v>13131123001</v>
          </cell>
        </row>
        <row r="4942">
          <cell r="K4942">
            <v>13131123201</v>
          </cell>
        </row>
        <row r="4943">
          <cell r="K4943">
            <v>13131123301</v>
          </cell>
        </row>
        <row r="4944">
          <cell r="K4944">
            <v>13131123401</v>
          </cell>
        </row>
        <row r="4945">
          <cell r="K4945">
            <v>13131123501</v>
          </cell>
        </row>
        <row r="4946">
          <cell r="K4946">
            <v>13131123601</v>
          </cell>
        </row>
        <row r="4947">
          <cell r="K4947">
            <v>13131123701</v>
          </cell>
        </row>
        <row r="4948">
          <cell r="K4948">
            <v>13131123801</v>
          </cell>
        </row>
        <row r="4949">
          <cell r="K4949">
            <v>13131123911</v>
          </cell>
        </row>
        <row r="4950">
          <cell r="K4950">
            <v>13131123912</v>
          </cell>
        </row>
        <row r="4951">
          <cell r="K4951">
            <v>13131123913</v>
          </cell>
        </row>
        <row r="4952">
          <cell r="K4952">
            <v>13131123914</v>
          </cell>
        </row>
        <row r="4953">
          <cell r="K4953">
            <v>13131123915</v>
          </cell>
        </row>
        <row r="4954">
          <cell r="K4954">
            <v>13131123916</v>
          </cell>
        </row>
        <row r="4955">
          <cell r="K4955">
            <v>13131123917</v>
          </cell>
        </row>
        <row r="4956">
          <cell r="K4956">
            <v>13131124001</v>
          </cell>
        </row>
        <row r="4957">
          <cell r="K4957">
            <v>13131124111</v>
          </cell>
        </row>
        <row r="4958">
          <cell r="K4958">
            <v>13131124112</v>
          </cell>
        </row>
        <row r="4959">
          <cell r="K4959">
            <v>13131124113</v>
          </cell>
        </row>
        <row r="4960">
          <cell r="K4960">
            <v>13131124114</v>
          </cell>
        </row>
        <row r="4961">
          <cell r="K4961">
            <v>13131124115</v>
          </cell>
        </row>
        <row r="4962">
          <cell r="K4962">
            <v>13131124116</v>
          </cell>
        </row>
        <row r="4963">
          <cell r="K4963">
            <v>13131124117</v>
          </cell>
        </row>
        <row r="4964">
          <cell r="K4964">
            <v>13131124118</v>
          </cell>
        </row>
        <row r="4965">
          <cell r="K4965">
            <v>13131124119</v>
          </cell>
        </row>
        <row r="4966">
          <cell r="K4966">
            <v>13131124120</v>
          </cell>
        </row>
        <row r="4967">
          <cell r="K4967">
            <v>13131124121</v>
          </cell>
        </row>
        <row r="4968">
          <cell r="K4968">
            <v>13131124122</v>
          </cell>
        </row>
        <row r="4969">
          <cell r="K4969">
            <v>13131124210</v>
          </cell>
        </row>
        <row r="4970">
          <cell r="K4970">
            <v>13131124213</v>
          </cell>
        </row>
        <row r="4971">
          <cell r="K4971">
            <v>13131124311</v>
          </cell>
        </row>
        <row r="4972">
          <cell r="K4972">
            <v>13131124312</v>
          </cell>
        </row>
        <row r="4973">
          <cell r="K4973">
            <v>13131124313</v>
          </cell>
        </row>
        <row r="4974">
          <cell r="K4974">
            <v>13131124314</v>
          </cell>
        </row>
        <row r="4975">
          <cell r="K4975">
            <v>13131124412</v>
          </cell>
        </row>
        <row r="4976">
          <cell r="K4976">
            <v>13131124413</v>
          </cell>
        </row>
        <row r="4977">
          <cell r="K4977">
            <v>13131124414</v>
          </cell>
        </row>
        <row r="4978">
          <cell r="K4978">
            <v>13131124512</v>
          </cell>
        </row>
        <row r="4979">
          <cell r="K4979">
            <v>13131124513</v>
          </cell>
        </row>
        <row r="4980">
          <cell r="K4980">
            <v>13131124514</v>
          </cell>
        </row>
        <row r="4981">
          <cell r="K4981">
            <v>13131124612</v>
          </cell>
        </row>
        <row r="4982">
          <cell r="K4982">
            <v>13131124613</v>
          </cell>
        </row>
        <row r="4983">
          <cell r="K4983">
            <v>13131124614</v>
          </cell>
        </row>
        <row r="4984">
          <cell r="K4984">
            <v>13131124615</v>
          </cell>
        </row>
        <row r="4985">
          <cell r="K4985">
            <v>13131124712</v>
          </cell>
        </row>
        <row r="4986">
          <cell r="K4986">
            <v>13131124713</v>
          </cell>
        </row>
        <row r="4987">
          <cell r="K4987">
            <v>13131124811</v>
          </cell>
        </row>
        <row r="4988">
          <cell r="K4988">
            <v>13131124813</v>
          </cell>
        </row>
        <row r="4989">
          <cell r="K4989">
            <v>13131124814</v>
          </cell>
        </row>
        <row r="4990">
          <cell r="K4990">
            <v>13131124815</v>
          </cell>
        </row>
        <row r="4991">
          <cell r="K4991">
            <v>13131124912</v>
          </cell>
        </row>
        <row r="4992">
          <cell r="K4992">
            <v>13131124913</v>
          </cell>
        </row>
        <row r="4993">
          <cell r="K4993">
            <v>13131124916</v>
          </cell>
        </row>
        <row r="4994">
          <cell r="K4994">
            <v>13131125011</v>
          </cell>
        </row>
        <row r="4995">
          <cell r="K4995">
            <v>13131125012</v>
          </cell>
        </row>
        <row r="4996">
          <cell r="K4996">
            <v>13131125211</v>
          </cell>
        </row>
        <row r="4997">
          <cell r="K4997">
            <v>13131125212</v>
          </cell>
        </row>
        <row r="4998">
          <cell r="K4998">
            <v>13131125213</v>
          </cell>
        </row>
        <row r="4999">
          <cell r="K4999">
            <v>13131125214</v>
          </cell>
        </row>
        <row r="5000">
          <cell r="K5000">
            <v>13131125215</v>
          </cell>
        </row>
        <row r="5001">
          <cell r="K5001">
            <v>13131125711</v>
          </cell>
        </row>
        <row r="5002">
          <cell r="K5002">
            <v>13131125712</v>
          </cell>
        </row>
        <row r="5003">
          <cell r="K5003">
            <v>13131125713</v>
          </cell>
        </row>
        <row r="5004">
          <cell r="K5004">
            <v>13131125714</v>
          </cell>
        </row>
        <row r="5005">
          <cell r="K5005">
            <v>13131125715</v>
          </cell>
        </row>
        <row r="5006">
          <cell r="K5006">
            <v>13131125716</v>
          </cell>
        </row>
        <row r="5007">
          <cell r="K5007">
            <v>13131125717</v>
          </cell>
        </row>
        <row r="5008">
          <cell r="K5008">
            <v>13131125718</v>
          </cell>
        </row>
        <row r="5009">
          <cell r="K5009">
            <v>13131125719</v>
          </cell>
        </row>
        <row r="5010">
          <cell r="K5010">
            <v>13131125720</v>
          </cell>
        </row>
        <row r="5011">
          <cell r="K5011">
            <v>13131125721</v>
          </cell>
        </row>
        <row r="5012">
          <cell r="K5012">
            <v>13131125722</v>
          </cell>
        </row>
        <row r="5013">
          <cell r="K5013">
            <v>13131125723</v>
          </cell>
        </row>
        <row r="5014">
          <cell r="K5014">
            <v>13131125724</v>
          </cell>
        </row>
        <row r="5015">
          <cell r="K5015">
            <v>13131125725</v>
          </cell>
        </row>
        <row r="5016">
          <cell r="K5016">
            <v>13131125726</v>
          </cell>
        </row>
        <row r="5017">
          <cell r="K5017">
            <v>13131126411</v>
          </cell>
        </row>
        <row r="5018">
          <cell r="K5018">
            <v>13131126412</v>
          </cell>
        </row>
        <row r="5019">
          <cell r="K5019">
            <v>13131126413</v>
          </cell>
        </row>
        <row r="5020">
          <cell r="K5020">
            <v>13131126414</v>
          </cell>
        </row>
        <row r="5021">
          <cell r="K5021">
            <v>13131126415</v>
          </cell>
        </row>
        <row r="5022">
          <cell r="K5022">
            <v>13131126511</v>
          </cell>
        </row>
        <row r="5023">
          <cell r="K5023">
            <v>13131126512</v>
          </cell>
        </row>
        <row r="5024">
          <cell r="K5024">
            <v>13131126513</v>
          </cell>
        </row>
        <row r="5025">
          <cell r="K5025">
            <v>13131126514</v>
          </cell>
        </row>
        <row r="5026">
          <cell r="K5026">
            <v>13131126515</v>
          </cell>
        </row>
        <row r="5027">
          <cell r="K5027">
            <v>13131126516</v>
          </cell>
        </row>
        <row r="5028">
          <cell r="K5028">
            <v>13131126517</v>
          </cell>
        </row>
        <row r="5029">
          <cell r="K5029">
            <v>13131126519</v>
          </cell>
        </row>
        <row r="5030">
          <cell r="K5030">
            <v>13131126520</v>
          </cell>
        </row>
        <row r="5031">
          <cell r="K5031">
            <v>13131126521</v>
          </cell>
        </row>
        <row r="5032">
          <cell r="K5032">
            <v>13131126522</v>
          </cell>
        </row>
        <row r="5033">
          <cell r="K5033">
            <v>13131126523</v>
          </cell>
        </row>
        <row r="5034">
          <cell r="K5034">
            <v>13131126524</v>
          </cell>
        </row>
        <row r="5035">
          <cell r="K5035">
            <v>13131126525</v>
          </cell>
        </row>
        <row r="5036">
          <cell r="K5036">
            <v>13131126526</v>
          </cell>
        </row>
        <row r="5037">
          <cell r="K5037">
            <v>13131126527</v>
          </cell>
        </row>
        <row r="5038">
          <cell r="K5038">
            <v>13131126528</v>
          </cell>
        </row>
        <row r="5039">
          <cell r="K5039">
            <v>13131126529</v>
          </cell>
        </row>
        <row r="5040">
          <cell r="K5040">
            <v>13131126530</v>
          </cell>
        </row>
        <row r="5041">
          <cell r="K5041">
            <v>13131126531</v>
          </cell>
        </row>
        <row r="5042">
          <cell r="K5042">
            <v>13131126611</v>
          </cell>
        </row>
        <row r="5043">
          <cell r="K5043">
            <v>13131126612</v>
          </cell>
        </row>
        <row r="5044">
          <cell r="K5044">
            <v>13131126613</v>
          </cell>
        </row>
        <row r="5045">
          <cell r="K5045">
            <v>13131126614</v>
          </cell>
        </row>
        <row r="5046">
          <cell r="K5046">
            <v>13131126615</v>
          </cell>
        </row>
        <row r="5047">
          <cell r="K5047">
            <v>13131126616</v>
          </cell>
        </row>
        <row r="5048">
          <cell r="K5048">
            <v>13132141111</v>
          </cell>
        </row>
        <row r="5049">
          <cell r="K5049">
            <v>13132141211</v>
          </cell>
        </row>
        <row r="5050">
          <cell r="K5050">
            <v>13132147911</v>
          </cell>
        </row>
        <row r="5051">
          <cell r="K5051">
            <v>13132147912</v>
          </cell>
        </row>
        <row r="5052">
          <cell r="K5052">
            <v>13132147913</v>
          </cell>
        </row>
        <row r="5053">
          <cell r="K5053">
            <v>13141111111</v>
          </cell>
        </row>
        <row r="5054">
          <cell r="K5054">
            <v>13141111112</v>
          </cell>
        </row>
        <row r="5055">
          <cell r="K5055">
            <v>13141121111</v>
          </cell>
        </row>
        <row r="5056">
          <cell r="K5056">
            <v>13141121112</v>
          </cell>
        </row>
        <row r="5057">
          <cell r="K5057">
            <v>13141121211</v>
          </cell>
        </row>
        <row r="5058">
          <cell r="K5058">
            <v>13141121212</v>
          </cell>
        </row>
        <row r="5059">
          <cell r="K5059">
            <v>13141121213</v>
          </cell>
        </row>
        <row r="5060">
          <cell r="K5060">
            <v>13141121214</v>
          </cell>
        </row>
        <row r="5061">
          <cell r="K5061">
            <v>13141121311</v>
          </cell>
        </row>
        <row r="5062">
          <cell r="K5062">
            <v>13141121312</v>
          </cell>
        </row>
        <row r="5063">
          <cell r="K5063">
            <v>13141121313</v>
          </cell>
        </row>
        <row r="5064">
          <cell r="K5064">
            <v>13141121314</v>
          </cell>
        </row>
        <row r="5065">
          <cell r="K5065">
            <v>13141121411</v>
          </cell>
        </row>
        <row r="5066">
          <cell r="K5066">
            <v>13141121511</v>
          </cell>
        </row>
        <row r="5067">
          <cell r="K5067">
            <v>13141123901</v>
          </cell>
        </row>
        <row r="5068">
          <cell r="K5068">
            <v>13141123902</v>
          </cell>
        </row>
        <row r="5069">
          <cell r="K5069">
            <v>13141123903</v>
          </cell>
        </row>
        <row r="5070">
          <cell r="K5070">
            <v>13141123904</v>
          </cell>
        </row>
        <row r="5071">
          <cell r="K5071">
            <v>13141123905</v>
          </cell>
        </row>
        <row r="5072">
          <cell r="K5072">
            <v>13141124101</v>
          </cell>
        </row>
        <row r="5073">
          <cell r="K5073">
            <v>13141124102</v>
          </cell>
        </row>
        <row r="5074">
          <cell r="K5074">
            <v>13141124103</v>
          </cell>
        </row>
        <row r="5075">
          <cell r="K5075">
            <v>13141124104</v>
          </cell>
        </row>
        <row r="5076">
          <cell r="K5076">
            <v>13141124105</v>
          </cell>
        </row>
        <row r="5077">
          <cell r="K5077">
            <v>13141124106</v>
          </cell>
        </row>
        <row r="5078">
          <cell r="K5078">
            <v>13141124107</v>
          </cell>
        </row>
        <row r="5079">
          <cell r="K5079">
            <v>13141124108</v>
          </cell>
        </row>
        <row r="5080">
          <cell r="K5080">
            <v>13141124109</v>
          </cell>
        </row>
        <row r="5081">
          <cell r="K5081">
            <v>13141124110</v>
          </cell>
        </row>
        <row r="5082">
          <cell r="K5082">
            <v>13141124111</v>
          </cell>
        </row>
        <row r="5083">
          <cell r="K5083">
            <v>13141124112</v>
          </cell>
        </row>
        <row r="5084">
          <cell r="K5084">
            <v>13141124113</v>
          </cell>
        </row>
        <row r="5085">
          <cell r="K5085">
            <v>13141124114</v>
          </cell>
        </row>
        <row r="5086">
          <cell r="K5086">
            <v>13141124115</v>
          </cell>
        </row>
        <row r="5087">
          <cell r="K5087">
            <v>13141124116</v>
          </cell>
        </row>
        <row r="5088">
          <cell r="K5088">
            <v>13141124117</v>
          </cell>
        </row>
        <row r="5089">
          <cell r="K5089">
            <v>13141124118</v>
          </cell>
        </row>
        <row r="5090">
          <cell r="K5090">
            <v>13141124119</v>
          </cell>
        </row>
        <row r="5091">
          <cell r="K5091">
            <v>13141124120</v>
          </cell>
        </row>
        <row r="5092">
          <cell r="K5092">
            <v>13141124201</v>
          </cell>
        </row>
        <row r="5093">
          <cell r="K5093">
            <v>13141124202</v>
          </cell>
        </row>
        <row r="5094">
          <cell r="K5094">
            <v>13141124203</v>
          </cell>
        </row>
        <row r="5095">
          <cell r="K5095">
            <v>13141124204</v>
          </cell>
        </row>
        <row r="5096">
          <cell r="K5096">
            <v>13141124205</v>
          </cell>
        </row>
        <row r="5097">
          <cell r="K5097">
            <v>13141124206</v>
          </cell>
        </row>
        <row r="5098">
          <cell r="K5098">
            <v>13141124207</v>
          </cell>
        </row>
        <row r="5099">
          <cell r="K5099">
            <v>13141124208</v>
          </cell>
        </row>
        <row r="5100">
          <cell r="K5100">
            <v>13141124209</v>
          </cell>
        </row>
        <row r="5101">
          <cell r="K5101">
            <v>13141124210</v>
          </cell>
        </row>
        <row r="5102">
          <cell r="K5102">
            <v>13141124301</v>
          </cell>
        </row>
        <row r="5103">
          <cell r="K5103">
            <v>13141124302</v>
          </cell>
        </row>
        <row r="5104">
          <cell r="K5104">
            <v>13141124303</v>
          </cell>
        </row>
        <row r="5105">
          <cell r="K5105">
            <v>13141124304</v>
          </cell>
        </row>
        <row r="5106">
          <cell r="K5106">
            <v>13141124305</v>
          </cell>
        </row>
        <row r="5107">
          <cell r="K5107">
            <v>13141124306</v>
          </cell>
        </row>
        <row r="5108">
          <cell r="K5108">
            <v>13141124307</v>
          </cell>
        </row>
        <row r="5109">
          <cell r="K5109">
            <v>13141124308</v>
          </cell>
        </row>
        <row r="5110">
          <cell r="K5110">
            <v>13141124309</v>
          </cell>
        </row>
        <row r="5111">
          <cell r="K5111">
            <v>13141124310</v>
          </cell>
        </row>
        <row r="5112">
          <cell r="K5112">
            <v>13141124311</v>
          </cell>
        </row>
        <row r="5113">
          <cell r="K5113">
            <v>13141124312</v>
          </cell>
        </row>
        <row r="5114">
          <cell r="K5114">
            <v>13141124313</v>
          </cell>
        </row>
        <row r="5115">
          <cell r="K5115">
            <v>13141124314</v>
          </cell>
        </row>
        <row r="5116">
          <cell r="K5116">
            <v>13141124315</v>
          </cell>
        </row>
        <row r="5117">
          <cell r="K5117">
            <v>13141124316</v>
          </cell>
        </row>
        <row r="5118">
          <cell r="K5118">
            <v>13141124317</v>
          </cell>
        </row>
        <row r="5119">
          <cell r="K5119">
            <v>13141124318</v>
          </cell>
        </row>
        <row r="5120">
          <cell r="K5120">
            <v>13141124319</v>
          </cell>
        </row>
        <row r="5121">
          <cell r="K5121">
            <v>13141124320</v>
          </cell>
        </row>
        <row r="5122">
          <cell r="K5122">
            <v>13141124401</v>
          </cell>
        </row>
        <row r="5123">
          <cell r="K5123">
            <v>13141124402</v>
          </cell>
        </row>
        <row r="5124">
          <cell r="K5124">
            <v>13141124403</v>
          </cell>
        </row>
        <row r="5125">
          <cell r="K5125">
            <v>13141124404</v>
          </cell>
        </row>
        <row r="5126">
          <cell r="K5126">
            <v>13141124405</v>
          </cell>
        </row>
        <row r="5127">
          <cell r="K5127">
            <v>13141124406</v>
          </cell>
        </row>
        <row r="5128">
          <cell r="K5128">
            <v>13141124407</v>
          </cell>
        </row>
        <row r="5129">
          <cell r="K5129">
            <v>13141124408</v>
          </cell>
        </row>
        <row r="5130">
          <cell r="K5130">
            <v>13141124409</v>
          </cell>
        </row>
        <row r="5131">
          <cell r="K5131">
            <v>13141124410</v>
          </cell>
        </row>
        <row r="5132">
          <cell r="K5132">
            <v>13141124411</v>
          </cell>
        </row>
        <row r="5133">
          <cell r="K5133">
            <v>13141124412</v>
          </cell>
        </row>
        <row r="5134">
          <cell r="K5134">
            <v>13141124501</v>
          </cell>
        </row>
        <row r="5135">
          <cell r="K5135">
            <v>13141124502</v>
          </cell>
        </row>
        <row r="5136">
          <cell r="K5136">
            <v>13141124503</v>
          </cell>
        </row>
        <row r="5137">
          <cell r="K5137">
            <v>13141124504</v>
          </cell>
        </row>
        <row r="5138">
          <cell r="K5138">
            <v>13141124505</v>
          </cell>
        </row>
        <row r="5139">
          <cell r="K5139">
            <v>13141124506</v>
          </cell>
        </row>
        <row r="5140">
          <cell r="K5140">
            <v>13141124507</v>
          </cell>
        </row>
        <row r="5141">
          <cell r="K5141">
            <v>13141124508</v>
          </cell>
        </row>
        <row r="5142">
          <cell r="K5142">
            <v>13141124509</v>
          </cell>
        </row>
        <row r="5143">
          <cell r="K5143">
            <v>13141124510</v>
          </cell>
        </row>
        <row r="5144">
          <cell r="K5144">
            <v>13141124511</v>
          </cell>
        </row>
        <row r="5145">
          <cell r="K5145">
            <v>13141124512</v>
          </cell>
        </row>
        <row r="5146">
          <cell r="K5146">
            <v>13141124513</v>
          </cell>
        </row>
        <row r="5147">
          <cell r="K5147">
            <v>13141124514</v>
          </cell>
        </row>
        <row r="5148">
          <cell r="K5148">
            <v>13141124515</v>
          </cell>
        </row>
        <row r="5149">
          <cell r="K5149">
            <v>13141124601</v>
          </cell>
        </row>
        <row r="5150">
          <cell r="K5150">
            <v>13141124602</v>
          </cell>
        </row>
        <row r="5151">
          <cell r="K5151">
            <v>13141124603</v>
          </cell>
        </row>
        <row r="5152">
          <cell r="K5152">
            <v>13141124604</v>
          </cell>
        </row>
        <row r="5153">
          <cell r="K5153">
            <v>13141124605</v>
          </cell>
        </row>
        <row r="5154">
          <cell r="K5154">
            <v>13141124606</v>
          </cell>
        </row>
        <row r="5155">
          <cell r="K5155">
            <v>13141124607</v>
          </cell>
        </row>
        <row r="5156">
          <cell r="K5156">
            <v>13141124608</v>
          </cell>
        </row>
        <row r="5157">
          <cell r="K5157">
            <v>13141124609</v>
          </cell>
        </row>
        <row r="5158">
          <cell r="K5158">
            <v>13141124610</v>
          </cell>
        </row>
        <row r="5159">
          <cell r="K5159">
            <v>13141124611</v>
          </cell>
        </row>
        <row r="5160">
          <cell r="K5160">
            <v>13141124612</v>
          </cell>
        </row>
        <row r="5161">
          <cell r="K5161">
            <v>13141124613</v>
          </cell>
        </row>
        <row r="5162">
          <cell r="K5162">
            <v>13141124614</v>
          </cell>
        </row>
        <row r="5163">
          <cell r="K5163">
            <v>13141124615</v>
          </cell>
        </row>
        <row r="5164">
          <cell r="K5164">
            <v>13141124616</v>
          </cell>
        </row>
        <row r="5165">
          <cell r="K5165">
            <v>13141124617</v>
          </cell>
        </row>
        <row r="5166">
          <cell r="K5166">
            <v>13141124618</v>
          </cell>
        </row>
        <row r="5167">
          <cell r="K5167">
            <v>13141124701</v>
          </cell>
        </row>
        <row r="5168">
          <cell r="K5168">
            <v>13141124702</v>
          </cell>
        </row>
        <row r="5169">
          <cell r="K5169">
            <v>13141124703</v>
          </cell>
        </row>
        <row r="5170">
          <cell r="K5170">
            <v>13141124704</v>
          </cell>
        </row>
        <row r="5171">
          <cell r="K5171">
            <v>13141124705</v>
          </cell>
        </row>
        <row r="5172">
          <cell r="K5172">
            <v>13141124706</v>
          </cell>
        </row>
        <row r="5173">
          <cell r="K5173">
            <v>13141124707</v>
          </cell>
        </row>
        <row r="5174">
          <cell r="K5174">
            <v>13141124708</v>
          </cell>
        </row>
        <row r="5175">
          <cell r="K5175">
            <v>13141124709</v>
          </cell>
        </row>
        <row r="5176">
          <cell r="K5176">
            <v>13141124710</v>
          </cell>
        </row>
        <row r="5177">
          <cell r="K5177">
            <v>13141124711</v>
          </cell>
        </row>
        <row r="5178">
          <cell r="K5178">
            <v>13141124712</v>
          </cell>
        </row>
        <row r="5179">
          <cell r="K5179">
            <v>13141124713</v>
          </cell>
        </row>
        <row r="5180">
          <cell r="K5180">
            <v>13141124801</v>
          </cell>
        </row>
        <row r="5181">
          <cell r="K5181">
            <v>13141124802</v>
          </cell>
        </row>
        <row r="5182">
          <cell r="K5182">
            <v>13141124803</v>
          </cell>
        </row>
        <row r="5183">
          <cell r="K5183">
            <v>13141124804</v>
          </cell>
        </row>
        <row r="5184">
          <cell r="K5184">
            <v>13141124805</v>
          </cell>
        </row>
        <row r="5185">
          <cell r="K5185">
            <v>13141124806</v>
          </cell>
        </row>
        <row r="5186">
          <cell r="K5186">
            <v>13141124807</v>
          </cell>
        </row>
        <row r="5187">
          <cell r="K5187">
            <v>13141124808</v>
          </cell>
        </row>
        <row r="5188">
          <cell r="K5188">
            <v>13141124809</v>
          </cell>
        </row>
        <row r="5189">
          <cell r="K5189">
            <v>13141124810</v>
          </cell>
        </row>
        <row r="5190">
          <cell r="K5190">
            <v>13141124811</v>
          </cell>
        </row>
        <row r="5191">
          <cell r="K5191">
            <v>13141124812</v>
          </cell>
        </row>
        <row r="5192">
          <cell r="K5192">
            <v>13141124813</v>
          </cell>
        </row>
        <row r="5193">
          <cell r="K5193">
            <v>13141124814</v>
          </cell>
        </row>
        <row r="5194">
          <cell r="K5194">
            <v>13141124901</v>
          </cell>
        </row>
        <row r="5195">
          <cell r="K5195">
            <v>13141124902</v>
          </cell>
        </row>
        <row r="5196">
          <cell r="K5196">
            <v>13141124903</v>
          </cell>
        </row>
        <row r="5197">
          <cell r="K5197">
            <v>13141124904</v>
          </cell>
        </row>
        <row r="5198">
          <cell r="K5198">
            <v>13141124905</v>
          </cell>
        </row>
        <row r="5199">
          <cell r="K5199">
            <v>13141124906</v>
          </cell>
        </row>
        <row r="5200">
          <cell r="K5200">
            <v>13141124907</v>
          </cell>
        </row>
        <row r="5201">
          <cell r="K5201">
            <v>13141124908</v>
          </cell>
        </row>
        <row r="5202">
          <cell r="K5202">
            <v>13141124909</v>
          </cell>
        </row>
        <row r="5203">
          <cell r="K5203">
            <v>13141124910</v>
          </cell>
        </row>
        <row r="5204">
          <cell r="K5204">
            <v>13141125011</v>
          </cell>
        </row>
        <row r="5205">
          <cell r="K5205">
            <v>13141125012</v>
          </cell>
        </row>
        <row r="5206">
          <cell r="K5206">
            <v>13141125211</v>
          </cell>
        </row>
        <row r="5207">
          <cell r="K5207">
            <v>13141125611</v>
          </cell>
        </row>
        <row r="5208">
          <cell r="K5208">
            <v>13141125612</v>
          </cell>
        </row>
        <row r="5209">
          <cell r="K5209">
            <v>13141125613</v>
          </cell>
        </row>
        <row r="5210">
          <cell r="K5210">
            <v>13141125614</v>
          </cell>
        </row>
        <row r="5211">
          <cell r="K5211">
            <v>13141126611</v>
          </cell>
        </row>
        <row r="5212">
          <cell r="K5212">
            <v>13141126612</v>
          </cell>
        </row>
        <row r="5213">
          <cell r="K5213">
            <v>13141126613</v>
          </cell>
        </row>
        <row r="5214">
          <cell r="K5214">
            <v>13151111111</v>
          </cell>
        </row>
        <row r="5215">
          <cell r="K5215">
            <v>13151111112</v>
          </cell>
        </row>
        <row r="5216">
          <cell r="K5216">
            <v>13151121111</v>
          </cell>
        </row>
        <row r="5217">
          <cell r="K5217">
            <v>13151121112</v>
          </cell>
        </row>
        <row r="5218">
          <cell r="K5218">
            <v>13151121113</v>
          </cell>
        </row>
        <row r="5219">
          <cell r="K5219">
            <v>13151121114</v>
          </cell>
        </row>
        <row r="5220">
          <cell r="K5220">
            <v>13151121115</v>
          </cell>
        </row>
        <row r="5221">
          <cell r="K5221">
            <v>13151121211</v>
          </cell>
        </row>
        <row r="5222">
          <cell r="K5222">
            <v>13151121212</v>
          </cell>
        </row>
        <row r="5223">
          <cell r="K5223">
            <v>13151121213</v>
          </cell>
        </row>
        <row r="5224">
          <cell r="K5224">
            <v>13151121214</v>
          </cell>
        </row>
        <row r="5225">
          <cell r="K5225">
            <v>13151121311</v>
          </cell>
        </row>
        <row r="5226">
          <cell r="K5226">
            <v>13151121312</v>
          </cell>
        </row>
        <row r="5227">
          <cell r="K5227">
            <v>13151121313</v>
          </cell>
        </row>
        <row r="5228">
          <cell r="K5228">
            <v>13151121314</v>
          </cell>
        </row>
        <row r="5229">
          <cell r="K5229">
            <v>13151121315</v>
          </cell>
        </row>
        <row r="5230">
          <cell r="K5230">
            <v>13151121411</v>
          </cell>
        </row>
        <row r="5231">
          <cell r="K5231">
            <v>13151121412</v>
          </cell>
        </row>
        <row r="5232">
          <cell r="K5232">
            <v>13151121413</v>
          </cell>
        </row>
        <row r="5233">
          <cell r="K5233">
            <v>13151121414</v>
          </cell>
        </row>
        <row r="5234">
          <cell r="K5234">
            <v>13151121415</v>
          </cell>
        </row>
        <row r="5235">
          <cell r="K5235">
            <v>13151121416</v>
          </cell>
        </row>
        <row r="5236">
          <cell r="K5236">
            <v>13151121417</v>
          </cell>
        </row>
        <row r="5237">
          <cell r="K5237">
            <v>13151121418</v>
          </cell>
        </row>
        <row r="5238">
          <cell r="K5238">
            <v>13151121419</v>
          </cell>
        </row>
        <row r="5239">
          <cell r="K5239">
            <v>13151121420</v>
          </cell>
        </row>
        <row r="5240">
          <cell r="K5240">
            <v>13151121421</v>
          </cell>
        </row>
        <row r="5241">
          <cell r="K5241">
            <v>13151121422</v>
          </cell>
        </row>
        <row r="5242">
          <cell r="K5242">
            <v>13151121423</v>
          </cell>
        </row>
        <row r="5243">
          <cell r="K5243">
            <v>13151121424</v>
          </cell>
        </row>
        <row r="5244">
          <cell r="K5244">
            <v>13151121511</v>
          </cell>
        </row>
        <row r="5245">
          <cell r="K5245">
            <v>13151121512</v>
          </cell>
        </row>
        <row r="5246">
          <cell r="K5246">
            <v>13151121513</v>
          </cell>
        </row>
        <row r="5247">
          <cell r="K5247">
            <v>13151121514</v>
          </cell>
        </row>
        <row r="5248">
          <cell r="K5248">
            <v>13151123911</v>
          </cell>
        </row>
        <row r="5249">
          <cell r="K5249">
            <v>13151124011</v>
          </cell>
        </row>
        <row r="5250">
          <cell r="K5250">
            <v>13151124111</v>
          </cell>
        </row>
        <row r="5251">
          <cell r="K5251">
            <v>13151124211</v>
          </cell>
        </row>
        <row r="5252">
          <cell r="K5252">
            <v>13151124311</v>
          </cell>
        </row>
        <row r="5253">
          <cell r="K5253">
            <v>13151124411</v>
          </cell>
        </row>
        <row r="5254">
          <cell r="K5254">
            <v>13151124511</v>
          </cell>
        </row>
        <row r="5255">
          <cell r="K5255">
            <v>13151124611</v>
          </cell>
        </row>
        <row r="5256">
          <cell r="K5256">
            <v>13151124711</v>
          </cell>
        </row>
        <row r="5257">
          <cell r="K5257">
            <v>13151124811</v>
          </cell>
        </row>
        <row r="5258">
          <cell r="K5258">
            <v>13151124911</v>
          </cell>
        </row>
        <row r="5259">
          <cell r="K5259">
            <v>13151126711</v>
          </cell>
        </row>
        <row r="5260">
          <cell r="K5260">
            <v>13151126712</v>
          </cell>
        </row>
        <row r="5261">
          <cell r="K5261">
            <v>13151126713</v>
          </cell>
        </row>
        <row r="5262">
          <cell r="K5262">
            <v>13151126714</v>
          </cell>
        </row>
        <row r="5263">
          <cell r="K5263">
            <v>13151126715</v>
          </cell>
        </row>
        <row r="5264">
          <cell r="K5264">
            <v>13151126716</v>
          </cell>
        </row>
        <row r="5265">
          <cell r="K5265">
            <v>13151126717</v>
          </cell>
        </row>
        <row r="5266">
          <cell r="K5266">
            <v>13151126718</v>
          </cell>
        </row>
        <row r="5267">
          <cell r="K5267">
            <v>14111111111</v>
          </cell>
        </row>
        <row r="5268">
          <cell r="K5268">
            <v>14111111112</v>
          </cell>
        </row>
        <row r="5269">
          <cell r="K5269">
            <v>14111111113</v>
          </cell>
        </row>
        <row r="5270">
          <cell r="K5270">
            <v>14111121111</v>
          </cell>
        </row>
        <row r="5271">
          <cell r="K5271">
            <v>14111121112</v>
          </cell>
        </row>
        <row r="5272">
          <cell r="K5272">
            <v>14111121113</v>
          </cell>
        </row>
        <row r="5273">
          <cell r="K5273">
            <v>14111121211</v>
          </cell>
        </row>
        <row r="5274">
          <cell r="K5274">
            <v>14111121212</v>
          </cell>
        </row>
        <row r="5275">
          <cell r="K5275">
            <v>14111121213</v>
          </cell>
        </row>
        <row r="5276">
          <cell r="K5276">
            <v>14111121214</v>
          </cell>
        </row>
        <row r="5277">
          <cell r="K5277">
            <v>14111121311</v>
          </cell>
        </row>
        <row r="5278">
          <cell r="K5278">
            <v>14111121312</v>
          </cell>
        </row>
        <row r="5279">
          <cell r="K5279">
            <v>14121111111</v>
          </cell>
        </row>
        <row r="5280">
          <cell r="K5280">
            <v>14121111112</v>
          </cell>
        </row>
        <row r="5281">
          <cell r="K5281">
            <v>14121111113</v>
          </cell>
        </row>
        <row r="5282">
          <cell r="K5282">
            <v>14121121111</v>
          </cell>
        </row>
        <row r="5283">
          <cell r="K5283">
            <v>14121121112</v>
          </cell>
        </row>
        <row r="5284">
          <cell r="K5284">
            <v>14121121211</v>
          </cell>
        </row>
        <row r="5285">
          <cell r="K5285">
            <v>14121121212</v>
          </cell>
        </row>
        <row r="5286">
          <cell r="K5286">
            <v>14121121213</v>
          </cell>
        </row>
        <row r="5287">
          <cell r="K5287">
            <v>14121121214</v>
          </cell>
        </row>
        <row r="5288">
          <cell r="K5288">
            <v>14121121311</v>
          </cell>
        </row>
        <row r="5289">
          <cell r="K5289">
            <v>14121121312</v>
          </cell>
        </row>
        <row r="5290">
          <cell r="K5290">
            <v>14121121411</v>
          </cell>
        </row>
        <row r="5291">
          <cell r="K5291">
            <v>14121121412</v>
          </cell>
        </row>
        <row r="5292">
          <cell r="K5292">
            <v>14121121511</v>
          </cell>
        </row>
        <row r="5293">
          <cell r="K5293">
            <v>14121121512</v>
          </cell>
        </row>
        <row r="5294">
          <cell r="K5294">
            <v>14121121611</v>
          </cell>
        </row>
        <row r="5295">
          <cell r="K5295">
            <v>14121121711</v>
          </cell>
        </row>
        <row r="5296">
          <cell r="K5296">
            <v>14121121811</v>
          </cell>
        </row>
        <row r="5297">
          <cell r="K5297">
            <v>14121121911</v>
          </cell>
        </row>
        <row r="5298">
          <cell r="K5298">
            <v>14121122011</v>
          </cell>
        </row>
        <row r="5299">
          <cell r="K5299">
            <v>14121123011</v>
          </cell>
        </row>
        <row r="5300">
          <cell r="K5300">
            <v>14121124101</v>
          </cell>
        </row>
        <row r="5301">
          <cell r="K5301">
            <v>14121124102</v>
          </cell>
        </row>
        <row r="5302">
          <cell r="K5302">
            <v>14121124103</v>
          </cell>
        </row>
        <row r="5303">
          <cell r="K5303">
            <v>14121124104</v>
          </cell>
        </row>
        <row r="5304">
          <cell r="K5304">
            <v>14121124105</v>
          </cell>
        </row>
        <row r="5305">
          <cell r="K5305">
            <v>14121124106</v>
          </cell>
        </row>
        <row r="5306">
          <cell r="K5306">
            <v>14121124107</v>
          </cell>
        </row>
        <row r="5307">
          <cell r="K5307">
            <v>14121124108</v>
          </cell>
        </row>
        <row r="5308">
          <cell r="K5308">
            <v>14121124109</v>
          </cell>
        </row>
        <row r="5309">
          <cell r="K5309">
            <v>14121124110</v>
          </cell>
        </row>
        <row r="5310">
          <cell r="K5310">
            <v>14121124111</v>
          </cell>
        </row>
        <row r="5311">
          <cell r="K5311">
            <v>14121124112</v>
          </cell>
        </row>
        <row r="5312">
          <cell r="K5312">
            <v>14121124113</v>
          </cell>
        </row>
        <row r="5313">
          <cell r="K5313">
            <v>14121124114</v>
          </cell>
        </row>
        <row r="5314">
          <cell r="K5314">
            <v>14121124115</v>
          </cell>
        </row>
        <row r="5315">
          <cell r="K5315">
            <v>14121124116</v>
          </cell>
        </row>
        <row r="5316">
          <cell r="K5316">
            <v>14121124117</v>
          </cell>
        </row>
        <row r="5317">
          <cell r="K5317">
            <v>14121124118</v>
          </cell>
        </row>
        <row r="5318">
          <cell r="K5318">
            <v>14121124119</v>
          </cell>
        </row>
        <row r="5319">
          <cell r="K5319">
            <v>14121124120</v>
          </cell>
        </row>
        <row r="5320">
          <cell r="K5320">
            <v>14121124201</v>
          </cell>
        </row>
        <row r="5321">
          <cell r="K5321">
            <v>14121124202</v>
          </cell>
        </row>
        <row r="5322">
          <cell r="K5322">
            <v>14121124203</v>
          </cell>
        </row>
        <row r="5323">
          <cell r="K5323">
            <v>14121124204</v>
          </cell>
        </row>
        <row r="5324">
          <cell r="K5324">
            <v>14121124205</v>
          </cell>
        </row>
        <row r="5325">
          <cell r="K5325">
            <v>14121124206</v>
          </cell>
        </row>
        <row r="5326">
          <cell r="K5326">
            <v>14121124207</v>
          </cell>
        </row>
        <row r="5327">
          <cell r="K5327">
            <v>14121124208</v>
          </cell>
        </row>
        <row r="5328">
          <cell r="K5328">
            <v>14121124209</v>
          </cell>
        </row>
        <row r="5329">
          <cell r="K5329">
            <v>14121124210</v>
          </cell>
        </row>
        <row r="5330">
          <cell r="K5330">
            <v>14121124301</v>
          </cell>
        </row>
        <row r="5331">
          <cell r="K5331">
            <v>14121124302</v>
          </cell>
        </row>
        <row r="5332">
          <cell r="K5332">
            <v>14121124303</v>
          </cell>
        </row>
        <row r="5333">
          <cell r="K5333">
            <v>14121124304</v>
          </cell>
        </row>
        <row r="5334">
          <cell r="K5334">
            <v>14121124305</v>
          </cell>
        </row>
        <row r="5335">
          <cell r="K5335">
            <v>14121124306</v>
          </cell>
        </row>
        <row r="5336">
          <cell r="K5336">
            <v>14121124307</v>
          </cell>
        </row>
        <row r="5337">
          <cell r="K5337">
            <v>14121124308</v>
          </cell>
        </row>
        <row r="5338">
          <cell r="K5338">
            <v>14121124309</v>
          </cell>
        </row>
        <row r="5339">
          <cell r="K5339">
            <v>14121124310</v>
          </cell>
        </row>
        <row r="5340">
          <cell r="K5340">
            <v>14121124311</v>
          </cell>
        </row>
        <row r="5341">
          <cell r="K5341">
            <v>14121124312</v>
          </cell>
        </row>
        <row r="5342">
          <cell r="K5342">
            <v>14121124313</v>
          </cell>
        </row>
        <row r="5343">
          <cell r="K5343">
            <v>14121124314</v>
          </cell>
        </row>
        <row r="5344">
          <cell r="K5344">
            <v>14121124315</v>
          </cell>
        </row>
        <row r="5345">
          <cell r="K5345">
            <v>14121124316</v>
          </cell>
        </row>
        <row r="5346">
          <cell r="K5346">
            <v>14121124317</v>
          </cell>
        </row>
        <row r="5347">
          <cell r="K5347">
            <v>14121124318</v>
          </cell>
        </row>
        <row r="5348">
          <cell r="K5348">
            <v>14121124319</v>
          </cell>
        </row>
        <row r="5349">
          <cell r="K5349">
            <v>14121124320</v>
          </cell>
        </row>
        <row r="5350">
          <cell r="K5350">
            <v>14121124401</v>
          </cell>
        </row>
        <row r="5351">
          <cell r="K5351">
            <v>14121124402</v>
          </cell>
        </row>
        <row r="5352">
          <cell r="K5352">
            <v>14121124403</v>
          </cell>
        </row>
        <row r="5353">
          <cell r="K5353">
            <v>14121124404</v>
          </cell>
        </row>
        <row r="5354">
          <cell r="K5354">
            <v>14121124405</v>
          </cell>
        </row>
        <row r="5355">
          <cell r="K5355">
            <v>14121124406</v>
          </cell>
        </row>
        <row r="5356">
          <cell r="K5356">
            <v>14121124407</v>
          </cell>
        </row>
        <row r="5357">
          <cell r="K5357">
            <v>14121124408</v>
          </cell>
        </row>
        <row r="5358">
          <cell r="K5358">
            <v>14121124409</v>
          </cell>
        </row>
        <row r="5359">
          <cell r="K5359">
            <v>14121124410</v>
          </cell>
        </row>
        <row r="5360">
          <cell r="K5360">
            <v>14121124411</v>
          </cell>
        </row>
        <row r="5361">
          <cell r="K5361">
            <v>14121124412</v>
          </cell>
        </row>
        <row r="5362">
          <cell r="K5362">
            <v>14121124501</v>
          </cell>
        </row>
        <row r="5363">
          <cell r="K5363">
            <v>14121124502</v>
          </cell>
        </row>
        <row r="5364">
          <cell r="K5364">
            <v>14121124503</v>
          </cell>
        </row>
        <row r="5365">
          <cell r="K5365">
            <v>14121124504</v>
          </cell>
        </row>
        <row r="5366">
          <cell r="K5366">
            <v>14121124505</v>
          </cell>
        </row>
        <row r="5367">
          <cell r="K5367">
            <v>14121124506</v>
          </cell>
        </row>
        <row r="5368">
          <cell r="K5368">
            <v>14121124507</v>
          </cell>
        </row>
        <row r="5369">
          <cell r="K5369">
            <v>14121124508</v>
          </cell>
        </row>
        <row r="5370">
          <cell r="K5370">
            <v>14121124509</v>
          </cell>
        </row>
        <row r="5371">
          <cell r="K5371">
            <v>14121124510</v>
          </cell>
        </row>
        <row r="5372">
          <cell r="K5372">
            <v>14121124511</v>
          </cell>
        </row>
        <row r="5373">
          <cell r="K5373">
            <v>14121124512</v>
          </cell>
        </row>
        <row r="5374">
          <cell r="K5374">
            <v>14121124513</v>
          </cell>
        </row>
        <row r="5375">
          <cell r="K5375">
            <v>14121124514</v>
          </cell>
        </row>
        <row r="5376">
          <cell r="K5376">
            <v>14121124515</v>
          </cell>
        </row>
        <row r="5377">
          <cell r="K5377">
            <v>14121124601</v>
          </cell>
        </row>
        <row r="5378">
          <cell r="K5378">
            <v>14121124602</v>
          </cell>
        </row>
        <row r="5379">
          <cell r="K5379">
            <v>14121124603</v>
          </cell>
        </row>
        <row r="5380">
          <cell r="K5380">
            <v>14121124604</v>
          </cell>
        </row>
        <row r="5381">
          <cell r="K5381">
            <v>14121124605</v>
          </cell>
        </row>
        <row r="5382">
          <cell r="K5382">
            <v>14121124606</v>
          </cell>
        </row>
        <row r="5383">
          <cell r="K5383">
            <v>14121124607</v>
          </cell>
        </row>
        <row r="5384">
          <cell r="K5384">
            <v>14121124608</v>
          </cell>
        </row>
        <row r="5385">
          <cell r="K5385">
            <v>14121124609</v>
          </cell>
        </row>
        <row r="5386">
          <cell r="K5386">
            <v>14121124610</v>
          </cell>
        </row>
        <row r="5387">
          <cell r="K5387">
            <v>14121124611</v>
          </cell>
        </row>
        <row r="5388">
          <cell r="K5388">
            <v>14121124612</v>
          </cell>
        </row>
        <row r="5389">
          <cell r="K5389">
            <v>14121124613</v>
          </cell>
        </row>
        <row r="5390">
          <cell r="K5390">
            <v>14121124614</v>
          </cell>
        </row>
        <row r="5391">
          <cell r="K5391">
            <v>14121124615</v>
          </cell>
        </row>
        <row r="5392">
          <cell r="K5392">
            <v>14121124616</v>
          </cell>
        </row>
        <row r="5393">
          <cell r="K5393">
            <v>14121124617</v>
          </cell>
        </row>
        <row r="5394">
          <cell r="K5394">
            <v>14121124618</v>
          </cell>
        </row>
        <row r="5395">
          <cell r="K5395">
            <v>14121124701</v>
          </cell>
        </row>
        <row r="5396">
          <cell r="K5396">
            <v>14121124702</v>
          </cell>
        </row>
        <row r="5397">
          <cell r="K5397">
            <v>14121124703</v>
          </cell>
        </row>
        <row r="5398">
          <cell r="K5398">
            <v>14121124704</v>
          </cell>
        </row>
        <row r="5399">
          <cell r="K5399">
            <v>14121124705</v>
          </cell>
        </row>
        <row r="5400">
          <cell r="K5400">
            <v>14121124706</v>
          </cell>
        </row>
        <row r="5401">
          <cell r="K5401">
            <v>14121124707</v>
          </cell>
        </row>
        <row r="5402">
          <cell r="K5402">
            <v>14121124708</v>
          </cell>
        </row>
        <row r="5403">
          <cell r="K5403">
            <v>14121124709</v>
          </cell>
        </row>
        <row r="5404">
          <cell r="K5404">
            <v>14121124710</v>
          </cell>
        </row>
        <row r="5405">
          <cell r="K5405">
            <v>14121124711</v>
          </cell>
        </row>
        <row r="5406">
          <cell r="K5406">
            <v>14121124712</v>
          </cell>
        </row>
        <row r="5407">
          <cell r="K5407">
            <v>14121124713</v>
          </cell>
        </row>
        <row r="5408">
          <cell r="K5408">
            <v>14121124801</v>
          </cell>
        </row>
        <row r="5409">
          <cell r="K5409">
            <v>14121124802</v>
          </cell>
        </row>
        <row r="5410">
          <cell r="K5410">
            <v>14121124803</v>
          </cell>
        </row>
        <row r="5411">
          <cell r="K5411">
            <v>14121124804</v>
          </cell>
        </row>
        <row r="5412">
          <cell r="K5412">
            <v>14121124805</v>
          </cell>
        </row>
        <row r="5413">
          <cell r="K5413">
            <v>14121124806</v>
          </cell>
        </row>
        <row r="5414">
          <cell r="K5414">
            <v>14121124807</v>
          </cell>
        </row>
        <row r="5415">
          <cell r="K5415">
            <v>14121124808</v>
          </cell>
        </row>
        <row r="5416">
          <cell r="K5416">
            <v>14121124809</v>
          </cell>
        </row>
        <row r="5417">
          <cell r="K5417">
            <v>14121124810</v>
          </cell>
        </row>
        <row r="5418">
          <cell r="K5418">
            <v>14121124811</v>
          </cell>
        </row>
        <row r="5419">
          <cell r="K5419">
            <v>14121124812</v>
          </cell>
        </row>
        <row r="5420">
          <cell r="K5420">
            <v>14121124813</v>
          </cell>
        </row>
        <row r="5421">
          <cell r="K5421">
            <v>14121124814</v>
          </cell>
        </row>
        <row r="5422">
          <cell r="K5422">
            <v>14121124901</v>
          </cell>
        </row>
        <row r="5423">
          <cell r="K5423">
            <v>14121124902</v>
          </cell>
        </row>
        <row r="5424">
          <cell r="K5424">
            <v>14121124903</v>
          </cell>
        </row>
        <row r="5425">
          <cell r="K5425">
            <v>14121124904</v>
          </cell>
        </row>
        <row r="5426">
          <cell r="K5426">
            <v>14121124905</v>
          </cell>
        </row>
        <row r="5427">
          <cell r="K5427">
            <v>14121124906</v>
          </cell>
        </row>
        <row r="5428">
          <cell r="K5428">
            <v>14121124907</v>
          </cell>
        </row>
        <row r="5429">
          <cell r="K5429">
            <v>14121124908</v>
          </cell>
        </row>
        <row r="5430">
          <cell r="K5430">
            <v>14121124909</v>
          </cell>
        </row>
        <row r="5431">
          <cell r="K5431">
            <v>14121124910</v>
          </cell>
        </row>
        <row r="5432">
          <cell r="K5432">
            <v>14121125011</v>
          </cell>
        </row>
        <row r="5433">
          <cell r="K5433">
            <v>14121125012</v>
          </cell>
        </row>
        <row r="5434">
          <cell r="K5434">
            <v>14121125013</v>
          </cell>
        </row>
        <row r="5435">
          <cell r="K5435">
            <v>14121125211</v>
          </cell>
        </row>
        <row r="5436">
          <cell r="K5436">
            <v>14121125212</v>
          </cell>
        </row>
        <row r="5437">
          <cell r="K5437">
            <v>14121125213</v>
          </cell>
        </row>
        <row r="5438">
          <cell r="K5438">
            <v>14121125214</v>
          </cell>
        </row>
        <row r="5439">
          <cell r="K5439">
            <v>14121125315</v>
          </cell>
        </row>
        <row r="5440">
          <cell r="K5440">
            <v>14121125316</v>
          </cell>
        </row>
        <row r="5441">
          <cell r="K5441">
            <v>14121125411</v>
          </cell>
        </row>
        <row r="5442">
          <cell r="K5442">
            <v>14121125412</v>
          </cell>
        </row>
        <row r="5443">
          <cell r="K5443">
            <v>14121125413</v>
          </cell>
        </row>
        <row r="5444">
          <cell r="K5444">
            <v>14121126911</v>
          </cell>
        </row>
        <row r="5445">
          <cell r="K5445">
            <v>14121126912</v>
          </cell>
        </row>
        <row r="5446">
          <cell r="K5446">
            <v>14122131111</v>
          </cell>
        </row>
        <row r="5447">
          <cell r="K5447">
            <v>14122131211</v>
          </cell>
        </row>
        <row r="5448">
          <cell r="K5448">
            <v>14122131311</v>
          </cell>
        </row>
        <row r="5449">
          <cell r="K5449">
            <v>14122135011</v>
          </cell>
        </row>
        <row r="5450">
          <cell r="K5450">
            <v>14122136911</v>
          </cell>
        </row>
        <row r="5451">
          <cell r="K5451">
            <v>14122141111</v>
          </cell>
        </row>
        <row r="5452">
          <cell r="K5452">
            <v>14122141112</v>
          </cell>
        </row>
        <row r="5453">
          <cell r="K5453">
            <v>14122141211</v>
          </cell>
        </row>
        <row r="5454">
          <cell r="K5454">
            <v>14122141212</v>
          </cell>
        </row>
        <row r="5455">
          <cell r="K5455">
            <v>14122141213</v>
          </cell>
        </row>
        <row r="5456">
          <cell r="K5456">
            <v>14122141214</v>
          </cell>
        </row>
        <row r="5457">
          <cell r="K5457">
            <v>14122141311</v>
          </cell>
        </row>
        <row r="5458">
          <cell r="K5458">
            <v>14122141312</v>
          </cell>
        </row>
        <row r="5459">
          <cell r="K5459">
            <v>14122144101</v>
          </cell>
        </row>
        <row r="5460">
          <cell r="K5460">
            <v>14122144102</v>
          </cell>
        </row>
        <row r="5461">
          <cell r="K5461">
            <v>14122144103</v>
          </cell>
        </row>
        <row r="5462">
          <cell r="K5462">
            <v>14122144104</v>
          </cell>
        </row>
        <row r="5463">
          <cell r="K5463">
            <v>14122144105</v>
          </cell>
        </row>
        <row r="5464">
          <cell r="K5464">
            <v>14122144106</v>
          </cell>
        </row>
        <row r="5465">
          <cell r="K5465">
            <v>14122144107</v>
          </cell>
        </row>
        <row r="5466">
          <cell r="K5466">
            <v>14122144108</v>
          </cell>
        </row>
        <row r="5467">
          <cell r="K5467">
            <v>14122144109</v>
          </cell>
        </row>
        <row r="5468">
          <cell r="K5468">
            <v>14122144110</v>
          </cell>
        </row>
        <row r="5469">
          <cell r="K5469">
            <v>14122144111</v>
          </cell>
        </row>
        <row r="5470">
          <cell r="K5470">
            <v>14122144112</v>
          </cell>
        </row>
        <row r="5471">
          <cell r="K5471">
            <v>14122144113</v>
          </cell>
        </row>
        <row r="5472">
          <cell r="K5472">
            <v>14122144114</v>
          </cell>
        </row>
        <row r="5473">
          <cell r="K5473">
            <v>14122144115</v>
          </cell>
        </row>
        <row r="5474">
          <cell r="K5474">
            <v>14122144116</v>
          </cell>
        </row>
        <row r="5475">
          <cell r="K5475">
            <v>14122144117</v>
          </cell>
        </row>
        <row r="5476">
          <cell r="K5476">
            <v>14122144118</v>
          </cell>
        </row>
        <row r="5477">
          <cell r="K5477">
            <v>14122144119</v>
          </cell>
        </row>
        <row r="5478">
          <cell r="K5478">
            <v>14122144120</v>
          </cell>
        </row>
        <row r="5479">
          <cell r="K5479">
            <v>14122144201</v>
          </cell>
        </row>
        <row r="5480">
          <cell r="K5480">
            <v>14122144202</v>
          </cell>
        </row>
        <row r="5481">
          <cell r="K5481">
            <v>14122144203</v>
          </cell>
        </row>
        <row r="5482">
          <cell r="K5482">
            <v>14122144204</v>
          </cell>
        </row>
        <row r="5483">
          <cell r="K5483">
            <v>14122144205</v>
          </cell>
        </row>
        <row r="5484">
          <cell r="K5484">
            <v>14122144206</v>
          </cell>
        </row>
        <row r="5485">
          <cell r="K5485">
            <v>14122144207</v>
          </cell>
        </row>
        <row r="5486">
          <cell r="K5486">
            <v>14122144208</v>
          </cell>
        </row>
        <row r="5487">
          <cell r="K5487">
            <v>14122144209</v>
          </cell>
        </row>
        <row r="5488">
          <cell r="K5488">
            <v>14122144210</v>
          </cell>
        </row>
        <row r="5489">
          <cell r="K5489">
            <v>14122144301</v>
          </cell>
        </row>
        <row r="5490">
          <cell r="K5490">
            <v>14122144302</v>
          </cell>
        </row>
        <row r="5491">
          <cell r="K5491">
            <v>14122144303</v>
          </cell>
        </row>
        <row r="5492">
          <cell r="K5492">
            <v>14122144304</v>
          </cell>
        </row>
        <row r="5493">
          <cell r="K5493">
            <v>14122144305</v>
          </cell>
        </row>
        <row r="5494">
          <cell r="K5494">
            <v>14122144306</v>
          </cell>
        </row>
        <row r="5495">
          <cell r="K5495">
            <v>14122144307</v>
          </cell>
        </row>
        <row r="5496">
          <cell r="K5496">
            <v>14122144308</v>
          </cell>
        </row>
        <row r="5497">
          <cell r="K5497">
            <v>14122144309</v>
          </cell>
        </row>
        <row r="5498">
          <cell r="K5498">
            <v>14122144310</v>
          </cell>
        </row>
        <row r="5499">
          <cell r="K5499">
            <v>14122144311</v>
          </cell>
        </row>
        <row r="5500">
          <cell r="K5500">
            <v>14122144312</v>
          </cell>
        </row>
        <row r="5501">
          <cell r="K5501">
            <v>14122144313</v>
          </cell>
        </row>
        <row r="5502">
          <cell r="K5502">
            <v>14122144314</v>
          </cell>
        </row>
        <row r="5503">
          <cell r="K5503">
            <v>14122144315</v>
          </cell>
        </row>
        <row r="5504">
          <cell r="K5504">
            <v>14122144316</v>
          </cell>
        </row>
        <row r="5505">
          <cell r="K5505">
            <v>14122144317</v>
          </cell>
        </row>
        <row r="5506">
          <cell r="K5506">
            <v>14122144318</v>
          </cell>
        </row>
        <row r="5507">
          <cell r="K5507">
            <v>14122144319</v>
          </cell>
        </row>
        <row r="5508">
          <cell r="K5508">
            <v>14122144320</v>
          </cell>
        </row>
        <row r="5509">
          <cell r="K5509">
            <v>14122144401</v>
          </cell>
        </row>
        <row r="5510">
          <cell r="K5510">
            <v>14122144402</v>
          </cell>
        </row>
        <row r="5511">
          <cell r="K5511">
            <v>14122144403</v>
          </cell>
        </row>
        <row r="5512">
          <cell r="K5512">
            <v>14122144404</v>
          </cell>
        </row>
        <row r="5513">
          <cell r="K5513">
            <v>14122144405</v>
          </cell>
        </row>
        <row r="5514">
          <cell r="K5514">
            <v>14122144406</v>
          </cell>
        </row>
        <row r="5515">
          <cell r="K5515">
            <v>14122144407</v>
          </cell>
        </row>
        <row r="5516">
          <cell r="K5516">
            <v>14122144408</v>
          </cell>
        </row>
        <row r="5517">
          <cell r="K5517">
            <v>14122144409</v>
          </cell>
        </row>
        <row r="5518">
          <cell r="K5518">
            <v>14122144410</v>
          </cell>
        </row>
        <row r="5519">
          <cell r="K5519">
            <v>14122144411</v>
          </cell>
        </row>
        <row r="5520">
          <cell r="K5520">
            <v>14122144412</v>
          </cell>
        </row>
        <row r="5521">
          <cell r="K5521">
            <v>14122144501</v>
          </cell>
        </row>
        <row r="5522">
          <cell r="K5522">
            <v>14122144502</v>
          </cell>
        </row>
        <row r="5523">
          <cell r="K5523">
            <v>14122144503</v>
          </cell>
        </row>
        <row r="5524">
          <cell r="K5524">
            <v>14122144504</v>
          </cell>
        </row>
        <row r="5525">
          <cell r="K5525">
            <v>14122144505</v>
          </cell>
        </row>
        <row r="5526">
          <cell r="K5526">
            <v>14122144506</v>
          </cell>
        </row>
        <row r="5527">
          <cell r="K5527">
            <v>14122144507</v>
          </cell>
        </row>
        <row r="5528">
          <cell r="K5528">
            <v>14122144508</v>
          </cell>
        </row>
        <row r="5529">
          <cell r="K5529">
            <v>14122144509</v>
          </cell>
        </row>
        <row r="5530">
          <cell r="K5530">
            <v>14122144510</v>
          </cell>
        </row>
        <row r="5531">
          <cell r="K5531">
            <v>14122144511</v>
          </cell>
        </row>
        <row r="5532">
          <cell r="K5532">
            <v>14122144512</v>
          </cell>
        </row>
        <row r="5533">
          <cell r="K5533">
            <v>14122144513</v>
          </cell>
        </row>
        <row r="5534">
          <cell r="K5534">
            <v>14122144514</v>
          </cell>
        </row>
        <row r="5535">
          <cell r="K5535">
            <v>14122144515</v>
          </cell>
        </row>
        <row r="5536">
          <cell r="K5536">
            <v>14122144601</v>
          </cell>
        </row>
        <row r="5537">
          <cell r="K5537">
            <v>14122144602</v>
          </cell>
        </row>
        <row r="5538">
          <cell r="K5538">
            <v>14122144603</v>
          </cell>
        </row>
        <row r="5539">
          <cell r="K5539">
            <v>14122144604</v>
          </cell>
        </row>
        <row r="5540">
          <cell r="K5540">
            <v>14122144605</v>
          </cell>
        </row>
        <row r="5541">
          <cell r="K5541">
            <v>14122144606</v>
          </cell>
        </row>
        <row r="5542">
          <cell r="K5542">
            <v>14122144607</v>
          </cell>
        </row>
        <row r="5543">
          <cell r="K5543">
            <v>14122144608</v>
          </cell>
        </row>
        <row r="5544">
          <cell r="K5544">
            <v>14122144609</v>
          </cell>
        </row>
        <row r="5545">
          <cell r="K5545">
            <v>14122144610</v>
          </cell>
        </row>
        <row r="5546">
          <cell r="K5546">
            <v>14122144611</v>
          </cell>
        </row>
        <row r="5547">
          <cell r="K5547">
            <v>14122144612</v>
          </cell>
        </row>
        <row r="5548">
          <cell r="K5548">
            <v>14122144613</v>
          </cell>
        </row>
        <row r="5549">
          <cell r="K5549">
            <v>14122144614</v>
          </cell>
        </row>
        <row r="5550">
          <cell r="K5550">
            <v>14122144615</v>
          </cell>
        </row>
        <row r="5551">
          <cell r="K5551">
            <v>14122144616</v>
          </cell>
        </row>
        <row r="5552">
          <cell r="K5552">
            <v>14122144617</v>
          </cell>
        </row>
        <row r="5553">
          <cell r="K5553">
            <v>14122144618</v>
          </cell>
        </row>
        <row r="5554">
          <cell r="K5554">
            <v>14122144701</v>
          </cell>
        </row>
        <row r="5555">
          <cell r="K5555">
            <v>14122144702</v>
          </cell>
        </row>
        <row r="5556">
          <cell r="K5556">
            <v>14122144703</v>
          </cell>
        </row>
        <row r="5557">
          <cell r="K5557">
            <v>14122144704</v>
          </cell>
        </row>
        <row r="5558">
          <cell r="K5558">
            <v>14122144705</v>
          </cell>
        </row>
        <row r="5559">
          <cell r="K5559">
            <v>14122144706</v>
          </cell>
        </row>
        <row r="5560">
          <cell r="K5560">
            <v>14122144707</v>
          </cell>
        </row>
        <row r="5561">
          <cell r="K5561">
            <v>14122144708</v>
          </cell>
        </row>
        <row r="5562">
          <cell r="K5562">
            <v>14122144709</v>
          </cell>
        </row>
        <row r="5563">
          <cell r="K5563">
            <v>14122144710</v>
          </cell>
        </row>
        <row r="5564">
          <cell r="K5564">
            <v>14122144711</v>
          </cell>
        </row>
        <row r="5565">
          <cell r="K5565">
            <v>14122144712</v>
          </cell>
        </row>
        <row r="5566">
          <cell r="K5566">
            <v>14122144713</v>
          </cell>
        </row>
        <row r="5567">
          <cell r="K5567">
            <v>14122144801</v>
          </cell>
        </row>
        <row r="5568">
          <cell r="K5568">
            <v>14122144802</v>
          </cell>
        </row>
        <row r="5569">
          <cell r="K5569">
            <v>14122144803</v>
          </cell>
        </row>
        <row r="5570">
          <cell r="K5570">
            <v>14122144804</v>
          </cell>
        </row>
        <row r="5571">
          <cell r="K5571">
            <v>14122144805</v>
          </cell>
        </row>
        <row r="5572">
          <cell r="K5572">
            <v>14122144806</v>
          </cell>
        </row>
        <row r="5573">
          <cell r="K5573">
            <v>14122144807</v>
          </cell>
        </row>
        <row r="5574">
          <cell r="K5574">
            <v>14122144808</v>
          </cell>
        </row>
        <row r="5575">
          <cell r="K5575">
            <v>14122144809</v>
          </cell>
        </row>
        <row r="5576">
          <cell r="K5576">
            <v>14122144810</v>
          </cell>
        </row>
        <row r="5577">
          <cell r="K5577">
            <v>14122144811</v>
          </cell>
        </row>
        <row r="5578">
          <cell r="K5578">
            <v>14122144812</v>
          </cell>
        </row>
        <row r="5579">
          <cell r="K5579">
            <v>14122144813</v>
          </cell>
        </row>
        <row r="5580">
          <cell r="K5580">
            <v>14122144814</v>
          </cell>
        </row>
        <row r="5581">
          <cell r="K5581">
            <v>14122144901</v>
          </cell>
        </row>
        <row r="5582">
          <cell r="K5582">
            <v>14122144902</v>
          </cell>
        </row>
        <row r="5583">
          <cell r="K5583">
            <v>14122144903</v>
          </cell>
        </row>
        <row r="5584">
          <cell r="K5584">
            <v>14122144904</v>
          </cell>
        </row>
        <row r="5585">
          <cell r="K5585">
            <v>14122144905</v>
          </cell>
        </row>
        <row r="5586">
          <cell r="K5586">
            <v>14122144906</v>
          </cell>
        </row>
        <row r="5587">
          <cell r="K5587">
            <v>14122144907</v>
          </cell>
        </row>
        <row r="5588">
          <cell r="K5588">
            <v>14122144908</v>
          </cell>
        </row>
        <row r="5589">
          <cell r="K5589">
            <v>14122144909</v>
          </cell>
        </row>
        <row r="5590">
          <cell r="K5590">
            <v>14122145011</v>
          </cell>
        </row>
        <row r="5591">
          <cell r="K5591">
            <v>14122145012</v>
          </cell>
        </row>
        <row r="5592">
          <cell r="K5592">
            <v>14122145013</v>
          </cell>
        </row>
        <row r="5593">
          <cell r="K5593">
            <v>14122145014</v>
          </cell>
        </row>
        <row r="5594">
          <cell r="K5594">
            <v>14122145015</v>
          </cell>
        </row>
        <row r="5595">
          <cell r="K5595">
            <v>14122145111</v>
          </cell>
        </row>
        <row r="5596">
          <cell r="K5596">
            <v>14122145112</v>
          </cell>
        </row>
        <row r="5597">
          <cell r="K5597">
            <v>14122145113</v>
          </cell>
        </row>
        <row r="5598">
          <cell r="K5598">
            <v>14122145114</v>
          </cell>
        </row>
        <row r="5599">
          <cell r="K5599">
            <v>14122147011</v>
          </cell>
        </row>
        <row r="5600">
          <cell r="K5600">
            <v>14122147012</v>
          </cell>
        </row>
        <row r="5601">
          <cell r="K5601">
            <v>14122147013</v>
          </cell>
        </row>
        <row r="5602">
          <cell r="K5602">
            <v>14122151111</v>
          </cell>
        </row>
        <row r="5603">
          <cell r="K5603">
            <v>14122151112</v>
          </cell>
        </row>
        <row r="5604">
          <cell r="K5604">
            <v>14122151113</v>
          </cell>
        </row>
        <row r="5605">
          <cell r="K5605">
            <v>14122151211</v>
          </cell>
        </row>
        <row r="5606">
          <cell r="K5606">
            <v>14122151212</v>
          </cell>
        </row>
        <row r="5607">
          <cell r="K5607">
            <v>14122151213</v>
          </cell>
        </row>
        <row r="5608">
          <cell r="K5608">
            <v>14122151214</v>
          </cell>
        </row>
        <row r="5609">
          <cell r="K5609">
            <v>14122151215</v>
          </cell>
        </row>
        <row r="5610">
          <cell r="K5610">
            <v>14122151311</v>
          </cell>
        </row>
        <row r="5611">
          <cell r="K5611">
            <v>14122151312</v>
          </cell>
        </row>
        <row r="5612">
          <cell r="K5612">
            <v>14122151313</v>
          </cell>
        </row>
        <row r="5613">
          <cell r="K5613">
            <v>14122151314</v>
          </cell>
        </row>
        <row r="5614">
          <cell r="K5614">
            <v>14122154101</v>
          </cell>
        </row>
        <row r="5615">
          <cell r="K5615">
            <v>14122154102</v>
          </cell>
        </row>
        <row r="5616">
          <cell r="K5616">
            <v>14122154103</v>
          </cell>
        </row>
        <row r="5617">
          <cell r="K5617">
            <v>14122154104</v>
          </cell>
        </row>
        <row r="5618">
          <cell r="K5618">
            <v>14122154105</v>
          </cell>
        </row>
        <row r="5619">
          <cell r="K5619">
            <v>14122154106</v>
          </cell>
        </row>
        <row r="5620">
          <cell r="K5620">
            <v>14122154107</v>
          </cell>
        </row>
        <row r="5621">
          <cell r="K5621">
            <v>14122154108</v>
          </cell>
        </row>
        <row r="5622">
          <cell r="K5622">
            <v>14122154109</v>
          </cell>
        </row>
        <row r="5623">
          <cell r="K5623">
            <v>14122154110</v>
          </cell>
        </row>
        <row r="5624">
          <cell r="K5624">
            <v>14122154111</v>
          </cell>
        </row>
        <row r="5625">
          <cell r="K5625">
            <v>14122154112</v>
          </cell>
        </row>
        <row r="5626">
          <cell r="K5626">
            <v>14122154113</v>
          </cell>
        </row>
        <row r="5627">
          <cell r="K5627">
            <v>14122154114</v>
          </cell>
        </row>
        <row r="5628">
          <cell r="K5628">
            <v>14122154115</v>
          </cell>
        </row>
        <row r="5629">
          <cell r="K5629">
            <v>14122154116</v>
          </cell>
        </row>
        <row r="5630">
          <cell r="K5630">
            <v>14122154117</v>
          </cell>
        </row>
        <row r="5631">
          <cell r="K5631">
            <v>14122154118</v>
          </cell>
        </row>
        <row r="5632">
          <cell r="K5632">
            <v>14122154119</v>
          </cell>
        </row>
        <row r="5633">
          <cell r="K5633">
            <v>14122154120</v>
          </cell>
        </row>
        <row r="5634">
          <cell r="K5634">
            <v>14122154201</v>
          </cell>
        </row>
        <row r="5635">
          <cell r="K5635">
            <v>14122154202</v>
          </cell>
        </row>
        <row r="5636">
          <cell r="K5636">
            <v>14122154203</v>
          </cell>
        </row>
        <row r="5637">
          <cell r="K5637">
            <v>14122154204</v>
          </cell>
        </row>
        <row r="5638">
          <cell r="K5638">
            <v>14122154205</v>
          </cell>
        </row>
        <row r="5639">
          <cell r="K5639">
            <v>14122154206</v>
          </cell>
        </row>
        <row r="5640">
          <cell r="K5640">
            <v>14122154207</v>
          </cell>
        </row>
        <row r="5641">
          <cell r="K5641">
            <v>14122154208</v>
          </cell>
        </row>
        <row r="5642">
          <cell r="K5642">
            <v>14122154209</v>
          </cell>
        </row>
        <row r="5643">
          <cell r="K5643">
            <v>14122154210</v>
          </cell>
        </row>
        <row r="5644">
          <cell r="K5644">
            <v>14122154301</v>
          </cell>
        </row>
        <row r="5645">
          <cell r="K5645">
            <v>14122154302</v>
          </cell>
        </row>
        <row r="5646">
          <cell r="K5646">
            <v>14122154303</v>
          </cell>
        </row>
        <row r="5647">
          <cell r="K5647">
            <v>14122154304</v>
          </cell>
        </row>
        <row r="5648">
          <cell r="K5648">
            <v>14122154305</v>
          </cell>
        </row>
        <row r="5649">
          <cell r="K5649">
            <v>14122154306</v>
          </cell>
        </row>
        <row r="5650">
          <cell r="K5650">
            <v>14122154307</v>
          </cell>
        </row>
        <row r="5651">
          <cell r="K5651">
            <v>14122154308</v>
          </cell>
        </row>
        <row r="5652">
          <cell r="K5652">
            <v>14122154309</v>
          </cell>
        </row>
        <row r="5653">
          <cell r="K5653">
            <v>14122154310</v>
          </cell>
        </row>
        <row r="5654">
          <cell r="K5654">
            <v>14122154311</v>
          </cell>
        </row>
        <row r="5655">
          <cell r="K5655">
            <v>14122154312</v>
          </cell>
        </row>
        <row r="5656">
          <cell r="K5656">
            <v>14122154313</v>
          </cell>
        </row>
        <row r="5657">
          <cell r="K5657">
            <v>14122154314</v>
          </cell>
        </row>
        <row r="5658">
          <cell r="K5658">
            <v>14122154315</v>
          </cell>
        </row>
        <row r="5659">
          <cell r="K5659">
            <v>14122154316</v>
          </cell>
        </row>
        <row r="5660">
          <cell r="K5660">
            <v>14122154317</v>
          </cell>
        </row>
        <row r="5661">
          <cell r="K5661">
            <v>14122154318</v>
          </cell>
        </row>
        <row r="5662">
          <cell r="K5662">
            <v>14122154319</v>
          </cell>
        </row>
        <row r="5663">
          <cell r="K5663">
            <v>14122154320</v>
          </cell>
        </row>
        <row r="5664">
          <cell r="K5664">
            <v>14122154401</v>
          </cell>
        </row>
        <row r="5665">
          <cell r="K5665">
            <v>14122154402</v>
          </cell>
        </row>
        <row r="5666">
          <cell r="K5666">
            <v>14122154403</v>
          </cell>
        </row>
        <row r="5667">
          <cell r="K5667">
            <v>14122154404</v>
          </cell>
        </row>
        <row r="5668">
          <cell r="K5668">
            <v>14122154405</v>
          </cell>
        </row>
        <row r="5669">
          <cell r="K5669">
            <v>14122154406</v>
          </cell>
        </row>
        <row r="5670">
          <cell r="K5670">
            <v>14122154407</v>
          </cell>
        </row>
        <row r="5671">
          <cell r="K5671">
            <v>14122154408</v>
          </cell>
        </row>
        <row r="5672">
          <cell r="K5672">
            <v>14122154409</v>
          </cell>
        </row>
        <row r="5673">
          <cell r="K5673">
            <v>14122154410</v>
          </cell>
        </row>
        <row r="5674">
          <cell r="K5674">
            <v>14122154411</v>
          </cell>
        </row>
        <row r="5675">
          <cell r="K5675">
            <v>14122154412</v>
          </cell>
        </row>
        <row r="5676">
          <cell r="K5676">
            <v>14122154501</v>
          </cell>
        </row>
        <row r="5677">
          <cell r="K5677">
            <v>14122154502</v>
          </cell>
        </row>
        <row r="5678">
          <cell r="K5678">
            <v>14122154503</v>
          </cell>
        </row>
        <row r="5679">
          <cell r="K5679">
            <v>14122154504</v>
          </cell>
        </row>
        <row r="5680">
          <cell r="K5680">
            <v>14122154505</v>
          </cell>
        </row>
        <row r="5681">
          <cell r="K5681">
            <v>14122154506</v>
          </cell>
        </row>
        <row r="5682">
          <cell r="K5682">
            <v>14122154507</v>
          </cell>
        </row>
        <row r="5683">
          <cell r="K5683">
            <v>14122154508</v>
          </cell>
        </row>
        <row r="5684">
          <cell r="K5684">
            <v>14122154509</v>
          </cell>
        </row>
        <row r="5685">
          <cell r="K5685">
            <v>14122154510</v>
          </cell>
        </row>
        <row r="5686">
          <cell r="K5686">
            <v>14122154511</v>
          </cell>
        </row>
        <row r="5687">
          <cell r="K5687">
            <v>14122154512</v>
          </cell>
        </row>
        <row r="5688">
          <cell r="K5688">
            <v>14122154513</v>
          </cell>
        </row>
        <row r="5689">
          <cell r="K5689">
            <v>14122154514</v>
          </cell>
        </row>
        <row r="5690">
          <cell r="K5690">
            <v>14122154515</v>
          </cell>
        </row>
        <row r="5691">
          <cell r="K5691">
            <v>14122154601</v>
          </cell>
        </row>
        <row r="5692">
          <cell r="K5692">
            <v>14122154602</v>
          </cell>
        </row>
        <row r="5693">
          <cell r="K5693">
            <v>14122154603</v>
          </cell>
        </row>
        <row r="5694">
          <cell r="K5694">
            <v>14122154604</v>
          </cell>
        </row>
        <row r="5695">
          <cell r="K5695">
            <v>14122154605</v>
          </cell>
        </row>
        <row r="5696">
          <cell r="K5696">
            <v>14122154606</v>
          </cell>
        </row>
        <row r="5697">
          <cell r="K5697">
            <v>14122154607</v>
          </cell>
        </row>
        <row r="5698">
          <cell r="K5698">
            <v>14122154608</v>
          </cell>
        </row>
        <row r="5699">
          <cell r="K5699">
            <v>14122154609</v>
          </cell>
        </row>
        <row r="5700">
          <cell r="K5700">
            <v>14122154610</v>
          </cell>
        </row>
        <row r="5701">
          <cell r="K5701">
            <v>14122154611</v>
          </cell>
        </row>
        <row r="5702">
          <cell r="K5702">
            <v>14122154612</v>
          </cell>
        </row>
        <row r="5703">
          <cell r="K5703">
            <v>14122154613</v>
          </cell>
        </row>
        <row r="5704">
          <cell r="K5704">
            <v>14122154614</v>
          </cell>
        </row>
        <row r="5705">
          <cell r="K5705">
            <v>14122154615</v>
          </cell>
        </row>
        <row r="5706">
          <cell r="K5706">
            <v>14122154616</v>
          </cell>
        </row>
        <row r="5707">
          <cell r="K5707">
            <v>14122154617</v>
          </cell>
        </row>
        <row r="5708">
          <cell r="K5708">
            <v>14122154618</v>
          </cell>
        </row>
        <row r="5709">
          <cell r="K5709">
            <v>14122154701</v>
          </cell>
        </row>
        <row r="5710">
          <cell r="K5710">
            <v>14122154702</v>
          </cell>
        </row>
        <row r="5711">
          <cell r="K5711">
            <v>14122154703</v>
          </cell>
        </row>
        <row r="5712">
          <cell r="K5712">
            <v>14122154704</v>
          </cell>
        </row>
        <row r="5713">
          <cell r="K5713">
            <v>14122154705</v>
          </cell>
        </row>
        <row r="5714">
          <cell r="K5714">
            <v>14122154706</v>
          </cell>
        </row>
        <row r="5715">
          <cell r="K5715">
            <v>14122154707</v>
          </cell>
        </row>
        <row r="5716">
          <cell r="K5716">
            <v>14122154708</v>
          </cell>
        </row>
        <row r="5717">
          <cell r="K5717">
            <v>14122154709</v>
          </cell>
        </row>
        <row r="5718">
          <cell r="K5718">
            <v>14122154710</v>
          </cell>
        </row>
        <row r="5719">
          <cell r="K5719">
            <v>14122154711</v>
          </cell>
        </row>
        <row r="5720">
          <cell r="K5720">
            <v>14122154712</v>
          </cell>
        </row>
        <row r="5721">
          <cell r="K5721">
            <v>14122154713</v>
          </cell>
        </row>
        <row r="5722">
          <cell r="K5722">
            <v>14122154801</v>
          </cell>
        </row>
        <row r="5723">
          <cell r="K5723">
            <v>14122154802</v>
          </cell>
        </row>
        <row r="5724">
          <cell r="K5724">
            <v>14122154803</v>
          </cell>
        </row>
        <row r="5725">
          <cell r="K5725">
            <v>14122154804</v>
          </cell>
        </row>
        <row r="5726">
          <cell r="K5726">
            <v>14122154805</v>
          </cell>
        </row>
        <row r="5727">
          <cell r="K5727">
            <v>14122154806</v>
          </cell>
        </row>
        <row r="5728">
          <cell r="K5728">
            <v>14122154807</v>
          </cell>
        </row>
        <row r="5729">
          <cell r="K5729">
            <v>14122154808</v>
          </cell>
        </row>
        <row r="5730">
          <cell r="K5730">
            <v>14122154809</v>
          </cell>
        </row>
        <row r="5731">
          <cell r="K5731">
            <v>14122154810</v>
          </cell>
        </row>
        <row r="5732">
          <cell r="K5732">
            <v>14122154811</v>
          </cell>
        </row>
        <row r="5733">
          <cell r="K5733">
            <v>14122154812</v>
          </cell>
        </row>
        <row r="5734">
          <cell r="K5734">
            <v>14122154813</v>
          </cell>
        </row>
        <row r="5735">
          <cell r="K5735">
            <v>14122154814</v>
          </cell>
        </row>
        <row r="5736">
          <cell r="K5736">
            <v>14122154901</v>
          </cell>
        </row>
        <row r="5737">
          <cell r="K5737">
            <v>14122154902</v>
          </cell>
        </row>
        <row r="5738">
          <cell r="K5738">
            <v>14122154903</v>
          </cell>
        </row>
        <row r="5739">
          <cell r="K5739">
            <v>14122154904</v>
          </cell>
        </row>
        <row r="5740">
          <cell r="K5740">
            <v>14122154905</v>
          </cell>
        </row>
        <row r="5741">
          <cell r="K5741">
            <v>14122154906</v>
          </cell>
        </row>
        <row r="5742">
          <cell r="K5742">
            <v>14122154907</v>
          </cell>
        </row>
        <row r="5743">
          <cell r="K5743">
            <v>14122154908</v>
          </cell>
        </row>
        <row r="5744">
          <cell r="K5744">
            <v>14122154909</v>
          </cell>
        </row>
        <row r="5745">
          <cell r="K5745">
            <v>14122154910</v>
          </cell>
        </row>
        <row r="5746">
          <cell r="K5746">
            <v>14122155011</v>
          </cell>
        </row>
        <row r="5747">
          <cell r="K5747">
            <v>14122161111</v>
          </cell>
        </row>
        <row r="5748">
          <cell r="K5748">
            <v>14122161112</v>
          </cell>
        </row>
        <row r="5749">
          <cell r="K5749">
            <v>14122161211</v>
          </cell>
        </row>
        <row r="5750">
          <cell r="K5750">
            <v>14122161212</v>
          </cell>
        </row>
        <row r="5751">
          <cell r="K5751">
            <v>14122161213</v>
          </cell>
        </row>
        <row r="5752">
          <cell r="K5752">
            <v>14122161214</v>
          </cell>
        </row>
        <row r="5753">
          <cell r="K5753">
            <v>14122161311</v>
          </cell>
        </row>
        <row r="5754">
          <cell r="K5754">
            <v>14122161312</v>
          </cell>
        </row>
        <row r="5755">
          <cell r="K5755">
            <v>14122161313</v>
          </cell>
        </row>
        <row r="5756">
          <cell r="K5756">
            <v>14122161314</v>
          </cell>
        </row>
        <row r="5757">
          <cell r="K5757">
            <v>14122161315</v>
          </cell>
        </row>
        <row r="5758">
          <cell r="K5758">
            <v>14122161316</v>
          </cell>
        </row>
        <row r="5759">
          <cell r="K5759">
            <v>14122161317</v>
          </cell>
        </row>
        <row r="5760">
          <cell r="K5760">
            <v>14122161318</v>
          </cell>
        </row>
        <row r="5761">
          <cell r="K5761">
            <v>14122161319</v>
          </cell>
        </row>
        <row r="5762">
          <cell r="K5762">
            <v>14122161411</v>
          </cell>
        </row>
        <row r="5763">
          <cell r="K5763">
            <v>14122165111</v>
          </cell>
        </row>
        <row r="5764">
          <cell r="K5764">
            <v>14122166911</v>
          </cell>
        </row>
        <row r="5765">
          <cell r="K5765">
            <v>14122166912</v>
          </cell>
        </row>
        <row r="5766">
          <cell r="K5766">
            <v>14122171111</v>
          </cell>
        </row>
        <row r="5767">
          <cell r="K5767">
            <v>14122171112</v>
          </cell>
        </row>
        <row r="5768">
          <cell r="K5768">
            <v>14122171211</v>
          </cell>
        </row>
        <row r="5769">
          <cell r="K5769">
            <v>14122171212</v>
          </cell>
        </row>
        <row r="5770">
          <cell r="K5770">
            <v>14122171213</v>
          </cell>
        </row>
        <row r="5771">
          <cell r="K5771">
            <v>14122171214</v>
          </cell>
        </row>
        <row r="5772">
          <cell r="K5772">
            <v>14122171311</v>
          </cell>
        </row>
        <row r="5773">
          <cell r="K5773">
            <v>14122171312</v>
          </cell>
        </row>
        <row r="5774">
          <cell r="K5774">
            <v>14122175011</v>
          </cell>
        </row>
        <row r="5775">
          <cell r="K5775">
            <v>14122181111</v>
          </cell>
        </row>
        <row r="5776">
          <cell r="K5776">
            <v>14122181112</v>
          </cell>
        </row>
        <row r="5777">
          <cell r="K5777">
            <v>14122181113</v>
          </cell>
        </row>
        <row r="5778">
          <cell r="K5778">
            <v>14122181211</v>
          </cell>
        </row>
        <row r="5779">
          <cell r="K5779">
            <v>14122181212</v>
          </cell>
        </row>
        <row r="5780">
          <cell r="K5780">
            <v>14122181213</v>
          </cell>
        </row>
        <row r="5781">
          <cell r="K5781">
            <v>14122181214</v>
          </cell>
        </row>
        <row r="5782">
          <cell r="K5782">
            <v>14122181311</v>
          </cell>
        </row>
        <row r="5783">
          <cell r="K5783">
            <v>14122181312</v>
          </cell>
        </row>
        <row r="5784">
          <cell r="K5784">
            <v>14122181411</v>
          </cell>
        </row>
        <row r="5785">
          <cell r="K5785">
            <v>14122181412</v>
          </cell>
        </row>
        <row r="5786">
          <cell r="K5786">
            <v>14122181413</v>
          </cell>
        </row>
        <row r="5787">
          <cell r="K5787">
            <v>14122181414</v>
          </cell>
        </row>
        <row r="5788">
          <cell r="K5788">
            <v>14122181415</v>
          </cell>
        </row>
        <row r="5789">
          <cell r="K5789">
            <v>14122184101</v>
          </cell>
        </row>
        <row r="5790">
          <cell r="K5790">
            <v>14122184102</v>
          </cell>
        </row>
        <row r="5791">
          <cell r="K5791">
            <v>14122184103</v>
          </cell>
        </row>
        <row r="5792">
          <cell r="K5792">
            <v>14122184104</v>
          </cell>
        </row>
        <row r="5793">
          <cell r="K5793">
            <v>14122184105</v>
          </cell>
        </row>
        <row r="5794">
          <cell r="K5794">
            <v>14122184106</v>
          </cell>
        </row>
        <row r="5795">
          <cell r="K5795">
            <v>14122184107</v>
          </cell>
        </row>
        <row r="5796">
          <cell r="K5796">
            <v>14122184108</v>
          </cell>
        </row>
        <row r="5797">
          <cell r="K5797">
            <v>14122184109</v>
          </cell>
        </row>
        <row r="5798">
          <cell r="K5798">
            <v>14122184110</v>
          </cell>
        </row>
        <row r="5799">
          <cell r="K5799">
            <v>14122184111</v>
          </cell>
        </row>
        <row r="5800">
          <cell r="K5800">
            <v>14122184112</v>
          </cell>
        </row>
        <row r="5801">
          <cell r="K5801">
            <v>14122184113</v>
          </cell>
        </row>
        <row r="5802">
          <cell r="K5802">
            <v>14122184114</v>
          </cell>
        </row>
        <row r="5803">
          <cell r="K5803">
            <v>14122184115</v>
          </cell>
        </row>
        <row r="5804">
          <cell r="K5804">
            <v>14122184116</v>
          </cell>
        </row>
        <row r="5805">
          <cell r="K5805">
            <v>14122184117</v>
          </cell>
        </row>
        <row r="5806">
          <cell r="K5806">
            <v>14122184118</v>
          </cell>
        </row>
        <row r="5807">
          <cell r="K5807">
            <v>14122184119</v>
          </cell>
        </row>
        <row r="5808">
          <cell r="K5808">
            <v>14122184120</v>
          </cell>
        </row>
        <row r="5809">
          <cell r="K5809">
            <v>14122184201</v>
          </cell>
        </row>
        <row r="5810">
          <cell r="K5810">
            <v>14122184202</v>
          </cell>
        </row>
        <row r="5811">
          <cell r="K5811">
            <v>14122184203</v>
          </cell>
        </row>
        <row r="5812">
          <cell r="K5812">
            <v>14122184204</v>
          </cell>
        </row>
        <row r="5813">
          <cell r="K5813">
            <v>14122184205</v>
          </cell>
        </row>
        <row r="5814">
          <cell r="K5814">
            <v>14122184206</v>
          </cell>
        </row>
        <row r="5815">
          <cell r="K5815">
            <v>14122184207</v>
          </cell>
        </row>
        <row r="5816">
          <cell r="K5816">
            <v>14122184208</v>
          </cell>
        </row>
        <row r="5817">
          <cell r="K5817">
            <v>14122184209</v>
          </cell>
        </row>
        <row r="5818">
          <cell r="K5818">
            <v>14122184301</v>
          </cell>
        </row>
        <row r="5819">
          <cell r="K5819">
            <v>14122184302</v>
          </cell>
        </row>
        <row r="5820">
          <cell r="K5820">
            <v>14122184303</v>
          </cell>
        </row>
        <row r="5821">
          <cell r="K5821">
            <v>14122184304</v>
          </cell>
        </row>
        <row r="5822">
          <cell r="K5822">
            <v>14122184305</v>
          </cell>
        </row>
        <row r="5823">
          <cell r="K5823">
            <v>14122184306</v>
          </cell>
        </row>
        <row r="5824">
          <cell r="K5824">
            <v>14122184307</v>
          </cell>
        </row>
        <row r="5825">
          <cell r="K5825">
            <v>14122184308</v>
          </cell>
        </row>
        <row r="5826">
          <cell r="K5826">
            <v>14122184309</v>
          </cell>
        </row>
        <row r="5827">
          <cell r="K5827">
            <v>14122184310</v>
          </cell>
        </row>
        <row r="5828">
          <cell r="K5828">
            <v>14122184311</v>
          </cell>
        </row>
        <row r="5829">
          <cell r="K5829">
            <v>14122184312</v>
          </cell>
        </row>
        <row r="5830">
          <cell r="K5830">
            <v>14122184313</v>
          </cell>
        </row>
        <row r="5831">
          <cell r="K5831">
            <v>14122184314</v>
          </cell>
        </row>
        <row r="5832">
          <cell r="K5832">
            <v>14122184315</v>
          </cell>
        </row>
        <row r="5833">
          <cell r="K5833">
            <v>14122184316</v>
          </cell>
        </row>
        <row r="5834">
          <cell r="K5834">
            <v>14122184317</v>
          </cell>
        </row>
        <row r="5835">
          <cell r="K5835">
            <v>14122184318</v>
          </cell>
        </row>
        <row r="5836">
          <cell r="K5836">
            <v>14122184319</v>
          </cell>
        </row>
        <row r="5837">
          <cell r="K5837">
            <v>14122184320</v>
          </cell>
        </row>
        <row r="5838">
          <cell r="K5838">
            <v>14122184401</v>
          </cell>
        </row>
        <row r="5839">
          <cell r="K5839">
            <v>14122184402</v>
          </cell>
        </row>
        <row r="5840">
          <cell r="K5840">
            <v>14122184403</v>
          </cell>
        </row>
        <row r="5841">
          <cell r="K5841">
            <v>14122184404</v>
          </cell>
        </row>
        <row r="5842">
          <cell r="K5842">
            <v>14122184405</v>
          </cell>
        </row>
        <row r="5843">
          <cell r="K5843">
            <v>14122184406</v>
          </cell>
        </row>
        <row r="5844">
          <cell r="K5844">
            <v>14122184407</v>
          </cell>
        </row>
        <row r="5845">
          <cell r="K5845">
            <v>14122184408</v>
          </cell>
        </row>
        <row r="5846">
          <cell r="K5846">
            <v>14122184409</v>
          </cell>
        </row>
        <row r="5847">
          <cell r="K5847">
            <v>14122184410</v>
          </cell>
        </row>
        <row r="5848">
          <cell r="K5848">
            <v>14122184411</v>
          </cell>
        </row>
        <row r="5849">
          <cell r="K5849">
            <v>14122184412</v>
          </cell>
        </row>
        <row r="5850">
          <cell r="K5850">
            <v>14122184501</v>
          </cell>
        </row>
        <row r="5851">
          <cell r="K5851">
            <v>14122184502</v>
          </cell>
        </row>
        <row r="5852">
          <cell r="K5852">
            <v>14122184503</v>
          </cell>
        </row>
        <row r="5853">
          <cell r="K5853">
            <v>14122184504</v>
          </cell>
        </row>
        <row r="5854">
          <cell r="K5854">
            <v>14122184505</v>
          </cell>
        </row>
        <row r="5855">
          <cell r="K5855">
            <v>14122184506</v>
          </cell>
        </row>
        <row r="5856">
          <cell r="K5856">
            <v>14122184507</v>
          </cell>
        </row>
        <row r="5857">
          <cell r="K5857">
            <v>14122184508</v>
          </cell>
        </row>
        <row r="5858">
          <cell r="K5858">
            <v>14122184509</v>
          </cell>
        </row>
        <row r="5859">
          <cell r="K5859">
            <v>14122184510</v>
          </cell>
        </row>
        <row r="5860">
          <cell r="K5860">
            <v>14122184511</v>
          </cell>
        </row>
        <row r="5861">
          <cell r="K5861">
            <v>14122184512</v>
          </cell>
        </row>
        <row r="5862">
          <cell r="K5862">
            <v>14122184513</v>
          </cell>
        </row>
        <row r="5863">
          <cell r="K5863">
            <v>14122184514</v>
          </cell>
        </row>
        <row r="5864">
          <cell r="K5864">
            <v>14122184515</v>
          </cell>
        </row>
        <row r="5865">
          <cell r="K5865">
            <v>14122184601</v>
          </cell>
        </row>
        <row r="5866">
          <cell r="K5866">
            <v>14122184602</v>
          </cell>
        </row>
        <row r="5867">
          <cell r="K5867">
            <v>14122184603</v>
          </cell>
        </row>
        <row r="5868">
          <cell r="K5868">
            <v>14122184604</v>
          </cell>
        </row>
        <row r="5869">
          <cell r="K5869">
            <v>14122184605</v>
          </cell>
        </row>
        <row r="5870">
          <cell r="K5870">
            <v>14122184606</v>
          </cell>
        </row>
        <row r="5871">
          <cell r="K5871">
            <v>14122184607</v>
          </cell>
        </row>
        <row r="5872">
          <cell r="K5872">
            <v>14122184608</v>
          </cell>
        </row>
        <row r="5873">
          <cell r="K5873">
            <v>14122184609</v>
          </cell>
        </row>
        <row r="5874">
          <cell r="K5874">
            <v>14122184610</v>
          </cell>
        </row>
        <row r="5875">
          <cell r="K5875">
            <v>14122184611</v>
          </cell>
        </row>
        <row r="5876">
          <cell r="K5876">
            <v>14122184612</v>
          </cell>
        </row>
        <row r="5877">
          <cell r="K5877">
            <v>14122184613</v>
          </cell>
        </row>
        <row r="5878">
          <cell r="K5878">
            <v>14122184614</v>
          </cell>
        </row>
        <row r="5879">
          <cell r="K5879">
            <v>14122184615</v>
          </cell>
        </row>
        <row r="5880">
          <cell r="K5880">
            <v>14122184616</v>
          </cell>
        </row>
        <row r="5881">
          <cell r="K5881">
            <v>14122184617</v>
          </cell>
        </row>
        <row r="5882">
          <cell r="K5882">
            <v>14122184618</v>
          </cell>
        </row>
        <row r="5883">
          <cell r="K5883">
            <v>14122184701</v>
          </cell>
        </row>
        <row r="5884">
          <cell r="K5884">
            <v>14122184702</v>
          </cell>
        </row>
        <row r="5885">
          <cell r="K5885">
            <v>14122184703</v>
          </cell>
        </row>
        <row r="5886">
          <cell r="K5886">
            <v>14122184704</v>
          </cell>
        </row>
        <row r="5887">
          <cell r="K5887">
            <v>14122184705</v>
          </cell>
        </row>
        <row r="5888">
          <cell r="K5888">
            <v>14122184706</v>
          </cell>
        </row>
        <row r="5889">
          <cell r="K5889">
            <v>14122184707</v>
          </cell>
        </row>
        <row r="5890">
          <cell r="K5890">
            <v>14122184708</v>
          </cell>
        </row>
        <row r="5891">
          <cell r="K5891">
            <v>14122184709</v>
          </cell>
        </row>
        <row r="5892">
          <cell r="K5892">
            <v>14122184710</v>
          </cell>
        </row>
        <row r="5893">
          <cell r="K5893">
            <v>14122184711</v>
          </cell>
        </row>
        <row r="5894">
          <cell r="K5894">
            <v>14122184712</v>
          </cell>
        </row>
        <row r="5895">
          <cell r="K5895">
            <v>14122184713</v>
          </cell>
        </row>
        <row r="5896">
          <cell r="K5896">
            <v>14122184801</v>
          </cell>
        </row>
        <row r="5897">
          <cell r="K5897">
            <v>14122184802</v>
          </cell>
        </row>
        <row r="5898">
          <cell r="K5898">
            <v>14122184803</v>
          </cell>
        </row>
        <row r="5899">
          <cell r="K5899">
            <v>14122184804</v>
          </cell>
        </row>
        <row r="5900">
          <cell r="K5900">
            <v>14122184805</v>
          </cell>
        </row>
        <row r="5901">
          <cell r="K5901">
            <v>14122184806</v>
          </cell>
        </row>
        <row r="5902">
          <cell r="K5902">
            <v>14122184807</v>
          </cell>
        </row>
        <row r="5903">
          <cell r="K5903">
            <v>14122184808</v>
          </cell>
        </row>
        <row r="5904">
          <cell r="K5904">
            <v>14122184809</v>
          </cell>
        </row>
        <row r="5905">
          <cell r="K5905">
            <v>14122184810</v>
          </cell>
        </row>
        <row r="5906">
          <cell r="K5906">
            <v>14122184811</v>
          </cell>
        </row>
        <row r="5907">
          <cell r="K5907">
            <v>14122184812</v>
          </cell>
        </row>
        <row r="5908">
          <cell r="K5908">
            <v>14122184813</v>
          </cell>
        </row>
        <row r="5909">
          <cell r="K5909">
            <v>14122184814</v>
          </cell>
        </row>
        <row r="5910">
          <cell r="K5910">
            <v>14122184901</v>
          </cell>
        </row>
        <row r="5911">
          <cell r="K5911">
            <v>14122184902</v>
          </cell>
        </row>
        <row r="5912">
          <cell r="K5912">
            <v>14122184903</v>
          </cell>
        </row>
        <row r="5913">
          <cell r="K5913">
            <v>14122184904</v>
          </cell>
        </row>
        <row r="5914">
          <cell r="K5914">
            <v>14122184905</v>
          </cell>
        </row>
        <row r="5915">
          <cell r="K5915">
            <v>14122184906</v>
          </cell>
        </row>
        <row r="5916">
          <cell r="K5916">
            <v>14122184907</v>
          </cell>
        </row>
        <row r="5917">
          <cell r="K5917">
            <v>14122184908</v>
          </cell>
        </row>
        <row r="5918">
          <cell r="K5918">
            <v>14122184909</v>
          </cell>
        </row>
        <row r="5919">
          <cell r="K5919">
            <v>14122184910</v>
          </cell>
        </row>
        <row r="5920">
          <cell r="K5920">
            <v>14122185011</v>
          </cell>
        </row>
        <row r="5921">
          <cell r="K5921">
            <v>14122185012</v>
          </cell>
        </row>
        <row r="5922">
          <cell r="K5922">
            <v>14122185111</v>
          </cell>
        </row>
        <row r="5923">
          <cell r="K5923">
            <v>14122186911</v>
          </cell>
        </row>
        <row r="5924">
          <cell r="K5924">
            <v>14122186912</v>
          </cell>
        </row>
        <row r="5925">
          <cell r="K5925">
            <v>14122191111</v>
          </cell>
        </row>
        <row r="5926">
          <cell r="K5926">
            <v>14122191112</v>
          </cell>
        </row>
        <row r="5927">
          <cell r="K5927">
            <v>14122191211</v>
          </cell>
        </row>
        <row r="5928">
          <cell r="K5928">
            <v>14122191212</v>
          </cell>
        </row>
        <row r="5929">
          <cell r="K5929">
            <v>14122191213</v>
          </cell>
        </row>
        <row r="5930">
          <cell r="K5930">
            <v>14122191214</v>
          </cell>
        </row>
        <row r="5931">
          <cell r="K5931">
            <v>14122191311</v>
          </cell>
        </row>
        <row r="5932">
          <cell r="K5932">
            <v>14122191312</v>
          </cell>
        </row>
        <row r="5933">
          <cell r="K5933">
            <v>14122191313</v>
          </cell>
        </row>
        <row r="5934">
          <cell r="K5934">
            <v>14122191411</v>
          </cell>
        </row>
        <row r="5935">
          <cell r="K5935">
            <v>14122191412</v>
          </cell>
        </row>
        <row r="5936">
          <cell r="K5936">
            <v>14122195011</v>
          </cell>
        </row>
        <row r="5937">
          <cell r="K5937">
            <v>14122196911</v>
          </cell>
        </row>
        <row r="5938">
          <cell r="K5938">
            <v>14122196912</v>
          </cell>
        </row>
        <row r="5939">
          <cell r="K5939">
            <v>14122196913</v>
          </cell>
        </row>
        <row r="5940">
          <cell r="K5940">
            <v>14122201111</v>
          </cell>
        </row>
        <row r="5941">
          <cell r="K5941">
            <v>14122201112</v>
          </cell>
        </row>
        <row r="5942">
          <cell r="K5942">
            <v>14122201211</v>
          </cell>
        </row>
        <row r="5943">
          <cell r="K5943">
            <v>14122201212</v>
          </cell>
        </row>
        <row r="5944">
          <cell r="K5944">
            <v>14122201213</v>
          </cell>
        </row>
        <row r="5945">
          <cell r="K5945">
            <v>14122201214</v>
          </cell>
        </row>
        <row r="5946">
          <cell r="K5946">
            <v>14122201215</v>
          </cell>
        </row>
        <row r="5947">
          <cell r="K5947">
            <v>14122201311</v>
          </cell>
        </row>
        <row r="5948">
          <cell r="K5948">
            <v>14122201312</v>
          </cell>
        </row>
        <row r="5949">
          <cell r="K5949">
            <v>14122201313</v>
          </cell>
        </row>
        <row r="5950">
          <cell r="K5950">
            <v>14122201411</v>
          </cell>
        </row>
        <row r="5951">
          <cell r="K5951">
            <v>14122201413</v>
          </cell>
        </row>
        <row r="5952">
          <cell r="K5952">
            <v>14122201414</v>
          </cell>
        </row>
        <row r="5953">
          <cell r="K5953">
            <v>14122201511</v>
          </cell>
        </row>
        <row r="5954">
          <cell r="K5954">
            <v>14122201512</v>
          </cell>
        </row>
        <row r="5955">
          <cell r="K5955">
            <v>14122201513</v>
          </cell>
        </row>
        <row r="5956">
          <cell r="K5956">
            <v>14122201514</v>
          </cell>
        </row>
        <row r="5957">
          <cell r="K5957">
            <v>14122201515</v>
          </cell>
        </row>
        <row r="5958">
          <cell r="K5958">
            <v>14122201611</v>
          </cell>
        </row>
        <row r="5959">
          <cell r="K5959">
            <v>14122201612</v>
          </cell>
        </row>
        <row r="5960">
          <cell r="K5960">
            <v>14122201613</v>
          </cell>
        </row>
        <row r="5961">
          <cell r="K5961">
            <v>14122201614</v>
          </cell>
        </row>
        <row r="5962">
          <cell r="K5962">
            <v>14122201615</v>
          </cell>
        </row>
        <row r="5963">
          <cell r="K5963">
            <v>14122201616</v>
          </cell>
        </row>
        <row r="5964">
          <cell r="K5964">
            <v>14122201711</v>
          </cell>
        </row>
        <row r="5965">
          <cell r="K5965">
            <v>14122205011</v>
          </cell>
        </row>
        <row r="5966">
          <cell r="K5966">
            <v>14122205012</v>
          </cell>
        </row>
        <row r="5967">
          <cell r="K5967">
            <v>14122206911</v>
          </cell>
        </row>
        <row r="5968">
          <cell r="K5968">
            <v>14122211111</v>
          </cell>
        </row>
        <row r="5969">
          <cell r="K5969">
            <v>14122211112</v>
          </cell>
        </row>
        <row r="5970">
          <cell r="K5970">
            <v>14122211211</v>
          </cell>
        </row>
        <row r="5971">
          <cell r="K5971">
            <v>14122211212</v>
          </cell>
        </row>
        <row r="5972">
          <cell r="K5972">
            <v>14122211213</v>
          </cell>
        </row>
        <row r="5973">
          <cell r="K5973">
            <v>14122211214</v>
          </cell>
        </row>
        <row r="5974">
          <cell r="K5974">
            <v>14122211311</v>
          </cell>
        </row>
        <row r="5975">
          <cell r="K5975">
            <v>14122211312</v>
          </cell>
        </row>
        <row r="5976">
          <cell r="K5976">
            <v>14122211313</v>
          </cell>
        </row>
        <row r="5977">
          <cell r="K5977">
            <v>14122211411</v>
          </cell>
        </row>
        <row r="5978">
          <cell r="K5978">
            <v>14122211412</v>
          </cell>
        </row>
        <row r="5979">
          <cell r="K5979">
            <v>14122211413</v>
          </cell>
        </row>
        <row r="5980">
          <cell r="K5980">
            <v>14122211414</v>
          </cell>
        </row>
        <row r="5981">
          <cell r="K5981">
            <v>14122211511</v>
          </cell>
        </row>
        <row r="5982">
          <cell r="K5982">
            <v>14122211512</v>
          </cell>
        </row>
        <row r="5983">
          <cell r="K5983">
            <v>14122211513</v>
          </cell>
        </row>
        <row r="5984">
          <cell r="K5984">
            <v>14122215011</v>
          </cell>
        </row>
        <row r="5985">
          <cell r="K5985">
            <v>14122231111</v>
          </cell>
        </row>
        <row r="5986">
          <cell r="K5986">
            <v>14122241111</v>
          </cell>
        </row>
        <row r="5987">
          <cell r="K5987">
            <v>14122241112</v>
          </cell>
        </row>
        <row r="5988">
          <cell r="K5988">
            <v>14122251111</v>
          </cell>
        </row>
        <row r="5989">
          <cell r="K5989">
            <v>14122251112</v>
          </cell>
        </row>
        <row r="5990">
          <cell r="K5990">
            <v>14131111111</v>
          </cell>
        </row>
        <row r="5991">
          <cell r="K5991">
            <v>14131111112</v>
          </cell>
        </row>
        <row r="5992">
          <cell r="K5992">
            <v>14131111113</v>
          </cell>
        </row>
        <row r="5993">
          <cell r="K5993">
            <v>14131121111</v>
          </cell>
        </row>
        <row r="5994">
          <cell r="K5994">
            <v>14131121211</v>
          </cell>
        </row>
        <row r="5995">
          <cell r="K5995">
            <v>14131121311</v>
          </cell>
        </row>
        <row r="5996">
          <cell r="K5996">
            <v>14131121411</v>
          </cell>
        </row>
        <row r="5997">
          <cell r="K5997">
            <v>14132131111</v>
          </cell>
        </row>
        <row r="5998">
          <cell r="K5998">
            <v>14132131112</v>
          </cell>
        </row>
        <row r="5999">
          <cell r="K5999">
            <v>14132131211</v>
          </cell>
        </row>
        <row r="6000">
          <cell r="K6000">
            <v>14132131411</v>
          </cell>
        </row>
        <row r="6001">
          <cell r="K6001">
            <v>14132131511</v>
          </cell>
        </row>
        <row r="6002">
          <cell r="K6002">
            <v>14132131611</v>
          </cell>
        </row>
        <row r="6003">
          <cell r="K6003">
            <v>14132131711</v>
          </cell>
        </row>
        <row r="6004">
          <cell r="K6004">
            <v>14132141111</v>
          </cell>
        </row>
        <row r="6005">
          <cell r="K6005">
            <v>15111111111</v>
          </cell>
        </row>
        <row r="6006">
          <cell r="K6006">
            <v>15111111211</v>
          </cell>
        </row>
        <row r="6007">
          <cell r="K6007">
            <v>15111111311</v>
          </cell>
        </row>
        <row r="6008">
          <cell r="K6008">
            <v>15111111411</v>
          </cell>
        </row>
        <row r="6009">
          <cell r="K6009">
            <v>15111121111</v>
          </cell>
        </row>
        <row r="6010">
          <cell r="K6010">
            <v>15111131111</v>
          </cell>
        </row>
        <row r="6011">
          <cell r="K6011">
            <v>15111131211</v>
          </cell>
        </row>
        <row r="6012">
          <cell r="K6012">
            <v>15111131311</v>
          </cell>
        </row>
        <row r="6013">
          <cell r="K6013">
            <v>15111131411</v>
          </cell>
        </row>
        <row r="6014">
          <cell r="K6014">
            <v>15111131511</v>
          </cell>
        </row>
        <row r="6015">
          <cell r="K6015">
            <v>15111131611</v>
          </cell>
        </row>
        <row r="6016">
          <cell r="K6016">
            <v>15111131711</v>
          </cell>
        </row>
        <row r="6017">
          <cell r="K6017">
            <v>15111491111</v>
          </cell>
        </row>
        <row r="6018">
          <cell r="K6018">
            <v>15112995011</v>
          </cell>
        </row>
        <row r="6019">
          <cell r="K6019">
            <v>15112995211</v>
          </cell>
        </row>
        <row r="6020">
          <cell r="K6020">
            <v>15112995212</v>
          </cell>
        </row>
        <row r="6021">
          <cell r="K6021">
            <v>15112995214</v>
          </cell>
        </row>
        <row r="6022">
          <cell r="K6022">
            <v>22111111111</v>
          </cell>
        </row>
        <row r="6023">
          <cell r="K6023">
            <v>22111113011</v>
          </cell>
        </row>
        <row r="6024">
          <cell r="K6024">
            <v>22111117711</v>
          </cell>
        </row>
        <row r="6025">
          <cell r="K6025">
            <v>22111117712</v>
          </cell>
        </row>
        <row r="6026">
          <cell r="K6026">
            <v>22111121111</v>
          </cell>
        </row>
        <row r="6027">
          <cell r="K6027">
            <v>22111127711</v>
          </cell>
        </row>
        <row r="6028">
          <cell r="K6028">
            <v>22121111111</v>
          </cell>
        </row>
        <row r="6029">
          <cell r="K6029">
            <v>22121113011</v>
          </cell>
        </row>
        <row r="6030">
          <cell r="K6030">
            <v>22121121111</v>
          </cell>
        </row>
        <row r="6031">
          <cell r="K6031">
            <v>22122111111</v>
          </cell>
        </row>
        <row r="6032">
          <cell r="K6032">
            <v>22122111211</v>
          </cell>
        </row>
        <row r="6033">
          <cell r="K6033">
            <v>22122111311</v>
          </cell>
        </row>
        <row r="6034">
          <cell r="K6034">
            <v>22122111411</v>
          </cell>
        </row>
        <row r="6035">
          <cell r="K6035">
            <v>22122111511</v>
          </cell>
        </row>
        <row r="6036">
          <cell r="K6036">
            <v>22122111611</v>
          </cell>
        </row>
        <row r="6037">
          <cell r="K6037">
            <v>22122111711</v>
          </cell>
        </row>
        <row r="6038">
          <cell r="K6038">
            <v>32111111111</v>
          </cell>
        </row>
        <row r="6039">
          <cell r="K6039">
            <v>32111111211</v>
          </cell>
        </row>
        <row r="6040">
          <cell r="K6040">
            <v>32111111311</v>
          </cell>
        </row>
        <row r="6041">
          <cell r="K6041">
            <v>32111111411</v>
          </cell>
        </row>
        <row r="6042">
          <cell r="K6042">
            <v>32111111511</v>
          </cell>
        </row>
        <row r="6043">
          <cell r="K6043">
            <v>32111111611</v>
          </cell>
        </row>
        <row r="6044">
          <cell r="K6044">
            <v>32112121111</v>
          </cell>
        </row>
        <row r="6045">
          <cell r="K6045">
            <v>32112121211</v>
          </cell>
        </row>
        <row r="6046">
          <cell r="K6046">
            <v>32112125011</v>
          </cell>
        </row>
        <row r="6047">
          <cell r="K6047">
            <v>32112125012</v>
          </cell>
        </row>
        <row r="6048">
          <cell r="K6048">
            <v>32112131111</v>
          </cell>
        </row>
        <row r="6049">
          <cell r="K6049">
            <v>32112131211</v>
          </cell>
        </row>
        <row r="6050">
          <cell r="K6050">
            <v>32112131311</v>
          </cell>
        </row>
        <row r="6051">
          <cell r="K6051">
            <v>32112131411</v>
          </cell>
        </row>
        <row r="6052">
          <cell r="K6052">
            <v>32112131511</v>
          </cell>
        </row>
        <row r="6053">
          <cell r="K6053">
            <v>32112141111</v>
          </cell>
        </row>
        <row r="6054">
          <cell r="K6054">
            <v>32112141112</v>
          </cell>
        </row>
        <row r="6055">
          <cell r="K6055">
            <v>32112141113</v>
          </cell>
        </row>
        <row r="6056">
          <cell r="K6056">
            <v>32112141114</v>
          </cell>
        </row>
        <row r="6057">
          <cell r="K6057">
            <v>32112141115</v>
          </cell>
        </row>
        <row r="6058">
          <cell r="K6058">
            <v>32112141116</v>
          </cell>
        </row>
        <row r="6059">
          <cell r="K6059">
            <v>32112141117</v>
          </cell>
        </row>
        <row r="6060">
          <cell r="K6060">
            <v>32112141118</v>
          </cell>
        </row>
        <row r="6061">
          <cell r="K6061">
            <v>32112141119</v>
          </cell>
        </row>
        <row r="6062">
          <cell r="K6062">
            <v>32112141120</v>
          </cell>
        </row>
        <row r="6063">
          <cell r="K6063">
            <v>32112141121</v>
          </cell>
        </row>
        <row r="6064">
          <cell r="K6064">
            <v>32112141122</v>
          </cell>
        </row>
        <row r="6065">
          <cell r="K6065">
            <v>32112141123</v>
          </cell>
        </row>
        <row r="6066">
          <cell r="K6066">
            <v>32112141124</v>
          </cell>
        </row>
        <row r="6067">
          <cell r="K6067">
            <v>32112141125</v>
          </cell>
        </row>
        <row r="6068">
          <cell r="K6068">
            <v>32112141126</v>
          </cell>
        </row>
        <row r="6069">
          <cell r="K6069">
            <v>32112141211</v>
          </cell>
        </row>
        <row r="6070">
          <cell r="K6070">
            <v>32112141212</v>
          </cell>
        </row>
        <row r="6071">
          <cell r="K6071">
            <v>32112141213</v>
          </cell>
        </row>
        <row r="6072">
          <cell r="K6072">
            <v>32112141214</v>
          </cell>
        </row>
        <row r="6073">
          <cell r="K6073">
            <v>32112141215</v>
          </cell>
        </row>
        <row r="6074">
          <cell r="K6074">
            <v>32112141216</v>
          </cell>
        </row>
        <row r="6075">
          <cell r="K6075">
            <v>32112141217</v>
          </cell>
        </row>
        <row r="6076">
          <cell r="K6076">
            <v>32112141218</v>
          </cell>
        </row>
        <row r="6077">
          <cell r="K6077">
            <v>32112141219</v>
          </cell>
        </row>
        <row r="6078">
          <cell r="K6078">
            <v>32112141220</v>
          </cell>
        </row>
        <row r="6079">
          <cell r="K6079">
            <v>32112141221</v>
          </cell>
        </row>
        <row r="6080">
          <cell r="K6080">
            <v>32112141311</v>
          </cell>
        </row>
        <row r="6081">
          <cell r="K6081">
            <v>32112141312</v>
          </cell>
        </row>
        <row r="6082">
          <cell r="K6082">
            <v>32112141313</v>
          </cell>
        </row>
        <row r="6083">
          <cell r="K6083">
            <v>32112145011</v>
          </cell>
        </row>
        <row r="6084">
          <cell r="K6084">
            <v>32112145012</v>
          </cell>
        </row>
        <row r="6085">
          <cell r="K6085">
            <v>32112145013</v>
          </cell>
        </row>
        <row r="6086">
          <cell r="K6086">
            <v>32112145111</v>
          </cell>
        </row>
        <row r="6087">
          <cell r="K6087">
            <v>32112145112</v>
          </cell>
        </row>
        <row r="6088">
          <cell r="K6088">
            <v>32112145211</v>
          </cell>
        </row>
        <row r="6089">
          <cell r="K6089">
            <v>32112145212</v>
          </cell>
        </row>
        <row r="6090">
          <cell r="K6090">
            <v>32112145213</v>
          </cell>
        </row>
        <row r="6091">
          <cell r="K6091">
            <v>32112145214</v>
          </cell>
        </row>
        <row r="6092">
          <cell r="K6092">
            <v>32112145215</v>
          </cell>
        </row>
        <row r="6093">
          <cell r="K6093">
            <v>32112145216</v>
          </cell>
        </row>
        <row r="6094">
          <cell r="K6094">
            <v>32112145217</v>
          </cell>
        </row>
        <row r="6095">
          <cell r="K6095">
            <v>32112145220</v>
          </cell>
        </row>
        <row r="6096">
          <cell r="K6096">
            <v>32112145221</v>
          </cell>
        </row>
        <row r="6097">
          <cell r="K6097">
            <v>41111111111</v>
          </cell>
        </row>
        <row r="6098">
          <cell r="K6098">
            <v>41111111112</v>
          </cell>
        </row>
        <row r="6099">
          <cell r="K6099">
            <v>41111111113</v>
          </cell>
        </row>
        <row r="6100">
          <cell r="K6100">
            <v>41111111140</v>
          </cell>
        </row>
        <row r="6101">
          <cell r="K6101">
            <v>41111111211</v>
          </cell>
        </row>
        <row r="6102">
          <cell r="K6102">
            <v>41111111212</v>
          </cell>
        </row>
        <row r="6103">
          <cell r="K6103">
            <v>41111111213</v>
          </cell>
        </row>
        <row r="6104">
          <cell r="K6104">
            <v>41111111214</v>
          </cell>
        </row>
        <row r="6105">
          <cell r="K6105">
            <v>41111111311</v>
          </cell>
        </row>
        <row r="6106">
          <cell r="K6106">
            <v>41111111312</v>
          </cell>
        </row>
        <row r="6107">
          <cell r="K6107">
            <v>41111111313</v>
          </cell>
        </row>
        <row r="6108">
          <cell r="K6108">
            <v>41111111314</v>
          </cell>
        </row>
        <row r="6109">
          <cell r="K6109">
            <v>41111111411</v>
          </cell>
        </row>
        <row r="6110">
          <cell r="K6110">
            <v>41111111412</v>
          </cell>
        </row>
        <row r="6111">
          <cell r="K6111">
            <v>41111113000</v>
          </cell>
        </row>
        <row r="6112">
          <cell r="K6112">
            <v>41111114011</v>
          </cell>
        </row>
        <row r="6113">
          <cell r="K6113">
            <v>41111114101</v>
          </cell>
        </row>
        <row r="6114">
          <cell r="K6114">
            <v>41111114102</v>
          </cell>
        </row>
        <row r="6115">
          <cell r="K6115">
            <v>41111114103</v>
          </cell>
        </row>
        <row r="6116">
          <cell r="K6116">
            <v>41111114104</v>
          </cell>
        </row>
        <row r="6117">
          <cell r="K6117">
            <v>41111114105</v>
          </cell>
        </row>
        <row r="6118">
          <cell r="K6118">
            <v>41111114106</v>
          </cell>
        </row>
        <row r="6119">
          <cell r="K6119">
            <v>41111114107</v>
          </cell>
        </row>
        <row r="6120">
          <cell r="K6120">
            <v>41111114108</v>
          </cell>
        </row>
        <row r="6121">
          <cell r="K6121">
            <v>41111114109</v>
          </cell>
        </row>
        <row r="6122">
          <cell r="K6122">
            <v>41111114110</v>
          </cell>
        </row>
        <row r="6123">
          <cell r="K6123">
            <v>41111114111</v>
          </cell>
        </row>
        <row r="6124">
          <cell r="K6124">
            <v>41111114112</v>
          </cell>
        </row>
        <row r="6125">
          <cell r="K6125">
            <v>41111114113</v>
          </cell>
        </row>
        <row r="6126">
          <cell r="K6126">
            <v>41111114114</v>
          </cell>
        </row>
        <row r="6127">
          <cell r="K6127">
            <v>41111114115</v>
          </cell>
        </row>
        <row r="6128">
          <cell r="K6128">
            <v>41111114116</v>
          </cell>
        </row>
        <row r="6129">
          <cell r="K6129">
            <v>41111114117</v>
          </cell>
        </row>
        <row r="6130">
          <cell r="K6130">
            <v>41111114118</v>
          </cell>
        </row>
        <row r="6131">
          <cell r="K6131">
            <v>41111114119</v>
          </cell>
        </row>
        <row r="6132">
          <cell r="K6132">
            <v>41111114120</v>
          </cell>
        </row>
        <row r="6133">
          <cell r="K6133">
            <v>41111114201</v>
          </cell>
        </row>
        <row r="6134">
          <cell r="K6134">
            <v>41111114202</v>
          </cell>
        </row>
        <row r="6135">
          <cell r="K6135">
            <v>41111114203</v>
          </cell>
        </row>
        <row r="6136">
          <cell r="K6136">
            <v>41111114204</v>
          </cell>
        </row>
        <row r="6137">
          <cell r="K6137">
            <v>41111114205</v>
          </cell>
        </row>
        <row r="6138">
          <cell r="K6138">
            <v>41111114206</v>
          </cell>
        </row>
        <row r="6139">
          <cell r="K6139">
            <v>41111114207</v>
          </cell>
        </row>
        <row r="6140">
          <cell r="K6140">
            <v>41111114208</v>
          </cell>
        </row>
        <row r="6141">
          <cell r="K6141">
            <v>41111114209</v>
          </cell>
        </row>
        <row r="6142">
          <cell r="K6142">
            <v>41111114210</v>
          </cell>
        </row>
        <row r="6143">
          <cell r="K6143">
            <v>41111114301</v>
          </cell>
        </row>
        <row r="6144">
          <cell r="K6144">
            <v>41111114302</v>
          </cell>
        </row>
        <row r="6145">
          <cell r="K6145">
            <v>41111114303</v>
          </cell>
        </row>
        <row r="6146">
          <cell r="K6146">
            <v>41111114304</v>
          </cell>
        </row>
        <row r="6147">
          <cell r="K6147">
            <v>41111114305</v>
          </cell>
        </row>
        <row r="6148">
          <cell r="K6148">
            <v>41111114306</v>
          </cell>
        </row>
        <row r="6149">
          <cell r="K6149">
            <v>41111114307</v>
          </cell>
        </row>
        <row r="6150">
          <cell r="K6150">
            <v>41111114308</v>
          </cell>
        </row>
        <row r="6151">
          <cell r="K6151">
            <v>41111114309</v>
          </cell>
        </row>
        <row r="6152">
          <cell r="K6152">
            <v>41111114310</v>
          </cell>
        </row>
        <row r="6153">
          <cell r="K6153">
            <v>41111114311</v>
          </cell>
        </row>
        <row r="6154">
          <cell r="K6154">
            <v>41111114312</v>
          </cell>
        </row>
        <row r="6155">
          <cell r="K6155">
            <v>41111114313</v>
          </cell>
        </row>
        <row r="6156">
          <cell r="K6156">
            <v>41111114314</v>
          </cell>
        </row>
        <row r="6157">
          <cell r="K6157">
            <v>41111114315</v>
          </cell>
        </row>
        <row r="6158">
          <cell r="K6158">
            <v>41111114316</v>
          </cell>
        </row>
        <row r="6159">
          <cell r="K6159">
            <v>41111114317</v>
          </cell>
        </row>
        <row r="6160">
          <cell r="K6160">
            <v>41111114318</v>
          </cell>
        </row>
        <row r="6161">
          <cell r="K6161">
            <v>41111114319</v>
          </cell>
        </row>
        <row r="6162">
          <cell r="K6162">
            <v>41111114320</v>
          </cell>
        </row>
        <row r="6163">
          <cell r="K6163">
            <v>41111114401</v>
          </cell>
        </row>
        <row r="6164">
          <cell r="K6164">
            <v>41111114402</v>
          </cell>
        </row>
        <row r="6165">
          <cell r="K6165">
            <v>41111114403</v>
          </cell>
        </row>
        <row r="6166">
          <cell r="K6166">
            <v>41111114404</v>
          </cell>
        </row>
        <row r="6167">
          <cell r="K6167">
            <v>41111114405</v>
          </cell>
        </row>
        <row r="6168">
          <cell r="K6168">
            <v>41111114406</v>
          </cell>
        </row>
        <row r="6169">
          <cell r="K6169">
            <v>41111114407</v>
          </cell>
        </row>
        <row r="6170">
          <cell r="K6170">
            <v>41111114408</v>
          </cell>
        </row>
        <row r="6171">
          <cell r="K6171">
            <v>41111114409</v>
          </cell>
        </row>
        <row r="6172">
          <cell r="K6172">
            <v>41111114410</v>
          </cell>
        </row>
        <row r="6173">
          <cell r="K6173">
            <v>41111114411</v>
          </cell>
        </row>
        <row r="6174">
          <cell r="K6174">
            <v>41111114412</v>
          </cell>
        </row>
        <row r="6175">
          <cell r="K6175">
            <v>41111114501</v>
          </cell>
        </row>
        <row r="6176">
          <cell r="K6176">
            <v>41111114502</v>
          </cell>
        </row>
        <row r="6177">
          <cell r="K6177">
            <v>41111114503</v>
          </cell>
        </row>
        <row r="6178">
          <cell r="K6178">
            <v>41111114504</v>
          </cell>
        </row>
        <row r="6179">
          <cell r="K6179">
            <v>41111114505</v>
          </cell>
        </row>
        <row r="6180">
          <cell r="K6180">
            <v>41111114506</v>
          </cell>
        </row>
        <row r="6181">
          <cell r="K6181">
            <v>41111114507</v>
          </cell>
        </row>
        <row r="6182">
          <cell r="K6182">
            <v>41111114508</v>
          </cell>
        </row>
        <row r="6183">
          <cell r="K6183">
            <v>41111114509</v>
          </cell>
        </row>
        <row r="6184">
          <cell r="K6184">
            <v>41111114510</v>
          </cell>
        </row>
        <row r="6185">
          <cell r="K6185">
            <v>41111114511</v>
          </cell>
        </row>
        <row r="6186">
          <cell r="K6186">
            <v>41111114512</v>
          </cell>
        </row>
        <row r="6187">
          <cell r="K6187">
            <v>41111114513</v>
          </cell>
        </row>
        <row r="6188">
          <cell r="K6188">
            <v>41111114514</v>
          </cell>
        </row>
        <row r="6189">
          <cell r="K6189">
            <v>41111114515</v>
          </cell>
        </row>
        <row r="6190">
          <cell r="K6190">
            <v>41111114601</v>
          </cell>
        </row>
        <row r="6191">
          <cell r="K6191">
            <v>41111114602</v>
          </cell>
        </row>
        <row r="6192">
          <cell r="K6192">
            <v>41111114603</v>
          </cell>
        </row>
        <row r="6193">
          <cell r="K6193">
            <v>41111114604</v>
          </cell>
        </row>
        <row r="6194">
          <cell r="K6194">
            <v>41111114605</v>
          </cell>
        </row>
        <row r="6195">
          <cell r="K6195">
            <v>41111114606</v>
          </cell>
        </row>
        <row r="6196">
          <cell r="K6196">
            <v>41111114607</v>
          </cell>
        </row>
        <row r="6197">
          <cell r="K6197">
            <v>41111114608</v>
          </cell>
        </row>
        <row r="6198">
          <cell r="K6198">
            <v>41111114609</v>
          </cell>
        </row>
        <row r="6199">
          <cell r="K6199">
            <v>41111114610</v>
          </cell>
        </row>
        <row r="6200">
          <cell r="K6200">
            <v>41111114611</v>
          </cell>
        </row>
        <row r="6201">
          <cell r="K6201">
            <v>41111114612</v>
          </cell>
        </row>
        <row r="6202">
          <cell r="K6202">
            <v>41111114613</v>
          </cell>
        </row>
        <row r="6203">
          <cell r="K6203">
            <v>41111114614</v>
          </cell>
        </row>
        <row r="6204">
          <cell r="K6204">
            <v>41111114615</v>
          </cell>
        </row>
        <row r="6205">
          <cell r="K6205">
            <v>41111114616</v>
          </cell>
        </row>
        <row r="6206">
          <cell r="K6206">
            <v>41111114617</v>
          </cell>
        </row>
        <row r="6207">
          <cell r="K6207">
            <v>41111114618</v>
          </cell>
        </row>
        <row r="6208">
          <cell r="K6208">
            <v>41111114701</v>
          </cell>
        </row>
        <row r="6209">
          <cell r="K6209">
            <v>41111114702</v>
          </cell>
        </row>
        <row r="6210">
          <cell r="K6210">
            <v>41111114703</v>
          </cell>
        </row>
        <row r="6211">
          <cell r="K6211">
            <v>41111114704</v>
          </cell>
        </row>
        <row r="6212">
          <cell r="K6212">
            <v>41111114705</v>
          </cell>
        </row>
        <row r="6213">
          <cell r="K6213">
            <v>41111114706</v>
          </cell>
        </row>
        <row r="6214">
          <cell r="K6214">
            <v>41111114707</v>
          </cell>
        </row>
        <row r="6215">
          <cell r="K6215">
            <v>41111114708</v>
          </cell>
        </row>
        <row r="6216">
          <cell r="K6216">
            <v>41111114709</v>
          </cell>
        </row>
        <row r="6217">
          <cell r="K6217">
            <v>41111114710</v>
          </cell>
        </row>
        <row r="6218">
          <cell r="K6218">
            <v>41111114711</v>
          </cell>
        </row>
        <row r="6219">
          <cell r="K6219">
            <v>41111114712</v>
          </cell>
        </row>
        <row r="6220">
          <cell r="K6220">
            <v>41111114713</v>
          </cell>
        </row>
        <row r="6221">
          <cell r="K6221">
            <v>41111114801</v>
          </cell>
        </row>
        <row r="6222">
          <cell r="K6222">
            <v>41111114802</v>
          </cell>
        </row>
        <row r="6223">
          <cell r="K6223">
            <v>41111114803</v>
          </cell>
        </row>
        <row r="6224">
          <cell r="K6224">
            <v>41111114804</v>
          </cell>
        </row>
        <row r="6225">
          <cell r="K6225">
            <v>41111114805</v>
          </cell>
        </row>
        <row r="6226">
          <cell r="K6226">
            <v>41111114806</v>
          </cell>
        </row>
        <row r="6227">
          <cell r="K6227">
            <v>41111114807</v>
          </cell>
        </row>
        <row r="6228">
          <cell r="K6228">
            <v>41111114808</v>
          </cell>
        </row>
        <row r="6229">
          <cell r="K6229">
            <v>41111114809</v>
          </cell>
        </row>
        <row r="6230">
          <cell r="K6230">
            <v>41111114810</v>
          </cell>
        </row>
        <row r="6231">
          <cell r="K6231">
            <v>41111114811</v>
          </cell>
        </row>
        <row r="6232">
          <cell r="K6232">
            <v>41111114812</v>
          </cell>
        </row>
        <row r="6233">
          <cell r="K6233">
            <v>41111114813</v>
          </cell>
        </row>
        <row r="6234">
          <cell r="K6234">
            <v>41111114814</v>
          </cell>
        </row>
        <row r="6235">
          <cell r="K6235">
            <v>41111114901</v>
          </cell>
        </row>
        <row r="6236">
          <cell r="K6236">
            <v>41111114902</v>
          </cell>
        </row>
        <row r="6237">
          <cell r="K6237">
            <v>41111114903</v>
          </cell>
        </row>
        <row r="6238">
          <cell r="K6238">
            <v>41111114904</v>
          </cell>
        </row>
        <row r="6239">
          <cell r="K6239">
            <v>41111114905</v>
          </cell>
        </row>
        <row r="6240">
          <cell r="K6240">
            <v>41111114906</v>
          </cell>
        </row>
        <row r="6241">
          <cell r="K6241">
            <v>41111114907</v>
          </cell>
        </row>
        <row r="6242">
          <cell r="K6242">
            <v>41111114908</v>
          </cell>
        </row>
        <row r="6243">
          <cell r="K6243">
            <v>41111114909</v>
          </cell>
        </row>
        <row r="6244">
          <cell r="K6244">
            <v>41111114910</v>
          </cell>
        </row>
        <row r="6245">
          <cell r="K6245">
            <v>41111117811</v>
          </cell>
        </row>
        <row r="6246">
          <cell r="K6246">
            <v>41111127811</v>
          </cell>
        </row>
        <row r="6247">
          <cell r="K6247">
            <v>42111111111</v>
          </cell>
        </row>
        <row r="6248">
          <cell r="K6248">
            <v>42111111112</v>
          </cell>
        </row>
        <row r="6249">
          <cell r="K6249">
            <v>42111111211</v>
          </cell>
        </row>
        <row r="6250">
          <cell r="K6250">
            <v>42111111212</v>
          </cell>
        </row>
        <row r="6251">
          <cell r="K6251">
            <v>42111111213</v>
          </cell>
        </row>
        <row r="6252">
          <cell r="K6252">
            <v>42111111214</v>
          </cell>
        </row>
        <row r="6253">
          <cell r="K6253">
            <v>42111111311</v>
          </cell>
        </row>
        <row r="6254">
          <cell r="K6254">
            <v>42111125211</v>
          </cell>
        </row>
        <row r="6255">
          <cell r="K6255">
            <v>42111125212</v>
          </cell>
        </row>
        <row r="6256">
          <cell r="K6256">
            <v>42111125213</v>
          </cell>
        </row>
        <row r="6257">
          <cell r="K6257">
            <v>42111125214</v>
          </cell>
        </row>
        <row r="6258">
          <cell r="K6258">
            <v>42111125215</v>
          </cell>
        </row>
        <row r="6259">
          <cell r="K6259">
            <v>42111125216</v>
          </cell>
        </row>
        <row r="6260">
          <cell r="K6260">
            <v>42111125217</v>
          </cell>
        </row>
        <row r="6261">
          <cell r="K6261">
            <v>42111125218</v>
          </cell>
        </row>
        <row r="6262">
          <cell r="K6262">
            <v>42121121111</v>
          </cell>
        </row>
        <row r="6263">
          <cell r="K6263">
            <v>42121121112</v>
          </cell>
        </row>
        <row r="6264">
          <cell r="K6264">
            <v>42121121211</v>
          </cell>
        </row>
        <row r="6265">
          <cell r="K6265">
            <v>42121121212</v>
          </cell>
        </row>
        <row r="6266">
          <cell r="K6266">
            <v>42121121213</v>
          </cell>
        </row>
        <row r="6267">
          <cell r="K6267">
            <v>42121121214</v>
          </cell>
        </row>
        <row r="6268">
          <cell r="K6268">
            <v>42121121311</v>
          </cell>
        </row>
        <row r="6269">
          <cell r="K6269">
            <v>42121121312</v>
          </cell>
        </row>
        <row r="6270">
          <cell r="K6270">
            <v>42121121313</v>
          </cell>
        </row>
        <row r="6271">
          <cell r="K6271">
            <v>43111111111</v>
          </cell>
        </row>
        <row r="6272">
          <cell r="K6272">
            <v>43111111112</v>
          </cell>
        </row>
        <row r="6273">
          <cell r="K6273">
            <v>43111111113</v>
          </cell>
        </row>
        <row r="6274">
          <cell r="K6274">
            <v>43111111114</v>
          </cell>
        </row>
        <row r="6275">
          <cell r="K6275">
            <v>43111111115</v>
          </cell>
        </row>
        <row r="6276">
          <cell r="K6276">
            <v>43111111211</v>
          </cell>
        </row>
        <row r="6277">
          <cell r="K6277">
            <v>43111111212</v>
          </cell>
        </row>
        <row r="6278">
          <cell r="K6278">
            <v>43111111213</v>
          </cell>
        </row>
        <row r="6279">
          <cell r="K6279">
            <v>43111111214</v>
          </cell>
        </row>
        <row r="6280">
          <cell r="K6280">
            <v>43111111215</v>
          </cell>
        </row>
        <row r="6281">
          <cell r="K6281">
            <v>43111111311</v>
          </cell>
        </row>
        <row r="6282">
          <cell r="K6282">
            <v>43111111312</v>
          </cell>
        </row>
        <row r="6283">
          <cell r="K6283">
            <v>43111111313</v>
          </cell>
        </row>
        <row r="6284">
          <cell r="K6284">
            <v>43111111314</v>
          </cell>
        </row>
        <row r="6285">
          <cell r="K6285">
            <v>43111111411</v>
          </cell>
        </row>
        <row r="6286">
          <cell r="K6286">
            <v>43111111412</v>
          </cell>
        </row>
        <row r="6287">
          <cell r="K6287">
            <v>43111111413</v>
          </cell>
        </row>
        <row r="6288">
          <cell r="K6288">
            <v>43111111414</v>
          </cell>
        </row>
        <row r="6289">
          <cell r="K6289">
            <v>43111111415</v>
          </cell>
        </row>
        <row r="6290">
          <cell r="K6290">
            <v>43111111416</v>
          </cell>
        </row>
        <row r="6291">
          <cell r="K6291">
            <v>43111111417</v>
          </cell>
        </row>
        <row r="6292">
          <cell r="K6292">
            <v>43111111418</v>
          </cell>
        </row>
        <row r="6293">
          <cell r="K6293">
            <v>43111111511</v>
          </cell>
        </row>
        <row r="6294">
          <cell r="K6294">
            <v>43111111512</v>
          </cell>
        </row>
        <row r="6295">
          <cell r="K6295">
            <v>43111111513</v>
          </cell>
        </row>
        <row r="6296">
          <cell r="K6296">
            <v>43111111514</v>
          </cell>
        </row>
        <row r="6297">
          <cell r="K6297">
            <v>43111111515</v>
          </cell>
        </row>
        <row r="6298">
          <cell r="K6298">
            <v>43111111611</v>
          </cell>
        </row>
        <row r="6299">
          <cell r="K6299">
            <v>43111111612</v>
          </cell>
        </row>
        <row r="6300">
          <cell r="K6300">
            <v>43111111613</v>
          </cell>
        </row>
        <row r="6301">
          <cell r="K6301">
            <v>43111111614</v>
          </cell>
        </row>
        <row r="6302">
          <cell r="K6302">
            <v>43111111711</v>
          </cell>
        </row>
        <row r="6303">
          <cell r="K6303">
            <v>43111115211</v>
          </cell>
        </row>
        <row r="6304">
          <cell r="K6304">
            <v>43111115212</v>
          </cell>
        </row>
        <row r="6305">
          <cell r="K6305">
            <v>43111115213</v>
          </cell>
        </row>
        <row r="6306">
          <cell r="K6306">
            <v>43111115214</v>
          </cell>
        </row>
        <row r="6307">
          <cell r="K6307">
            <v>43111115215</v>
          </cell>
        </row>
        <row r="6308">
          <cell r="K6308">
            <v>43111115216</v>
          </cell>
        </row>
        <row r="6309">
          <cell r="K6309">
            <v>43111115217</v>
          </cell>
        </row>
        <row r="6310">
          <cell r="K6310">
            <v>43111121111</v>
          </cell>
        </row>
        <row r="6311">
          <cell r="K6311">
            <v>43111121211</v>
          </cell>
        </row>
        <row r="6312">
          <cell r="K6312">
            <v>43111121311</v>
          </cell>
        </row>
        <row r="6313">
          <cell r="K6313">
            <v>43111121312</v>
          </cell>
        </row>
        <row r="6314">
          <cell r="K6314">
            <v>43111121411</v>
          </cell>
        </row>
        <row r="6315">
          <cell r="K6315">
            <v>43111121412</v>
          </cell>
        </row>
        <row r="6316">
          <cell r="K6316">
            <v>43111131111</v>
          </cell>
        </row>
        <row r="6317">
          <cell r="K6317">
            <v>43111141111</v>
          </cell>
        </row>
        <row r="6318">
          <cell r="K6318">
            <v>43111151111</v>
          </cell>
        </row>
        <row r="6319">
          <cell r="K6319">
            <v>43111161111</v>
          </cell>
        </row>
        <row r="6320">
          <cell r="K6320">
            <v>43111171111</v>
          </cell>
        </row>
        <row r="6321">
          <cell r="K6321">
            <v>43111181111</v>
          </cell>
        </row>
        <row r="6322">
          <cell r="K6322">
            <v>43111191111</v>
          </cell>
        </row>
        <row r="6323">
          <cell r="K6323">
            <v>43112131111</v>
          </cell>
        </row>
        <row r="6324">
          <cell r="K6324">
            <v>43112131211</v>
          </cell>
        </row>
        <row r="6325">
          <cell r="K6325">
            <v>43112131311</v>
          </cell>
        </row>
        <row r="6326">
          <cell r="K6326">
            <v>43112131312</v>
          </cell>
        </row>
        <row r="6327">
          <cell r="K6327">
            <v>43112131411</v>
          </cell>
        </row>
        <row r="6328">
          <cell r="K6328">
            <v>43112131412</v>
          </cell>
        </row>
        <row r="6329">
          <cell r="K6329">
            <v>43112141111</v>
          </cell>
        </row>
        <row r="6330">
          <cell r="K6330">
            <v>43112141211</v>
          </cell>
        </row>
        <row r="6331">
          <cell r="K6331">
            <v>43112141311</v>
          </cell>
        </row>
        <row r="6332">
          <cell r="K6332">
            <v>43112141312</v>
          </cell>
        </row>
        <row r="6333">
          <cell r="K6333">
            <v>43112141411</v>
          </cell>
        </row>
        <row r="6334">
          <cell r="K6334">
            <v>43112141412</v>
          </cell>
        </row>
        <row r="6335">
          <cell r="K6335">
            <v>43112151111</v>
          </cell>
        </row>
        <row r="6336">
          <cell r="K6336">
            <v>43112151211</v>
          </cell>
        </row>
        <row r="6337">
          <cell r="K6337">
            <v>43112151311</v>
          </cell>
        </row>
        <row r="6338">
          <cell r="K6338">
            <v>43112151312</v>
          </cell>
        </row>
        <row r="6339">
          <cell r="K6339">
            <v>43112151411</v>
          </cell>
        </row>
        <row r="6340">
          <cell r="K6340">
            <v>43112151412</v>
          </cell>
        </row>
        <row r="6341">
          <cell r="K6341">
            <v>43112161111</v>
          </cell>
        </row>
        <row r="6342">
          <cell r="K6342">
            <v>43112161211</v>
          </cell>
        </row>
        <row r="6343">
          <cell r="K6343">
            <v>43112161311</v>
          </cell>
        </row>
        <row r="6344">
          <cell r="K6344">
            <v>43112161312</v>
          </cell>
        </row>
        <row r="6345">
          <cell r="K6345">
            <v>43112161411</v>
          </cell>
        </row>
        <row r="6346">
          <cell r="K6346">
            <v>43112161412</v>
          </cell>
        </row>
        <row r="6347">
          <cell r="K6347">
            <v>43112171111</v>
          </cell>
        </row>
        <row r="6348">
          <cell r="K6348">
            <v>43112171211</v>
          </cell>
        </row>
        <row r="6349">
          <cell r="K6349">
            <v>43112171311</v>
          </cell>
        </row>
        <row r="6350">
          <cell r="K6350">
            <v>43112171312</v>
          </cell>
        </row>
        <row r="6351">
          <cell r="K6351">
            <v>43112171411</v>
          </cell>
        </row>
        <row r="6352">
          <cell r="K6352">
            <v>43112171412</v>
          </cell>
        </row>
        <row r="6353">
          <cell r="K6353">
            <v>43112181111</v>
          </cell>
        </row>
        <row r="6354">
          <cell r="K6354">
            <v>43112181211</v>
          </cell>
        </row>
        <row r="6355">
          <cell r="K6355">
            <v>43112181311</v>
          </cell>
        </row>
        <row r="6356">
          <cell r="K6356">
            <v>43112181312</v>
          </cell>
        </row>
        <row r="6357">
          <cell r="K6357">
            <v>43112181411</v>
          </cell>
        </row>
        <row r="6358">
          <cell r="K6358">
            <v>43112181412</v>
          </cell>
        </row>
        <row r="6359">
          <cell r="K6359">
            <v>43112191111</v>
          </cell>
        </row>
        <row r="6360">
          <cell r="K6360">
            <v>43112191211</v>
          </cell>
        </row>
        <row r="6361">
          <cell r="K6361">
            <v>43112191311</v>
          </cell>
        </row>
        <row r="6362">
          <cell r="K6362">
            <v>43112191312</v>
          </cell>
        </row>
        <row r="6363">
          <cell r="K6363">
            <v>43112191411</v>
          </cell>
        </row>
        <row r="6364">
          <cell r="K6364">
            <v>43112191412</v>
          </cell>
        </row>
        <row r="6365">
          <cell r="K6365">
            <v>43112201111</v>
          </cell>
        </row>
        <row r="6366">
          <cell r="K6366">
            <v>43112201211</v>
          </cell>
        </row>
        <row r="6367">
          <cell r="K6367">
            <v>43112201311</v>
          </cell>
        </row>
        <row r="6368">
          <cell r="K6368">
            <v>43112201312</v>
          </cell>
        </row>
        <row r="6369">
          <cell r="K6369">
            <v>43112201411</v>
          </cell>
        </row>
        <row r="6370">
          <cell r="K6370">
            <v>43112201412</v>
          </cell>
        </row>
        <row r="6371">
          <cell r="K6371">
            <v>43112211111</v>
          </cell>
        </row>
        <row r="6372">
          <cell r="K6372">
            <v>43112211211</v>
          </cell>
        </row>
        <row r="6373">
          <cell r="K6373">
            <v>43112211311</v>
          </cell>
        </row>
        <row r="6374">
          <cell r="K6374">
            <v>43112211312</v>
          </cell>
        </row>
        <row r="6375">
          <cell r="K6375">
            <v>43112211411</v>
          </cell>
        </row>
        <row r="6376">
          <cell r="K6376">
            <v>43112211412</v>
          </cell>
        </row>
        <row r="6377">
          <cell r="K6377">
            <v>43112221111</v>
          </cell>
        </row>
        <row r="6378">
          <cell r="K6378">
            <v>43112221211</v>
          </cell>
        </row>
        <row r="6379">
          <cell r="K6379">
            <v>43112221311</v>
          </cell>
        </row>
        <row r="6380">
          <cell r="K6380">
            <v>43112221312</v>
          </cell>
        </row>
        <row r="6381">
          <cell r="K6381">
            <v>43112221411</v>
          </cell>
        </row>
        <row r="6382">
          <cell r="K6382">
            <v>43112221412</v>
          </cell>
        </row>
        <row r="6383">
          <cell r="K6383">
            <v>43112231111</v>
          </cell>
        </row>
        <row r="6384">
          <cell r="K6384">
            <v>43112241111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V_PERSO"/>
      <sheetName val="RESUME"/>
      <sheetName val="DETAIL"/>
      <sheetName val="RéSUMé"/>
      <sheetName val="Code"/>
      <sheetName val="AJUSTEMENT"/>
      <sheetName val="Ajustement par secteur"/>
      <sheetName val="AJUSTEMENT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CATEGORIE</v>
          </cell>
          <cell r="C1" t="str">
            <v>SECTEUR</v>
          </cell>
          <cell r="E1" t="str">
            <v>MINISTERE</v>
          </cell>
          <cell r="G1" t="str">
            <v>CHAPITRE</v>
          </cell>
          <cell r="I1" t="str">
            <v>SECTION</v>
          </cell>
          <cell r="K1" t="str">
            <v>SERVICE</v>
          </cell>
          <cell r="M1" t="str">
            <v>LOCALISATION</v>
          </cell>
        </row>
        <row r="2">
          <cell r="A2">
            <v>1</v>
          </cell>
          <cell r="C2" t="str">
            <v>11</v>
          </cell>
          <cell r="E2" t="str">
            <v>1111</v>
          </cell>
          <cell r="G2" t="str">
            <v>11111</v>
          </cell>
          <cell r="I2">
            <v>1111111</v>
          </cell>
          <cell r="K2">
            <v>11111111111</v>
          </cell>
          <cell r="M2">
            <v>5</v>
          </cell>
        </row>
        <row r="3">
          <cell r="A3">
            <v>2</v>
          </cell>
          <cell r="C3" t="str">
            <v>12</v>
          </cell>
          <cell r="E3" t="str">
            <v>1112</v>
          </cell>
          <cell r="G3" t="str">
            <v>11112</v>
          </cell>
          <cell r="I3">
            <v>1111112</v>
          </cell>
          <cell r="K3">
            <v>11111111112</v>
          </cell>
          <cell r="M3">
            <v>4</v>
          </cell>
        </row>
        <row r="4">
          <cell r="A4">
            <v>3</v>
          </cell>
          <cell r="C4" t="str">
            <v>13</v>
          </cell>
          <cell r="E4" t="str">
            <v>1113</v>
          </cell>
          <cell r="G4" t="str">
            <v>11121</v>
          </cell>
          <cell r="I4">
            <v>1111213</v>
          </cell>
          <cell r="K4">
            <v>11111121111</v>
          </cell>
          <cell r="M4">
            <v>8</v>
          </cell>
        </row>
        <row r="5">
          <cell r="A5">
            <v>4</v>
          </cell>
          <cell r="C5" t="str">
            <v>14</v>
          </cell>
          <cell r="E5" t="str">
            <v>1114</v>
          </cell>
          <cell r="G5" t="str">
            <v>11122</v>
          </cell>
          <cell r="I5">
            <v>1111214</v>
          </cell>
          <cell r="K5">
            <v>11111121112</v>
          </cell>
          <cell r="M5">
            <v>10</v>
          </cell>
        </row>
        <row r="6">
          <cell r="C6" t="str">
            <v>15</v>
          </cell>
          <cell r="E6" t="str">
            <v>1115</v>
          </cell>
          <cell r="G6" t="str">
            <v>11131</v>
          </cell>
          <cell r="I6">
            <v>1111215</v>
          </cell>
          <cell r="K6">
            <v>11111121211</v>
          </cell>
          <cell r="M6">
            <v>3</v>
          </cell>
        </row>
        <row r="7">
          <cell r="C7" t="str">
            <v>22</v>
          </cell>
          <cell r="E7" t="str">
            <v>1116</v>
          </cell>
          <cell r="G7" t="str">
            <v>11132</v>
          </cell>
          <cell r="I7">
            <v>1112111</v>
          </cell>
          <cell r="K7">
            <v>11111121212</v>
          </cell>
          <cell r="M7">
            <v>7</v>
          </cell>
        </row>
        <row r="8">
          <cell r="C8">
            <v>32</v>
          </cell>
          <cell r="E8" t="str">
            <v>1117</v>
          </cell>
          <cell r="G8" t="str">
            <v>11141</v>
          </cell>
          <cell r="I8">
            <v>1112112</v>
          </cell>
          <cell r="K8">
            <v>11111121213</v>
          </cell>
          <cell r="M8">
            <v>9</v>
          </cell>
        </row>
        <row r="9">
          <cell r="C9" t="str">
            <v>41</v>
          </cell>
          <cell r="E9" t="str">
            <v>1211</v>
          </cell>
          <cell r="G9" t="str">
            <v>11142</v>
          </cell>
          <cell r="I9">
            <v>1112213</v>
          </cell>
          <cell r="K9">
            <v>11111121214</v>
          </cell>
          <cell r="M9">
            <v>1</v>
          </cell>
        </row>
        <row r="10">
          <cell r="C10" t="str">
            <v>42</v>
          </cell>
          <cell r="E10" t="str">
            <v>1212</v>
          </cell>
          <cell r="G10" t="str">
            <v>11151</v>
          </cell>
          <cell r="I10">
            <v>1112214</v>
          </cell>
          <cell r="K10">
            <v>11111121311</v>
          </cell>
          <cell r="M10">
            <v>6</v>
          </cell>
        </row>
        <row r="11">
          <cell r="C11" t="str">
            <v>43</v>
          </cell>
          <cell r="E11" t="str">
            <v>1213</v>
          </cell>
          <cell r="G11" t="str">
            <v>11152</v>
          </cell>
          <cell r="I11">
            <v>1112215</v>
          </cell>
          <cell r="K11">
            <v>11111121312</v>
          </cell>
          <cell r="M11">
            <v>2</v>
          </cell>
        </row>
        <row r="12">
          <cell r="E12" t="str">
            <v>1214</v>
          </cell>
          <cell r="G12" t="str">
            <v>11161</v>
          </cell>
          <cell r="I12">
            <v>1112216</v>
          </cell>
          <cell r="K12">
            <v>11111121411</v>
          </cell>
        </row>
        <row r="13">
          <cell r="E13" t="str">
            <v>1215</v>
          </cell>
          <cell r="G13" t="str">
            <v>11162</v>
          </cell>
          <cell r="I13">
            <v>1112217</v>
          </cell>
          <cell r="K13">
            <v>11111121412</v>
          </cell>
        </row>
        <row r="14">
          <cell r="E14" t="str">
            <v>1216</v>
          </cell>
          <cell r="G14" t="str">
            <v>11171</v>
          </cell>
          <cell r="I14">
            <v>1112219</v>
          </cell>
          <cell r="K14">
            <v>11111121413</v>
          </cell>
        </row>
        <row r="15">
          <cell r="E15" t="str">
            <v>1217</v>
          </cell>
          <cell r="G15" t="str">
            <v>11172</v>
          </cell>
          <cell r="I15">
            <v>1112221</v>
          </cell>
          <cell r="K15">
            <v>11111121511</v>
          </cell>
        </row>
        <row r="16">
          <cell r="E16" t="str">
            <v>1311</v>
          </cell>
          <cell r="G16" t="str">
            <v>12111</v>
          </cell>
          <cell r="I16">
            <v>1112222</v>
          </cell>
          <cell r="K16">
            <v>11111121512</v>
          </cell>
        </row>
        <row r="17">
          <cell r="E17" t="str">
            <v>1312</v>
          </cell>
          <cell r="G17" t="str">
            <v>12112</v>
          </cell>
          <cell r="I17">
            <v>1112223</v>
          </cell>
          <cell r="K17">
            <v>11111121611</v>
          </cell>
        </row>
        <row r="18">
          <cell r="E18" t="str">
            <v>1313</v>
          </cell>
          <cell r="G18" t="str">
            <v>12121</v>
          </cell>
          <cell r="I18">
            <v>1112224</v>
          </cell>
          <cell r="K18">
            <v>11111121711</v>
          </cell>
        </row>
        <row r="19">
          <cell r="E19" t="str">
            <v>1314</v>
          </cell>
          <cell r="G19" t="str">
            <v>12122</v>
          </cell>
          <cell r="I19">
            <v>1112225</v>
          </cell>
          <cell r="K19">
            <v>11111121811</v>
          </cell>
        </row>
        <row r="20">
          <cell r="E20" t="str">
            <v>1315</v>
          </cell>
          <cell r="G20" t="str">
            <v>12131</v>
          </cell>
          <cell r="I20">
            <v>1113111</v>
          </cell>
          <cell r="K20">
            <v>11111122011</v>
          </cell>
        </row>
        <row r="21">
          <cell r="E21" t="str">
            <v>1411</v>
          </cell>
          <cell r="G21" t="str">
            <v>12132</v>
          </cell>
          <cell r="I21">
            <v>1113112</v>
          </cell>
          <cell r="K21">
            <v>11111122111</v>
          </cell>
        </row>
        <row r="22">
          <cell r="E22" t="str">
            <v>1412</v>
          </cell>
          <cell r="G22" t="str">
            <v>12141</v>
          </cell>
          <cell r="I22">
            <v>1113213</v>
          </cell>
          <cell r="K22">
            <v>11111123901</v>
          </cell>
        </row>
        <row r="23">
          <cell r="E23" t="str">
            <v>1413</v>
          </cell>
          <cell r="G23" t="str">
            <v>12142</v>
          </cell>
          <cell r="I23">
            <v>1113214</v>
          </cell>
          <cell r="K23">
            <v>11111123902</v>
          </cell>
        </row>
        <row r="24">
          <cell r="E24" t="str">
            <v>1511</v>
          </cell>
          <cell r="G24" t="str">
            <v>12151</v>
          </cell>
          <cell r="I24">
            <v>1113215</v>
          </cell>
          <cell r="K24">
            <v>11111123903</v>
          </cell>
        </row>
        <row r="25">
          <cell r="E25" t="str">
            <v>1512</v>
          </cell>
          <cell r="G25" t="str">
            <v>12152</v>
          </cell>
          <cell r="I25">
            <v>1113216</v>
          </cell>
          <cell r="K25">
            <v>11111123904</v>
          </cell>
        </row>
        <row r="26">
          <cell r="E26" t="str">
            <v>2211</v>
          </cell>
          <cell r="G26" t="str">
            <v>12161</v>
          </cell>
          <cell r="I26">
            <v>1114111</v>
          </cell>
          <cell r="K26">
            <v>11111123905</v>
          </cell>
        </row>
        <row r="27">
          <cell r="E27" t="str">
            <v>2212</v>
          </cell>
          <cell r="G27" t="str">
            <v>12162</v>
          </cell>
          <cell r="I27">
            <v>1114112</v>
          </cell>
          <cell r="K27">
            <v>11111123911</v>
          </cell>
        </row>
        <row r="28">
          <cell r="E28" t="str">
            <v>3211</v>
          </cell>
          <cell r="G28" t="str">
            <v>12171</v>
          </cell>
          <cell r="I28">
            <v>1114213</v>
          </cell>
          <cell r="K28">
            <v>11111124011</v>
          </cell>
        </row>
        <row r="29">
          <cell r="E29" t="str">
            <v>4111</v>
          </cell>
          <cell r="G29" t="str">
            <v>13111</v>
          </cell>
          <cell r="I29">
            <v>1114215</v>
          </cell>
          <cell r="K29">
            <v>11111124100</v>
          </cell>
        </row>
        <row r="30">
          <cell r="E30" t="str">
            <v>4211</v>
          </cell>
          <cell r="G30" t="str">
            <v>13112</v>
          </cell>
          <cell r="I30">
            <v>1114216</v>
          </cell>
          <cell r="K30">
            <v>11111124101</v>
          </cell>
        </row>
        <row r="31">
          <cell r="E31" t="str">
            <v>4212</v>
          </cell>
          <cell r="G31" t="str">
            <v>13121</v>
          </cell>
          <cell r="I31">
            <v>1114217</v>
          </cell>
          <cell r="K31">
            <v>11111124102</v>
          </cell>
        </row>
        <row r="32">
          <cell r="E32" t="str">
            <v>4311</v>
          </cell>
          <cell r="G32" t="str">
            <v>13122</v>
          </cell>
          <cell r="I32">
            <v>1114218</v>
          </cell>
          <cell r="K32">
            <v>11111124103</v>
          </cell>
        </row>
        <row r="33">
          <cell r="G33" t="str">
            <v>13131</v>
          </cell>
          <cell r="I33">
            <v>1114219</v>
          </cell>
          <cell r="K33">
            <v>11111124104</v>
          </cell>
        </row>
        <row r="34">
          <cell r="G34" t="str">
            <v>13132</v>
          </cell>
          <cell r="I34">
            <v>1114220</v>
          </cell>
          <cell r="K34">
            <v>11111124105</v>
          </cell>
        </row>
        <row r="35">
          <cell r="G35" t="str">
            <v>13141</v>
          </cell>
          <cell r="I35">
            <v>1114221</v>
          </cell>
          <cell r="K35">
            <v>11111124106</v>
          </cell>
        </row>
        <row r="36">
          <cell r="G36" t="str">
            <v>13142</v>
          </cell>
          <cell r="I36">
            <v>1114222</v>
          </cell>
          <cell r="K36">
            <v>11111124107</v>
          </cell>
        </row>
        <row r="37">
          <cell r="G37" t="str">
            <v>13151</v>
          </cell>
          <cell r="I37">
            <v>1115111</v>
          </cell>
          <cell r="K37">
            <v>11111124108</v>
          </cell>
        </row>
        <row r="38">
          <cell r="G38" t="str">
            <v>13152</v>
          </cell>
          <cell r="I38">
            <v>1115112</v>
          </cell>
          <cell r="K38">
            <v>11111124109</v>
          </cell>
        </row>
        <row r="39">
          <cell r="G39" t="str">
            <v>14111</v>
          </cell>
          <cell r="I39">
            <v>1115213</v>
          </cell>
          <cell r="K39">
            <v>11111124110</v>
          </cell>
        </row>
        <row r="40">
          <cell r="G40" t="str">
            <v>14112</v>
          </cell>
          <cell r="I40">
            <v>1115214</v>
          </cell>
          <cell r="K40">
            <v>11111124111</v>
          </cell>
        </row>
        <row r="41">
          <cell r="G41" t="str">
            <v>14121</v>
          </cell>
          <cell r="I41">
            <v>1115215</v>
          </cell>
          <cell r="K41">
            <v>11111124112</v>
          </cell>
        </row>
        <row r="42">
          <cell r="G42" t="str">
            <v>14122</v>
          </cell>
          <cell r="I42">
            <v>1115216</v>
          </cell>
          <cell r="K42">
            <v>11111124113</v>
          </cell>
        </row>
        <row r="43">
          <cell r="G43" t="str">
            <v>14131</v>
          </cell>
          <cell r="I43">
            <v>1116111</v>
          </cell>
          <cell r="K43">
            <v>11111124114</v>
          </cell>
        </row>
        <row r="44">
          <cell r="G44" t="str">
            <v>14132</v>
          </cell>
          <cell r="I44">
            <v>1116112</v>
          </cell>
          <cell r="K44">
            <v>11111124115</v>
          </cell>
        </row>
        <row r="45">
          <cell r="G45" t="str">
            <v>15111</v>
          </cell>
          <cell r="I45">
            <v>1117111</v>
          </cell>
          <cell r="K45">
            <v>11111124116</v>
          </cell>
        </row>
        <row r="46">
          <cell r="G46" t="str">
            <v>15112</v>
          </cell>
          <cell r="I46">
            <v>1117112</v>
          </cell>
          <cell r="K46">
            <v>11111124117</v>
          </cell>
        </row>
        <row r="47">
          <cell r="G47" t="str">
            <v>15121</v>
          </cell>
          <cell r="I47">
            <v>1117211</v>
          </cell>
          <cell r="K47">
            <v>11111124118</v>
          </cell>
        </row>
        <row r="48">
          <cell r="G48" t="str">
            <v>15122</v>
          </cell>
          <cell r="I48">
            <v>1211111</v>
          </cell>
          <cell r="K48">
            <v>11111124119</v>
          </cell>
        </row>
        <row r="49">
          <cell r="G49" t="str">
            <v>22111</v>
          </cell>
          <cell r="I49">
            <v>1211112</v>
          </cell>
          <cell r="K49">
            <v>11111124120</v>
          </cell>
        </row>
        <row r="50">
          <cell r="G50" t="str">
            <v>22112</v>
          </cell>
          <cell r="I50">
            <v>1211216</v>
          </cell>
          <cell r="K50">
            <v>11111124201</v>
          </cell>
        </row>
        <row r="51">
          <cell r="G51" t="str">
            <v>22121</v>
          </cell>
          <cell r="I51">
            <v>1211217</v>
          </cell>
          <cell r="K51">
            <v>11111124202</v>
          </cell>
        </row>
        <row r="52">
          <cell r="G52" t="str">
            <v>22122</v>
          </cell>
          <cell r="I52">
            <v>1211218</v>
          </cell>
          <cell r="K52">
            <v>11111124203</v>
          </cell>
        </row>
        <row r="53">
          <cell r="G53" t="str">
            <v>32111</v>
          </cell>
          <cell r="I53">
            <v>1211219</v>
          </cell>
          <cell r="K53">
            <v>11111124204</v>
          </cell>
        </row>
        <row r="54">
          <cell r="G54" t="str">
            <v>32112</v>
          </cell>
          <cell r="I54">
            <v>1211220</v>
          </cell>
          <cell r="K54">
            <v>11111124205</v>
          </cell>
        </row>
        <row r="55">
          <cell r="G55" t="str">
            <v>41111</v>
          </cell>
          <cell r="I55">
            <v>1211221</v>
          </cell>
          <cell r="K55">
            <v>11111124206</v>
          </cell>
        </row>
        <row r="56">
          <cell r="G56" t="str">
            <v>41112</v>
          </cell>
          <cell r="I56">
            <v>1212111</v>
          </cell>
          <cell r="K56">
            <v>11111124207</v>
          </cell>
        </row>
        <row r="57">
          <cell r="G57" t="str">
            <v>42111</v>
          </cell>
          <cell r="I57">
            <v>1212112</v>
          </cell>
          <cell r="K57">
            <v>11111124208</v>
          </cell>
        </row>
        <row r="58">
          <cell r="G58" t="str">
            <v>42121</v>
          </cell>
          <cell r="I58">
            <v>1213111</v>
          </cell>
          <cell r="K58">
            <v>11111124209</v>
          </cell>
        </row>
        <row r="59">
          <cell r="G59" t="str">
            <v>42122</v>
          </cell>
          <cell r="I59">
            <v>1213112</v>
          </cell>
          <cell r="K59">
            <v>11111124210</v>
          </cell>
        </row>
        <row r="60">
          <cell r="G60" t="str">
            <v>43111</v>
          </cell>
          <cell r="I60">
            <v>1214111</v>
          </cell>
          <cell r="K60">
            <v>11111124211</v>
          </cell>
        </row>
        <row r="61">
          <cell r="G61" t="str">
            <v>43112</v>
          </cell>
          <cell r="I61">
            <v>1214112</v>
          </cell>
          <cell r="K61">
            <v>11111124300</v>
          </cell>
        </row>
        <row r="62">
          <cell r="I62">
            <v>1214113</v>
          </cell>
          <cell r="K62">
            <v>11111124301</v>
          </cell>
        </row>
        <row r="63">
          <cell r="I63">
            <v>1214114</v>
          </cell>
          <cell r="K63">
            <v>11111124302</v>
          </cell>
        </row>
        <row r="64">
          <cell r="I64">
            <v>1215111</v>
          </cell>
          <cell r="K64">
            <v>11111124303</v>
          </cell>
        </row>
        <row r="65">
          <cell r="I65">
            <v>1215112</v>
          </cell>
          <cell r="K65">
            <v>11111124304</v>
          </cell>
        </row>
        <row r="66">
          <cell r="I66">
            <v>1215113</v>
          </cell>
          <cell r="K66">
            <v>11111124305</v>
          </cell>
        </row>
        <row r="67">
          <cell r="I67">
            <v>1215214</v>
          </cell>
          <cell r="K67">
            <v>11111124306</v>
          </cell>
        </row>
        <row r="68">
          <cell r="I68">
            <v>1215216</v>
          </cell>
          <cell r="K68">
            <v>11111124307</v>
          </cell>
        </row>
        <row r="69">
          <cell r="I69">
            <v>1215217</v>
          </cell>
          <cell r="K69">
            <v>11111124308</v>
          </cell>
        </row>
        <row r="70">
          <cell r="I70">
            <v>1215218</v>
          </cell>
          <cell r="K70">
            <v>11111124309</v>
          </cell>
        </row>
        <row r="71">
          <cell r="I71">
            <v>1215219</v>
          </cell>
          <cell r="K71">
            <v>11111124310</v>
          </cell>
        </row>
        <row r="72">
          <cell r="I72">
            <v>1215220</v>
          </cell>
          <cell r="K72">
            <v>11111124311</v>
          </cell>
        </row>
        <row r="73">
          <cell r="I73">
            <v>1215221</v>
          </cell>
          <cell r="K73">
            <v>11111124312</v>
          </cell>
        </row>
        <row r="74">
          <cell r="I74">
            <v>1215222</v>
          </cell>
          <cell r="K74">
            <v>11111124313</v>
          </cell>
        </row>
        <row r="75">
          <cell r="I75">
            <v>1216111</v>
          </cell>
          <cell r="K75">
            <v>11111124314</v>
          </cell>
        </row>
        <row r="76">
          <cell r="I76">
            <v>1216112</v>
          </cell>
          <cell r="K76">
            <v>11111124315</v>
          </cell>
        </row>
        <row r="77">
          <cell r="I77">
            <v>1216215</v>
          </cell>
          <cell r="K77">
            <v>11111124316</v>
          </cell>
        </row>
        <row r="78">
          <cell r="I78">
            <v>1216217</v>
          </cell>
          <cell r="K78">
            <v>11111124317</v>
          </cell>
        </row>
        <row r="79">
          <cell r="I79">
            <v>1217111</v>
          </cell>
          <cell r="K79">
            <v>11111124318</v>
          </cell>
        </row>
        <row r="80">
          <cell r="I80">
            <v>1217112</v>
          </cell>
          <cell r="K80">
            <v>11111124319</v>
          </cell>
        </row>
        <row r="81">
          <cell r="I81">
            <v>1311111</v>
          </cell>
          <cell r="K81">
            <v>11111124320</v>
          </cell>
        </row>
        <row r="82">
          <cell r="I82">
            <v>1311112</v>
          </cell>
          <cell r="K82">
            <v>11111124400</v>
          </cell>
        </row>
        <row r="83">
          <cell r="I83">
            <v>1311213</v>
          </cell>
          <cell r="K83">
            <v>11111124401</v>
          </cell>
        </row>
        <row r="84">
          <cell r="I84">
            <v>1311215</v>
          </cell>
          <cell r="K84">
            <v>11111124402</v>
          </cell>
        </row>
        <row r="85">
          <cell r="I85">
            <v>1311217</v>
          </cell>
          <cell r="K85">
            <v>11111124403</v>
          </cell>
        </row>
        <row r="86">
          <cell r="I86">
            <v>1311218</v>
          </cell>
          <cell r="K86">
            <v>11111124404</v>
          </cell>
        </row>
        <row r="87">
          <cell r="I87">
            <v>1312111</v>
          </cell>
          <cell r="K87">
            <v>11111124405</v>
          </cell>
        </row>
        <row r="88">
          <cell r="I88">
            <v>1312112</v>
          </cell>
          <cell r="K88">
            <v>11111124406</v>
          </cell>
        </row>
        <row r="89">
          <cell r="I89">
            <v>1312213</v>
          </cell>
          <cell r="K89">
            <v>11111124407</v>
          </cell>
        </row>
        <row r="90">
          <cell r="I90">
            <v>1312214</v>
          </cell>
          <cell r="K90">
            <v>11111124408</v>
          </cell>
        </row>
        <row r="91">
          <cell r="I91">
            <v>1312215</v>
          </cell>
          <cell r="K91">
            <v>11111124409</v>
          </cell>
        </row>
        <row r="92">
          <cell r="I92">
            <v>1312217</v>
          </cell>
          <cell r="K92">
            <v>11111124410</v>
          </cell>
        </row>
        <row r="93">
          <cell r="I93">
            <v>1313111</v>
          </cell>
          <cell r="K93">
            <v>11111124411</v>
          </cell>
        </row>
        <row r="94">
          <cell r="I94">
            <v>1313112</v>
          </cell>
          <cell r="K94">
            <v>11111124412</v>
          </cell>
        </row>
        <row r="95">
          <cell r="I95">
            <v>1313214</v>
          </cell>
          <cell r="K95">
            <v>11111124500</v>
          </cell>
        </row>
        <row r="96">
          <cell r="I96">
            <v>1314111</v>
          </cell>
          <cell r="K96">
            <v>11111124501</v>
          </cell>
        </row>
        <row r="97">
          <cell r="I97">
            <v>1314112</v>
          </cell>
          <cell r="K97">
            <v>11111124502</v>
          </cell>
        </row>
        <row r="98">
          <cell r="I98">
            <v>1315111</v>
          </cell>
          <cell r="K98">
            <v>11111124503</v>
          </cell>
        </row>
        <row r="99">
          <cell r="I99">
            <v>1315112</v>
          </cell>
          <cell r="K99">
            <v>11111124504</v>
          </cell>
        </row>
        <row r="100">
          <cell r="I100">
            <v>1411111</v>
          </cell>
          <cell r="K100">
            <v>11111124505</v>
          </cell>
        </row>
        <row r="101">
          <cell r="I101">
            <v>1411112</v>
          </cell>
          <cell r="K101">
            <v>11111124506</v>
          </cell>
        </row>
        <row r="102">
          <cell r="I102">
            <v>1412111</v>
          </cell>
          <cell r="K102">
            <v>11111124507</v>
          </cell>
        </row>
        <row r="103">
          <cell r="I103">
            <v>1412112</v>
          </cell>
          <cell r="K103">
            <v>11111124508</v>
          </cell>
        </row>
        <row r="104">
          <cell r="I104">
            <v>1412213</v>
          </cell>
          <cell r="K104">
            <v>11111124509</v>
          </cell>
        </row>
        <row r="105">
          <cell r="I105">
            <v>1412214</v>
          </cell>
          <cell r="K105">
            <v>11111124510</v>
          </cell>
        </row>
        <row r="106">
          <cell r="I106">
            <v>1412215</v>
          </cell>
          <cell r="K106">
            <v>11111124511</v>
          </cell>
        </row>
        <row r="107">
          <cell r="I107">
            <v>1412216</v>
          </cell>
          <cell r="K107">
            <v>11111124512</v>
          </cell>
        </row>
        <row r="108">
          <cell r="I108">
            <v>1412217</v>
          </cell>
          <cell r="K108">
            <v>11111124513</v>
          </cell>
        </row>
        <row r="109">
          <cell r="I109">
            <v>1412218</v>
          </cell>
          <cell r="K109">
            <v>11111124514</v>
          </cell>
        </row>
        <row r="110">
          <cell r="I110">
            <v>1412219</v>
          </cell>
          <cell r="K110">
            <v>11111124515</v>
          </cell>
        </row>
        <row r="111">
          <cell r="I111">
            <v>1412223</v>
          </cell>
          <cell r="K111">
            <v>11111124600</v>
          </cell>
        </row>
        <row r="112">
          <cell r="I112">
            <v>1412224</v>
          </cell>
          <cell r="K112">
            <v>11111124601</v>
          </cell>
        </row>
        <row r="113">
          <cell r="I113">
            <v>1412225</v>
          </cell>
          <cell r="K113">
            <v>11111124602</v>
          </cell>
        </row>
        <row r="114">
          <cell r="I114">
            <v>1413111</v>
          </cell>
          <cell r="K114">
            <v>11111124603</v>
          </cell>
        </row>
        <row r="115">
          <cell r="I115">
            <v>1413112</v>
          </cell>
          <cell r="K115">
            <v>11111124604</v>
          </cell>
        </row>
        <row r="116">
          <cell r="I116">
            <v>1413213</v>
          </cell>
          <cell r="K116">
            <v>11111124605</v>
          </cell>
        </row>
        <row r="117">
          <cell r="I117">
            <v>1413214</v>
          </cell>
          <cell r="K117">
            <v>11111124606</v>
          </cell>
        </row>
        <row r="118">
          <cell r="I118">
            <v>1511111</v>
          </cell>
          <cell r="K118">
            <v>11111124607</v>
          </cell>
        </row>
        <row r="119">
          <cell r="I119">
            <v>1511113</v>
          </cell>
          <cell r="K119">
            <v>11111124608</v>
          </cell>
        </row>
        <row r="120">
          <cell r="I120">
            <v>1511149</v>
          </cell>
          <cell r="K120">
            <v>11111124609</v>
          </cell>
        </row>
        <row r="121">
          <cell r="I121">
            <v>1512111</v>
          </cell>
          <cell r="K121">
            <v>11111124610</v>
          </cell>
        </row>
        <row r="122">
          <cell r="I122">
            <v>1512112</v>
          </cell>
          <cell r="K122">
            <v>11111124611</v>
          </cell>
        </row>
        <row r="123">
          <cell r="I123">
            <v>1512113</v>
          </cell>
          <cell r="K123">
            <v>11111124612</v>
          </cell>
        </row>
        <row r="124">
          <cell r="I124">
            <v>1512211</v>
          </cell>
          <cell r="K124">
            <v>11111124613</v>
          </cell>
        </row>
        <row r="125">
          <cell r="I125">
            <v>1512212</v>
          </cell>
          <cell r="K125">
            <v>11111124614</v>
          </cell>
        </row>
        <row r="126">
          <cell r="I126">
            <v>1512213</v>
          </cell>
          <cell r="K126">
            <v>11111124615</v>
          </cell>
        </row>
        <row r="127">
          <cell r="I127">
            <v>2211111</v>
          </cell>
          <cell r="K127">
            <v>11111124616</v>
          </cell>
        </row>
        <row r="128">
          <cell r="I128">
            <v>2211112</v>
          </cell>
          <cell r="K128">
            <v>11111124617</v>
          </cell>
        </row>
        <row r="129">
          <cell r="I129">
            <v>2212111</v>
          </cell>
          <cell r="K129">
            <v>11111124618</v>
          </cell>
        </row>
        <row r="130">
          <cell r="I130">
            <v>2212112</v>
          </cell>
          <cell r="K130">
            <v>11111124700</v>
          </cell>
        </row>
        <row r="131">
          <cell r="I131">
            <v>2212211</v>
          </cell>
          <cell r="K131">
            <v>11111124701</v>
          </cell>
        </row>
        <row r="132">
          <cell r="I132">
            <v>3211111</v>
          </cell>
          <cell r="K132">
            <v>11111124702</v>
          </cell>
        </row>
        <row r="133">
          <cell r="I133">
            <v>3211212</v>
          </cell>
          <cell r="K133">
            <v>11111124703</v>
          </cell>
        </row>
        <row r="134">
          <cell r="I134">
            <v>3211213</v>
          </cell>
          <cell r="K134">
            <v>11111124704</v>
          </cell>
        </row>
        <row r="135">
          <cell r="I135">
            <v>3211214</v>
          </cell>
          <cell r="K135">
            <v>11111124705</v>
          </cell>
        </row>
        <row r="136">
          <cell r="I136">
            <v>4111111</v>
          </cell>
          <cell r="K136">
            <v>11111124706</v>
          </cell>
        </row>
        <row r="137">
          <cell r="I137">
            <v>4211111</v>
          </cell>
          <cell r="K137">
            <v>11111124707</v>
          </cell>
        </row>
        <row r="138">
          <cell r="I138">
            <v>4212112</v>
          </cell>
          <cell r="K138">
            <v>11111124708</v>
          </cell>
        </row>
        <row r="139">
          <cell r="I139">
            <v>4311111</v>
          </cell>
          <cell r="K139">
            <v>11111124709</v>
          </cell>
        </row>
        <row r="140">
          <cell r="I140">
            <v>4311114</v>
          </cell>
          <cell r="K140">
            <v>11111124710</v>
          </cell>
        </row>
        <row r="141">
          <cell r="I141">
            <v>4311115</v>
          </cell>
          <cell r="K141">
            <v>11111124711</v>
          </cell>
        </row>
        <row r="142">
          <cell r="I142">
            <v>4311116</v>
          </cell>
          <cell r="K142">
            <v>11111124712</v>
          </cell>
        </row>
        <row r="143">
          <cell r="I143">
            <v>4311117</v>
          </cell>
          <cell r="K143">
            <v>11111124713</v>
          </cell>
        </row>
        <row r="144">
          <cell r="I144">
            <v>4311118</v>
          </cell>
          <cell r="K144">
            <v>11111124800</v>
          </cell>
        </row>
        <row r="145">
          <cell r="I145">
            <v>4311213</v>
          </cell>
          <cell r="K145">
            <v>11111124801</v>
          </cell>
        </row>
        <row r="146">
          <cell r="I146">
            <v>4311214</v>
          </cell>
          <cell r="K146">
            <v>11111124802</v>
          </cell>
        </row>
        <row r="147">
          <cell r="I147">
            <v>4311215</v>
          </cell>
          <cell r="K147">
            <v>11111124803</v>
          </cell>
        </row>
        <row r="148">
          <cell r="I148">
            <v>4311220</v>
          </cell>
          <cell r="K148">
            <v>11111124804</v>
          </cell>
        </row>
        <row r="149">
          <cell r="I149">
            <v>4311221</v>
          </cell>
          <cell r="K149">
            <v>11111124805</v>
          </cell>
        </row>
        <row r="150">
          <cell r="I150">
            <v>4311223</v>
          </cell>
          <cell r="K150">
            <v>11111124806</v>
          </cell>
        </row>
        <row r="151">
          <cell r="K151">
            <v>11111124807</v>
          </cell>
        </row>
        <row r="152">
          <cell r="K152">
            <v>11111124808</v>
          </cell>
        </row>
        <row r="153">
          <cell r="K153">
            <v>11111124809</v>
          </cell>
        </row>
        <row r="154">
          <cell r="K154">
            <v>11111124810</v>
          </cell>
        </row>
        <row r="155">
          <cell r="K155">
            <v>11111124811</v>
          </cell>
        </row>
        <row r="156">
          <cell r="K156">
            <v>11111124812</v>
          </cell>
        </row>
        <row r="157">
          <cell r="K157">
            <v>11111124813</v>
          </cell>
        </row>
        <row r="158">
          <cell r="K158">
            <v>11111124814</v>
          </cell>
        </row>
        <row r="159">
          <cell r="K159">
            <v>11111124900</v>
          </cell>
        </row>
        <row r="160">
          <cell r="K160">
            <v>11111124901</v>
          </cell>
        </row>
        <row r="161">
          <cell r="K161">
            <v>11111124902</v>
          </cell>
        </row>
        <row r="162">
          <cell r="K162">
            <v>11111124903</v>
          </cell>
        </row>
        <row r="163">
          <cell r="K163">
            <v>11111124904</v>
          </cell>
        </row>
        <row r="164">
          <cell r="K164">
            <v>11111124905</v>
          </cell>
        </row>
        <row r="165">
          <cell r="K165">
            <v>11111124906</v>
          </cell>
        </row>
        <row r="166">
          <cell r="K166">
            <v>11111124907</v>
          </cell>
        </row>
        <row r="167">
          <cell r="K167">
            <v>11111124908</v>
          </cell>
        </row>
        <row r="168">
          <cell r="K168">
            <v>11111124909</v>
          </cell>
        </row>
        <row r="169">
          <cell r="K169">
            <v>11111124910</v>
          </cell>
        </row>
        <row r="170">
          <cell r="K170">
            <v>11111124911</v>
          </cell>
        </row>
        <row r="171">
          <cell r="K171">
            <v>11111125011</v>
          </cell>
        </row>
        <row r="172">
          <cell r="K172">
            <v>11111125012</v>
          </cell>
        </row>
        <row r="173">
          <cell r="K173">
            <v>11111125013</v>
          </cell>
        </row>
        <row r="174">
          <cell r="K174">
            <v>11111125014</v>
          </cell>
        </row>
        <row r="175">
          <cell r="K175">
            <v>11111125015</v>
          </cell>
        </row>
        <row r="176">
          <cell r="K176">
            <v>11111125016</v>
          </cell>
        </row>
        <row r="177">
          <cell r="K177">
            <v>11111125111</v>
          </cell>
        </row>
        <row r="178">
          <cell r="K178">
            <v>11111125112</v>
          </cell>
        </row>
        <row r="179">
          <cell r="K179">
            <v>11111125113</v>
          </cell>
        </row>
        <row r="180">
          <cell r="K180">
            <v>11111125114</v>
          </cell>
        </row>
        <row r="181">
          <cell r="K181">
            <v>11111125115</v>
          </cell>
        </row>
        <row r="182">
          <cell r="K182">
            <v>11111125211</v>
          </cell>
        </row>
        <row r="183">
          <cell r="K183">
            <v>11111125212</v>
          </cell>
        </row>
        <row r="184">
          <cell r="K184">
            <v>11111125213</v>
          </cell>
        </row>
        <row r="185">
          <cell r="K185">
            <v>11111125214</v>
          </cell>
        </row>
        <row r="186">
          <cell r="K186">
            <v>11111125215</v>
          </cell>
        </row>
        <row r="187">
          <cell r="K187">
            <v>11111125216</v>
          </cell>
        </row>
        <row r="188">
          <cell r="K188">
            <v>11111125217</v>
          </cell>
        </row>
        <row r="189">
          <cell r="K189">
            <v>11111125218</v>
          </cell>
        </row>
        <row r="190">
          <cell r="K190">
            <v>11111125219</v>
          </cell>
        </row>
        <row r="191">
          <cell r="K191">
            <v>11111125220</v>
          </cell>
        </row>
        <row r="192">
          <cell r="K192">
            <v>11111125221</v>
          </cell>
        </row>
        <row r="193">
          <cell r="K193">
            <v>11111125222</v>
          </cell>
        </row>
        <row r="194">
          <cell r="K194">
            <v>11111125223</v>
          </cell>
        </row>
        <row r="195">
          <cell r="K195">
            <v>11111125224</v>
          </cell>
        </row>
        <row r="196">
          <cell r="K196">
            <v>11111125225</v>
          </cell>
        </row>
        <row r="197">
          <cell r="K197">
            <v>11111125311</v>
          </cell>
        </row>
        <row r="198">
          <cell r="K198">
            <v>11111125312</v>
          </cell>
        </row>
        <row r="199">
          <cell r="K199">
            <v>11111125313</v>
          </cell>
        </row>
        <row r="200">
          <cell r="K200">
            <v>11111125314</v>
          </cell>
        </row>
        <row r="201">
          <cell r="K201">
            <v>11111125315</v>
          </cell>
        </row>
        <row r="202">
          <cell r="K202">
            <v>11111125316</v>
          </cell>
        </row>
        <row r="203">
          <cell r="K203">
            <v>11111125317</v>
          </cell>
        </row>
        <row r="204">
          <cell r="K204">
            <v>11111125318</v>
          </cell>
        </row>
        <row r="205">
          <cell r="K205">
            <v>11111125319</v>
          </cell>
        </row>
        <row r="206">
          <cell r="K206">
            <v>11111125320</v>
          </cell>
        </row>
        <row r="207">
          <cell r="K207">
            <v>11111125321</v>
          </cell>
        </row>
        <row r="208">
          <cell r="K208">
            <v>11111125322</v>
          </cell>
        </row>
        <row r="209">
          <cell r="K209">
            <v>11111125323</v>
          </cell>
        </row>
        <row r="210">
          <cell r="K210">
            <v>11111125324</v>
          </cell>
        </row>
        <row r="211">
          <cell r="K211">
            <v>11111125325</v>
          </cell>
        </row>
        <row r="212">
          <cell r="K212">
            <v>11111125326</v>
          </cell>
        </row>
        <row r="213">
          <cell r="K213">
            <v>11111125327</v>
          </cell>
        </row>
        <row r="214">
          <cell r="K214">
            <v>11111125328</v>
          </cell>
        </row>
        <row r="215">
          <cell r="K215">
            <v>11111125329</v>
          </cell>
        </row>
        <row r="216">
          <cell r="K216">
            <v>11111125330</v>
          </cell>
        </row>
        <row r="217">
          <cell r="K217">
            <v>11111125411</v>
          </cell>
        </row>
        <row r="218">
          <cell r="K218">
            <v>11111125412</v>
          </cell>
        </row>
        <row r="219">
          <cell r="K219">
            <v>11111125413</v>
          </cell>
        </row>
        <row r="220">
          <cell r="K220">
            <v>11111125414</v>
          </cell>
        </row>
        <row r="221">
          <cell r="K221">
            <v>11111125415</v>
          </cell>
        </row>
        <row r="222">
          <cell r="K222">
            <v>11111125416</v>
          </cell>
        </row>
        <row r="223">
          <cell r="K223">
            <v>11111125417</v>
          </cell>
        </row>
        <row r="224">
          <cell r="K224">
            <v>11111125418</v>
          </cell>
        </row>
        <row r="225">
          <cell r="K225">
            <v>11111125419</v>
          </cell>
        </row>
        <row r="226">
          <cell r="K226">
            <v>11111125420</v>
          </cell>
        </row>
        <row r="227">
          <cell r="K227">
            <v>11111125421</v>
          </cell>
        </row>
        <row r="228">
          <cell r="K228">
            <v>11111125422</v>
          </cell>
        </row>
        <row r="229">
          <cell r="K229">
            <v>11111125423</v>
          </cell>
        </row>
        <row r="230">
          <cell r="K230">
            <v>11111125424</v>
          </cell>
        </row>
        <row r="231">
          <cell r="K231">
            <v>11111125425</v>
          </cell>
        </row>
        <row r="232">
          <cell r="K232">
            <v>11111125426</v>
          </cell>
        </row>
        <row r="233">
          <cell r="K233">
            <v>11111125427</v>
          </cell>
        </row>
        <row r="234">
          <cell r="K234">
            <v>11111125428</v>
          </cell>
        </row>
        <row r="235">
          <cell r="K235">
            <v>11111125429</v>
          </cell>
        </row>
        <row r="236">
          <cell r="K236">
            <v>11111125430</v>
          </cell>
        </row>
        <row r="237">
          <cell r="K237">
            <v>11111125431</v>
          </cell>
        </row>
        <row r="238">
          <cell r="K238">
            <v>11111125432</v>
          </cell>
        </row>
        <row r="239">
          <cell r="K239">
            <v>11111125433</v>
          </cell>
        </row>
        <row r="240">
          <cell r="K240">
            <v>11111125434</v>
          </cell>
        </row>
        <row r="241">
          <cell r="K241">
            <v>11111125435</v>
          </cell>
        </row>
        <row r="242">
          <cell r="K242">
            <v>11111125436</v>
          </cell>
        </row>
        <row r="243">
          <cell r="K243">
            <v>11111125511</v>
          </cell>
        </row>
        <row r="244">
          <cell r="K244">
            <v>11111125512</v>
          </cell>
        </row>
        <row r="245">
          <cell r="K245">
            <v>11111125513</v>
          </cell>
        </row>
        <row r="246">
          <cell r="K246">
            <v>11111125611</v>
          </cell>
        </row>
        <row r="247">
          <cell r="K247">
            <v>11111125612</v>
          </cell>
        </row>
        <row r="248">
          <cell r="K248">
            <v>11111125613</v>
          </cell>
        </row>
        <row r="249">
          <cell r="K249">
            <v>11111125614</v>
          </cell>
        </row>
        <row r="250">
          <cell r="K250">
            <v>11111125615</v>
          </cell>
        </row>
        <row r="251">
          <cell r="K251">
            <v>11111125616</v>
          </cell>
        </row>
        <row r="252">
          <cell r="K252">
            <v>11111125617</v>
          </cell>
        </row>
        <row r="253">
          <cell r="K253">
            <v>11111125618</v>
          </cell>
        </row>
        <row r="254">
          <cell r="K254">
            <v>11111125619</v>
          </cell>
        </row>
        <row r="255">
          <cell r="K255">
            <v>11111125620</v>
          </cell>
        </row>
        <row r="256">
          <cell r="K256">
            <v>11111125621</v>
          </cell>
        </row>
        <row r="257">
          <cell r="K257">
            <v>11111125622</v>
          </cell>
        </row>
        <row r="258">
          <cell r="K258">
            <v>11111125623</v>
          </cell>
        </row>
        <row r="259">
          <cell r="K259">
            <v>11111125624</v>
          </cell>
        </row>
        <row r="260">
          <cell r="K260">
            <v>11111125711</v>
          </cell>
        </row>
        <row r="261">
          <cell r="K261">
            <v>11111125712</v>
          </cell>
        </row>
        <row r="262">
          <cell r="K262">
            <v>11111125713</v>
          </cell>
        </row>
        <row r="263">
          <cell r="K263">
            <v>11111125714</v>
          </cell>
        </row>
        <row r="264">
          <cell r="K264">
            <v>11111125715</v>
          </cell>
        </row>
        <row r="265">
          <cell r="K265">
            <v>11111125716</v>
          </cell>
        </row>
        <row r="266">
          <cell r="K266">
            <v>11111125717</v>
          </cell>
        </row>
        <row r="267">
          <cell r="K267">
            <v>11111125718</v>
          </cell>
        </row>
        <row r="268">
          <cell r="K268">
            <v>11111125719</v>
          </cell>
        </row>
        <row r="269">
          <cell r="K269">
            <v>11111125720</v>
          </cell>
        </row>
        <row r="270">
          <cell r="K270">
            <v>11111125721</v>
          </cell>
        </row>
        <row r="271">
          <cell r="K271">
            <v>11111125722</v>
          </cell>
        </row>
        <row r="272">
          <cell r="K272">
            <v>11111125723</v>
          </cell>
        </row>
        <row r="273">
          <cell r="K273">
            <v>11111125724</v>
          </cell>
        </row>
        <row r="274">
          <cell r="K274">
            <v>11111125725</v>
          </cell>
        </row>
        <row r="275">
          <cell r="K275">
            <v>11111125726</v>
          </cell>
        </row>
        <row r="276">
          <cell r="K276">
            <v>11111125727</v>
          </cell>
        </row>
        <row r="277">
          <cell r="K277">
            <v>11111125728</v>
          </cell>
        </row>
        <row r="278">
          <cell r="K278">
            <v>11111125729</v>
          </cell>
        </row>
        <row r="279">
          <cell r="K279">
            <v>11111125730</v>
          </cell>
        </row>
        <row r="280">
          <cell r="K280">
            <v>11111125731</v>
          </cell>
        </row>
        <row r="281">
          <cell r="K281">
            <v>11111125732</v>
          </cell>
        </row>
        <row r="282">
          <cell r="K282">
            <v>11111125733</v>
          </cell>
        </row>
        <row r="283">
          <cell r="K283">
            <v>11111125734</v>
          </cell>
        </row>
        <row r="284">
          <cell r="K284">
            <v>11111125735</v>
          </cell>
        </row>
        <row r="285">
          <cell r="K285">
            <v>11111125736</v>
          </cell>
        </row>
        <row r="286">
          <cell r="K286">
            <v>11111125737</v>
          </cell>
        </row>
        <row r="287">
          <cell r="K287">
            <v>11111125738</v>
          </cell>
        </row>
        <row r="288">
          <cell r="K288">
            <v>11111125739</v>
          </cell>
        </row>
        <row r="289">
          <cell r="K289">
            <v>11111125740</v>
          </cell>
        </row>
        <row r="290">
          <cell r="K290">
            <v>11111125741</v>
          </cell>
        </row>
        <row r="291">
          <cell r="K291">
            <v>11111125742</v>
          </cell>
        </row>
        <row r="292">
          <cell r="K292">
            <v>11111125743</v>
          </cell>
        </row>
        <row r="293">
          <cell r="K293">
            <v>11111125744</v>
          </cell>
        </row>
        <row r="294">
          <cell r="K294">
            <v>11111125745</v>
          </cell>
        </row>
        <row r="295">
          <cell r="K295">
            <v>11111125746</v>
          </cell>
        </row>
        <row r="296">
          <cell r="K296">
            <v>11111125747</v>
          </cell>
        </row>
        <row r="297">
          <cell r="K297">
            <v>11111125748</v>
          </cell>
        </row>
        <row r="298">
          <cell r="K298">
            <v>11111125749</v>
          </cell>
        </row>
        <row r="299">
          <cell r="K299">
            <v>11111125750</v>
          </cell>
        </row>
        <row r="300">
          <cell r="K300">
            <v>11111125751</v>
          </cell>
        </row>
        <row r="301">
          <cell r="K301">
            <v>11111125752</v>
          </cell>
        </row>
        <row r="302">
          <cell r="K302">
            <v>11111125753</v>
          </cell>
        </row>
        <row r="303">
          <cell r="K303">
            <v>11111125811</v>
          </cell>
        </row>
        <row r="304">
          <cell r="K304">
            <v>11111125812</v>
          </cell>
        </row>
        <row r="305">
          <cell r="K305">
            <v>11111125813</v>
          </cell>
        </row>
        <row r="306">
          <cell r="K306">
            <v>11111125814</v>
          </cell>
        </row>
        <row r="307">
          <cell r="K307">
            <v>11111125815</v>
          </cell>
        </row>
        <row r="308">
          <cell r="K308">
            <v>11111125816</v>
          </cell>
        </row>
        <row r="309">
          <cell r="K309">
            <v>11111125817</v>
          </cell>
        </row>
        <row r="310">
          <cell r="K310">
            <v>11111125818</v>
          </cell>
        </row>
        <row r="311">
          <cell r="K311">
            <v>11111125911</v>
          </cell>
        </row>
        <row r="312">
          <cell r="K312">
            <v>11111125912</v>
          </cell>
        </row>
        <row r="313">
          <cell r="K313">
            <v>11111125913</v>
          </cell>
        </row>
        <row r="314">
          <cell r="K314">
            <v>11111126011</v>
          </cell>
        </row>
        <row r="315">
          <cell r="K315">
            <v>11111126012</v>
          </cell>
        </row>
        <row r="316">
          <cell r="K316">
            <v>11111126013</v>
          </cell>
        </row>
        <row r="317">
          <cell r="K317">
            <v>11111126014</v>
          </cell>
        </row>
        <row r="318">
          <cell r="K318">
            <v>11111126015</v>
          </cell>
        </row>
        <row r="319">
          <cell r="K319">
            <v>11111126016</v>
          </cell>
        </row>
        <row r="320">
          <cell r="K320">
            <v>11111126017</v>
          </cell>
        </row>
        <row r="321">
          <cell r="K321">
            <v>11111126018</v>
          </cell>
        </row>
        <row r="322">
          <cell r="K322">
            <v>11111126019</v>
          </cell>
        </row>
        <row r="323">
          <cell r="K323">
            <v>11111126020</v>
          </cell>
        </row>
        <row r="324">
          <cell r="K324">
            <v>11111126021</v>
          </cell>
        </row>
        <row r="325">
          <cell r="K325">
            <v>11111126022</v>
          </cell>
        </row>
        <row r="326">
          <cell r="K326">
            <v>11111128111</v>
          </cell>
        </row>
        <row r="327">
          <cell r="K327">
            <v>11111128112</v>
          </cell>
        </row>
        <row r="328">
          <cell r="K328">
            <v>11111128113</v>
          </cell>
        </row>
        <row r="329">
          <cell r="K329">
            <v>11111128114</v>
          </cell>
        </row>
        <row r="330">
          <cell r="K330">
            <v>11111128115</v>
          </cell>
        </row>
        <row r="331">
          <cell r="K331">
            <v>11111128116</v>
          </cell>
        </row>
        <row r="332">
          <cell r="K332">
            <v>11111128117</v>
          </cell>
        </row>
        <row r="333">
          <cell r="K333">
            <v>11111128118</v>
          </cell>
        </row>
        <row r="334">
          <cell r="K334">
            <v>11111128119</v>
          </cell>
        </row>
        <row r="335">
          <cell r="K335">
            <v>11111128120</v>
          </cell>
        </row>
        <row r="336">
          <cell r="K336">
            <v>11111128121</v>
          </cell>
        </row>
        <row r="337">
          <cell r="K337">
            <v>11112131111</v>
          </cell>
        </row>
        <row r="338">
          <cell r="K338">
            <v>11112131112</v>
          </cell>
        </row>
        <row r="339">
          <cell r="K339">
            <v>11112131211</v>
          </cell>
        </row>
        <row r="340">
          <cell r="K340">
            <v>11112131212</v>
          </cell>
        </row>
        <row r="341">
          <cell r="K341">
            <v>11112131213</v>
          </cell>
        </row>
        <row r="342">
          <cell r="K342">
            <v>11112131214</v>
          </cell>
        </row>
        <row r="343">
          <cell r="K343">
            <v>11112131311</v>
          </cell>
        </row>
        <row r="344">
          <cell r="K344">
            <v>11112131312</v>
          </cell>
        </row>
        <row r="345">
          <cell r="K345">
            <v>11112135011</v>
          </cell>
        </row>
        <row r="346">
          <cell r="K346">
            <v>11112135012</v>
          </cell>
        </row>
        <row r="347">
          <cell r="K347">
            <v>11112141111</v>
          </cell>
        </row>
        <row r="348">
          <cell r="K348">
            <v>11112141112</v>
          </cell>
        </row>
        <row r="349">
          <cell r="K349">
            <v>11112141113</v>
          </cell>
        </row>
        <row r="350">
          <cell r="K350">
            <v>11112141211</v>
          </cell>
        </row>
        <row r="351">
          <cell r="K351">
            <v>11112141212</v>
          </cell>
        </row>
        <row r="352">
          <cell r="K352">
            <v>11112141213</v>
          </cell>
        </row>
        <row r="353">
          <cell r="K353">
            <v>11112141214</v>
          </cell>
        </row>
        <row r="354">
          <cell r="K354">
            <v>11112141310</v>
          </cell>
        </row>
        <row r="355">
          <cell r="K355">
            <v>11112141311</v>
          </cell>
        </row>
        <row r="356">
          <cell r="K356">
            <v>11112141312</v>
          </cell>
        </row>
        <row r="357">
          <cell r="K357">
            <v>11112141313</v>
          </cell>
        </row>
        <row r="358">
          <cell r="K358">
            <v>11112141314</v>
          </cell>
        </row>
        <row r="359">
          <cell r="K359">
            <v>11112143900</v>
          </cell>
        </row>
        <row r="360">
          <cell r="K360">
            <v>11112143901</v>
          </cell>
        </row>
        <row r="361">
          <cell r="K361">
            <v>11112143902</v>
          </cell>
        </row>
        <row r="362">
          <cell r="K362">
            <v>11112143903</v>
          </cell>
        </row>
        <row r="363">
          <cell r="K363">
            <v>11112143904</v>
          </cell>
        </row>
        <row r="364">
          <cell r="K364">
            <v>11112143905</v>
          </cell>
        </row>
        <row r="365">
          <cell r="K365">
            <v>11112144011</v>
          </cell>
        </row>
        <row r="366">
          <cell r="K366">
            <v>11112144100</v>
          </cell>
        </row>
        <row r="367">
          <cell r="K367">
            <v>11112144101</v>
          </cell>
        </row>
        <row r="368">
          <cell r="K368">
            <v>11112144102</v>
          </cell>
        </row>
        <row r="369">
          <cell r="K369">
            <v>11112144103</v>
          </cell>
        </row>
        <row r="370">
          <cell r="K370">
            <v>11112144104</v>
          </cell>
        </row>
        <row r="371">
          <cell r="K371">
            <v>11112144105</v>
          </cell>
        </row>
        <row r="372">
          <cell r="K372">
            <v>11112144106</v>
          </cell>
        </row>
        <row r="373">
          <cell r="K373">
            <v>11112144107</v>
          </cell>
        </row>
        <row r="374">
          <cell r="K374">
            <v>11112144108</v>
          </cell>
        </row>
        <row r="375">
          <cell r="K375">
            <v>11112144109</v>
          </cell>
        </row>
        <row r="376">
          <cell r="K376">
            <v>11112144110</v>
          </cell>
        </row>
        <row r="377">
          <cell r="K377">
            <v>11112144111</v>
          </cell>
        </row>
        <row r="378">
          <cell r="K378">
            <v>11112144112</v>
          </cell>
        </row>
        <row r="379">
          <cell r="K379">
            <v>11112144113</v>
          </cell>
        </row>
        <row r="380">
          <cell r="K380">
            <v>11112144114</v>
          </cell>
        </row>
        <row r="381">
          <cell r="K381">
            <v>11112144115</v>
          </cell>
        </row>
        <row r="382">
          <cell r="K382">
            <v>11112144116</v>
          </cell>
        </row>
        <row r="383">
          <cell r="K383">
            <v>11112144117</v>
          </cell>
        </row>
        <row r="384">
          <cell r="K384">
            <v>11112144118</v>
          </cell>
        </row>
        <row r="385">
          <cell r="K385">
            <v>11112144119</v>
          </cell>
        </row>
        <row r="386">
          <cell r="K386">
            <v>11112144120</v>
          </cell>
        </row>
        <row r="387">
          <cell r="K387">
            <v>11112144200</v>
          </cell>
        </row>
        <row r="388">
          <cell r="K388">
            <v>11112144201</v>
          </cell>
        </row>
        <row r="389">
          <cell r="K389">
            <v>11112144202</v>
          </cell>
        </row>
        <row r="390">
          <cell r="K390">
            <v>11112144203</v>
          </cell>
        </row>
        <row r="391">
          <cell r="K391">
            <v>11112144204</v>
          </cell>
        </row>
        <row r="392">
          <cell r="K392">
            <v>11112144205</v>
          </cell>
        </row>
        <row r="393">
          <cell r="K393">
            <v>11112144206</v>
          </cell>
        </row>
        <row r="394">
          <cell r="K394">
            <v>11112144207</v>
          </cell>
        </row>
        <row r="395">
          <cell r="K395">
            <v>11112144208</v>
          </cell>
        </row>
        <row r="396">
          <cell r="K396">
            <v>11112144209</v>
          </cell>
        </row>
        <row r="397">
          <cell r="K397">
            <v>11112144210</v>
          </cell>
        </row>
        <row r="398">
          <cell r="K398">
            <v>11112144211</v>
          </cell>
        </row>
        <row r="399">
          <cell r="K399">
            <v>11112144300</v>
          </cell>
        </row>
        <row r="400">
          <cell r="K400">
            <v>11112144301</v>
          </cell>
        </row>
        <row r="401">
          <cell r="K401">
            <v>11112144302</v>
          </cell>
        </row>
        <row r="402">
          <cell r="K402">
            <v>11112144303</v>
          </cell>
        </row>
        <row r="403">
          <cell r="K403">
            <v>11112144304</v>
          </cell>
        </row>
        <row r="404">
          <cell r="K404">
            <v>11112144305</v>
          </cell>
        </row>
        <row r="405">
          <cell r="K405">
            <v>11112144306</v>
          </cell>
        </row>
        <row r="406">
          <cell r="K406">
            <v>11112144307</v>
          </cell>
        </row>
        <row r="407">
          <cell r="K407">
            <v>11112144308</v>
          </cell>
        </row>
        <row r="408">
          <cell r="K408">
            <v>11112144309</v>
          </cell>
        </row>
        <row r="409">
          <cell r="K409">
            <v>11112144310</v>
          </cell>
        </row>
        <row r="410">
          <cell r="K410">
            <v>11112144311</v>
          </cell>
        </row>
        <row r="411">
          <cell r="K411">
            <v>11112144312</v>
          </cell>
        </row>
        <row r="412">
          <cell r="K412">
            <v>11112144313</v>
          </cell>
        </row>
        <row r="413">
          <cell r="K413">
            <v>11112144314</v>
          </cell>
        </row>
        <row r="414">
          <cell r="K414">
            <v>11112144315</v>
          </cell>
        </row>
        <row r="415">
          <cell r="K415">
            <v>11112144316</v>
          </cell>
        </row>
        <row r="416">
          <cell r="K416">
            <v>11112144317</v>
          </cell>
        </row>
        <row r="417">
          <cell r="K417">
            <v>11112144318</v>
          </cell>
        </row>
        <row r="418">
          <cell r="K418">
            <v>11112144319</v>
          </cell>
        </row>
        <row r="419">
          <cell r="K419">
            <v>11112144320</v>
          </cell>
        </row>
        <row r="420">
          <cell r="K420">
            <v>11112144400</v>
          </cell>
        </row>
        <row r="421">
          <cell r="K421">
            <v>11112144401</v>
          </cell>
        </row>
        <row r="422">
          <cell r="K422">
            <v>11112144402</v>
          </cell>
        </row>
        <row r="423">
          <cell r="K423">
            <v>11112144403</v>
          </cell>
        </row>
        <row r="424">
          <cell r="K424">
            <v>11112144404</v>
          </cell>
        </row>
        <row r="425">
          <cell r="K425">
            <v>11112144405</v>
          </cell>
        </row>
        <row r="426">
          <cell r="K426">
            <v>11112144406</v>
          </cell>
        </row>
        <row r="427">
          <cell r="K427">
            <v>11112144407</v>
          </cell>
        </row>
        <row r="428">
          <cell r="K428">
            <v>11112144408</v>
          </cell>
        </row>
        <row r="429">
          <cell r="K429">
            <v>11112144409</v>
          </cell>
        </row>
        <row r="430">
          <cell r="K430">
            <v>11112144410</v>
          </cell>
        </row>
        <row r="431">
          <cell r="K431">
            <v>11112144411</v>
          </cell>
        </row>
        <row r="432">
          <cell r="K432">
            <v>11112144412</v>
          </cell>
        </row>
        <row r="433">
          <cell r="K433">
            <v>11112144500</v>
          </cell>
        </row>
        <row r="434">
          <cell r="K434">
            <v>11112144501</v>
          </cell>
        </row>
        <row r="435">
          <cell r="K435">
            <v>11112144502</v>
          </cell>
        </row>
        <row r="436">
          <cell r="K436">
            <v>11112144503</v>
          </cell>
        </row>
        <row r="437">
          <cell r="K437">
            <v>11112144504</v>
          </cell>
        </row>
        <row r="438">
          <cell r="K438">
            <v>11112144505</v>
          </cell>
        </row>
        <row r="439">
          <cell r="K439">
            <v>11112144506</v>
          </cell>
        </row>
        <row r="440">
          <cell r="K440">
            <v>11112144507</v>
          </cell>
        </row>
        <row r="441">
          <cell r="K441">
            <v>11112144508</v>
          </cell>
        </row>
        <row r="442">
          <cell r="K442">
            <v>11112144509</v>
          </cell>
        </row>
        <row r="443">
          <cell r="K443">
            <v>11112144510</v>
          </cell>
        </row>
        <row r="444">
          <cell r="K444">
            <v>11112144511</v>
          </cell>
        </row>
        <row r="445">
          <cell r="K445">
            <v>11112144512</v>
          </cell>
        </row>
        <row r="446">
          <cell r="K446">
            <v>11112144513</v>
          </cell>
        </row>
        <row r="447">
          <cell r="K447">
            <v>11112144514</v>
          </cell>
        </row>
        <row r="448">
          <cell r="K448">
            <v>11112144515</v>
          </cell>
        </row>
        <row r="449">
          <cell r="K449">
            <v>11112144600</v>
          </cell>
        </row>
        <row r="450">
          <cell r="K450">
            <v>11112144601</v>
          </cell>
        </row>
        <row r="451">
          <cell r="K451">
            <v>11112144602</v>
          </cell>
        </row>
        <row r="452">
          <cell r="K452">
            <v>11112144603</v>
          </cell>
        </row>
        <row r="453">
          <cell r="K453">
            <v>11112144604</v>
          </cell>
        </row>
        <row r="454">
          <cell r="K454">
            <v>11112144605</v>
          </cell>
        </row>
        <row r="455">
          <cell r="K455">
            <v>11112144606</v>
          </cell>
        </row>
        <row r="456">
          <cell r="K456">
            <v>11112144607</v>
          </cell>
        </row>
        <row r="457">
          <cell r="K457">
            <v>11112144608</v>
          </cell>
        </row>
        <row r="458">
          <cell r="K458">
            <v>11112144609</v>
          </cell>
        </row>
        <row r="459">
          <cell r="K459">
            <v>11112144610</v>
          </cell>
        </row>
        <row r="460">
          <cell r="K460">
            <v>11112144611</v>
          </cell>
        </row>
        <row r="461">
          <cell r="K461">
            <v>11112144612</v>
          </cell>
        </row>
        <row r="462">
          <cell r="K462">
            <v>11112144613</v>
          </cell>
        </row>
        <row r="463">
          <cell r="K463">
            <v>11112144614</v>
          </cell>
        </row>
        <row r="464">
          <cell r="K464">
            <v>11112144615</v>
          </cell>
        </row>
        <row r="465">
          <cell r="K465">
            <v>11112144616</v>
          </cell>
        </row>
        <row r="466">
          <cell r="K466">
            <v>11112144617</v>
          </cell>
        </row>
        <row r="467">
          <cell r="K467">
            <v>11112144618</v>
          </cell>
        </row>
        <row r="468">
          <cell r="K468">
            <v>11112144700</v>
          </cell>
        </row>
        <row r="469">
          <cell r="K469">
            <v>11112144701</v>
          </cell>
        </row>
        <row r="470">
          <cell r="K470">
            <v>11112144702</v>
          </cell>
        </row>
        <row r="471">
          <cell r="K471">
            <v>11112144703</v>
          </cell>
        </row>
        <row r="472">
          <cell r="K472">
            <v>11112144704</v>
          </cell>
        </row>
        <row r="473">
          <cell r="K473">
            <v>11112144705</v>
          </cell>
        </row>
        <row r="474">
          <cell r="K474">
            <v>11112144706</v>
          </cell>
        </row>
        <row r="475">
          <cell r="K475">
            <v>11112144707</v>
          </cell>
        </row>
        <row r="476">
          <cell r="K476">
            <v>11112144708</v>
          </cell>
        </row>
        <row r="477">
          <cell r="K477">
            <v>11112144709</v>
          </cell>
        </row>
        <row r="478">
          <cell r="K478">
            <v>11112144710</v>
          </cell>
        </row>
        <row r="479">
          <cell r="K479">
            <v>11112144711</v>
          </cell>
        </row>
        <row r="480">
          <cell r="K480">
            <v>11112144712</v>
          </cell>
        </row>
        <row r="481">
          <cell r="K481">
            <v>11112144713</v>
          </cell>
        </row>
        <row r="482">
          <cell r="K482">
            <v>11112144800</v>
          </cell>
        </row>
        <row r="483">
          <cell r="K483">
            <v>11112144801</v>
          </cell>
        </row>
        <row r="484">
          <cell r="K484">
            <v>11112144802</v>
          </cell>
        </row>
        <row r="485">
          <cell r="K485">
            <v>11112144803</v>
          </cell>
        </row>
        <row r="486">
          <cell r="K486">
            <v>11112144804</v>
          </cell>
        </row>
        <row r="487">
          <cell r="K487">
            <v>11112144805</v>
          </cell>
        </row>
        <row r="488">
          <cell r="K488">
            <v>11112144806</v>
          </cell>
        </row>
        <row r="489">
          <cell r="K489">
            <v>11112144807</v>
          </cell>
        </row>
        <row r="490">
          <cell r="K490">
            <v>11112144808</v>
          </cell>
        </row>
        <row r="491">
          <cell r="K491">
            <v>11112144809</v>
          </cell>
        </row>
        <row r="492">
          <cell r="K492">
            <v>11112144810</v>
          </cell>
        </row>
        <row r="493">
          <cell r="K493">
            <v>11112144811</v>
          </cell>
        </row>
        <row r="494">
          <cell r="K494">
            <v>11112144812</v>
          </cell>
        </row>
        <row r="495">
          <cell r="K495">
            <v>11112144813</v>
          </cell>
        </row>
        <row r="496">
          <cell r="K496">
            <v>11112144814</v>
          </cell>
        </row>
        <row r="497">
          <cell r="K497">
            <v>11112144900</v>
          </cell>
        </row>
        <row r="498">
          <cell r="K498">
            <v>11112144901</v>
          </cell>
        </row>
        <row r="499">
          <cell r="K499">
            <v>11112144902</v>
          </cell>
        </row>
        <row r="500">
          <cell r="K500">
            <v>11112144903</v>
          </cell>
        </row>
        <row r="501">
          <cell r="K501">
            <v>11112144904</v>
          </cell>
        </row>
        <row r="502">
          <cell r="K502">
            <v>11112144905</v>
          </cell>
        </row>
        <row r="503">
          <cell r="K503">
            <v>11112144906</v>
          </cell>
        </row>
        <row r="504">
          <cell r="K504">
            <v>11112144907</v>
          </cell>
        </row>
        <row r="505">
          <cell r="K505">
            <v>11112144908</v>
          </cell>
        </row>
        <row r="506">
          <cell r="K506">
            <v>11112144909</v>
          </cell>
        </row>
        <row r="507">
          <cell r="K507">
            <v>11112144910</v>
          </cell>
        </row>
        <row r="508">
          <cell r="K508">
            <v>11112144911</v>
          </cell>
        </row>
        <row r="509">
          <cell r="K509">
            <v>11112145011</v>
          </cell>
        </row>
        <row r="510">
          <cell r="K510">
            <v>11112145211</v>
          </cell>
        </row>
        <row r="511">
          <cell r="K511">
            <v>11112145212</v>
          </cell>
        </row>
        <row r="512">
          <cell r="K512">
            <v>11112151111</v>
          </cell>
        </row>
        <row r="513">
          <cell r="K513">
            <v>11112155211</v>
          </cell>
        </row>
        <row r="514">
          <cell r="K514">
            <v>11112155212</v>
          </cell>
        </row>
        <row r="515">
          <cell r="K515">
            <v>11112155213</v>
          </cell>
        </row>
        <row r="516">
          <cell r="K516">
            <v>11121111111</v>
          </cell>
        </row>
        <row r="517">
          <cell r="K517">
            <v>11121111112</v>
          </cell>
        </row>
        <row r="518">
          <cell r="K518">
            <v>11121121111</v>
          </cell>
        </row>
        <row r="519">
          <cell r="K519">
            <v>11121121211</v>
          </cell>
        </row>
        <row r="520">
          <cell r="K520">
            <v>11121121212</v>
          </cell>
        </row>
        <row r="521">
          <cell r="K521">
            <v>11121121213</v>
          </cell>
        </row>
        <row r="522">
          <cell r="K522">
            <v>11121121214</v>
          </cell>
        </row>
        <row r="523">
          <cell r="K523">
            <v>11121121311</v>
          </cell>
        </row>
        <row r="524">
          <cell r="K524">
            <v>11121121312</v>
          </cell>
        </row>
        <row r="525">
          <cell r="K525">
            <v>11121121411</v>
          </cell>
        </row>
        <row r="526">
          <cell r="K526">
            <v>11121121412</v>
          </cell>
        </row>
        <row r="527">
          <cell r="K527">
            <v>11121121413</v>
          </cell>
        </row>
        <row r="528">
          <cell r="K528">
            <v>11121121414</v>
          </cell>
        </row>
        <row r="529">
          <cell r="K529">
            <v>11121121511</v>
          </cell>
        </row>
        <row r="530">
          <cell r="K530">
            <v>11121121512</v>
          </cell>
        </row>
        <row r="531">
          <cell r="K531">
            <v>11121121513</v>
          </cell>
        </row>
        <row r="532">
          <cell r="K532">
            <v>11121121611</v>
          </cell>
        </row>
        <row r="533">
          <cell r="K533">
            <v>11121121612</v>
          </cell>
        </row>
        <row r="534">
          <cell r="K534">
            <v>11121121711</v>
          </cell>
        </row>
        <row r="535">
          <cell r="K535">
            <v>11121121712</v>
          </cell>
        </row>
        <row r="536">
          <cell r="K536">
            <v>11121121811</v>
          </cell>
        </row>
        <row r="537">
          <cell r="K537">
            <v>11121121812</v>
          </cell>
        </row>
        <row r="538">
          <cell r="K538">
            <v>11121121813</v>
          </cell>
        </row>
        <row r="539">
          <cell r="K539">
            <v>11121121814</v>
          </cell>
        </row>
        <row r="540">
          <cell r="K540">
            <v>11121121815</v>
          </cell>
        </row>
        <row r="541">
          <cell r="K541">
            <v>11121121816</v>
          </cell>
        </row>
        <row r="542">
          <cell r="K542">
            <v>11121121817</v>
          </cell>
        </row>
        <row r="543">
          <cell r="K543">
            <v>11121121911</v>
          </cell>
        </row>
        <row r="544">
          <cell r="K544">
            <v>11121121912</v>
          </cell>
        </row>
        <row r="545">
          <cell r="K545">
            <v>11121121913</v>
          </cell>
        </row>
        <row r="546">
          <cell r="K546">
            <v>11121121914</v>
          </cell>
        </row>
        <row r="547">
          <cell r="K547">
            <v>11121121915</v>
          </cell>
        </row>
        <row r="548">
          <cell r="K548">
            <v>11121121916</v>
          </cell>
        </row>
        <row r="549">
          <cell r="K549">
            <v>11121123011</v>
          </cell>
        </row>
        <row r="550">
          <cell r="K550">
            <v>11121123012</v>
          </cell>
        </row>
        <row r="551">
          <cell r="K551">
            <v>11121123013</v>
          </cell>
        </row>
        <row r="552">
          <cell r="K552">
            <v>11121123014</v>
          </cell>
        </row>
        <row r="553">
          <cell r="K553">
            <v>11121123901</v>
          </cell>
        </row>
        <row r="554">
          <cell r="K554">
            <v>11121123902</v>
          </cell>
        </row>
        <row r="555">
          <cell r="K555">
            <v>11121124011</v>
          </cell>
        </row>
        <row r="556">
          <cell r="K556">
            <v>11121124012</v>
          </cell>
        </row>
        <row r="557">
          <cell r="K557">
            <v>11121124013</v>
          </cell>
        </row>
        <row r="558">
          <cell r="K558">
            <v>11121124014</v>
          </cell>
        </row>
        <row r="559">
          <cell r="K559">
            <v>11121124100</v>
          </cell>
        </row>
        <row r="560">
          <cell r="K560">
            <v>11121124101</v>
          </cell>
        </row>
        <row r="561">
          <cell r="K561">
            <v>11121124102</v>
          </cell>
        </row>
        <row r="562">
          <cell r="K562">
            <v>11121124103</v>
          </cell>
        </row>
        <row r="563">
          <cell r="K563">
            <v>11121124104</v>
          </cell>
        </row>
        <row r="564">
          <cell r="K564">
            <v>11121124105</v>
          </cell>
        </row>
        <row r="565">
          <cell r="K565">
            <v>11121124106</v>
          </cell>
        </row>
        <row r="566">
          <cell r="K566">
            <v>11121124107</v>
          </cell>
        </row>
        <row r="567">
          <cell r="K567">
            <v>11121124108</v>
          </cell>
        </row>
        <row r="568">
          <cell r="K568">
            <v>11121124109</v>
          </cell>
        </row>
        <row r="569">
          <cell r="K569">
            <v>11121124110</v>
          </cell>
        </row>
        <row r="570">
          <cell r="K570">
            <v>11121124111</v>
          </cell>
        </row>
        <row r="571">
          <cell r="K571">
            <v>11121124112</v>
          </cell>
        </row>
        <row r="572">
          <cell r="K572">
            <v>11121124113</v>
          </cell>
        </row>
        <row r="573">
          <cell r="K573">
            <v>11121124114</v>
          </cell>
        </row>
        <row r="574">
          <cell r="K574">
            <v>11121124115</v>
          </cell>
        </row>
        <row r="575">
          <cell r="K575">
            <v>11121124116</v>
          </cell>
        </row>
        <row r="576">
          <cell r="K576">
            <v>11121124117</v>
          </cell>
        </row>
        <row r="577">
          <cell r="K577">
            <v>11121124118</v>
          </cell>
        </row>
        <row r="578">
          <cell r="K578">
            <v>11121124119</v>
          </cell>
        </row>
        <row r="579">
          <cell r="K579">
            <v>11121124120</v>
          </cell>
        </row>
        <row r="580">
          <cell r="K580">
            <v>11121124200</v>
          </cell>
        </row>
        <row r="581">
          <cell r="K581">
            <v>11121124201</v>
          </cell>
        </row>
        <row r="582">
          <cell r="K582">
            <v>11121124202</v>
          </cell>
        </row>
        <row r="583">
          <cell r="K583">
            <v>11121124203</v>
          </cell>
        </row>
        <row r="584">
          <cell r="K584">
            <v>11121124204</v>
          </cell>
        </row>
        <row r="585">
          <cell r="K585">
            <v>11121124205</v>
          </cell>
        </row>
        <row r="586">
          <cell r="K586">
            <v>11121124206</v>
          </cell>
        </row>
        <row r="587">
          <cell r="K587">
            <v>11121124207</v>
          </cell>
        </row>
        <row r="588">
          <cell r="K588">
            <v>11121124208</v>
          </cell>
        </row>
        <row r="589">
          <cell r="K589">
            <v>11121124209</v>
          </cell>
        </row>
        <row r="590">
          <cell r="K590">
            <v>11121124210</v>
          </cell>
        </row>
        <row r="591">
          <cell r="K591">
            <v>11121124300</v>
          </cell>
        </row>
        <row r="592">
          <cell r="K592">
            <v>11121124301</v>
          </cell>
        </row>
        <row r="593">
          <cell r="K593">
            <v>11121124302</v>
          </cell>
        </row>
        <row r="594">
          <cell r="K594">
            <v>11121124303</v>
          </cell>
        </row>
        <row r="595">
          <cell r="K595">
            <v>11121124304</v>
          </cell>
        </row>
        <row r="596">
          <cell r="K596">
            <v>11121124305</v>
          </cell>
        </row>
        <row r="597">
          <cell r="K597">
            <v>11121124306</v>
          </cell>
        </row>
        <row r="598">
          <cell r="K598">
            <v>11121124307</v>
          </cell>
        </row>
        <row r="599">
          <cell r="K599">
            <v>11121124308</v>
          </cell>
        </row>
        <row r="600">
          <cell r="K600">
            <v>11121124309</v>
          </cell>
        </row>
        <row r="601">
          <cell r="K601">
            <v>11121124310</v>
          </cell>
        </row>
        <row r="602">
          <cell r="K602">
            <v>11121124311</v>
          </cell>
        </row>
        <row r="603">
          <cell r="K603">
            <v>11121124312</v>
          </cell>
        </row>
        <row r="604">
          <cell r="K604">
            <v>11121124313</v>
          </cell>
        </row>
        <row r="605">
          <cell r="K605">
            <v>11121124314</v>
          </cell>
        </row>
        <row r="606">
          <cell r="K606">
            <v>11121124315</v>
          </cell>
        </row>
        <row r="607">
          <cell r="K607">
            <v>11121124316</v>
          </cell>
        </row>
        <row r="608">
          <cell r="K608">
            <v>11121124317</v>
          </cell>
        </row>
        <row r="609">
          <cell r="K609">
            <v>11121124318</v>
          </cell>
        </row>
        <row r="610">
          <cell r="K610">
            <v>11121124319</v>
          </cell>
        </row>
        <row r="611">
          <cell r="K611">
            <v>11121124320</v>
          </cell>
        </row>
        <row r="612">
          <cell r="K612">
            <v>11121124321</v>
          </cell>
        </row>
        <row r="613">
          <cell r="K613">
            <v>11121124400</v>
          </cell>
        </row>
        <row r="614">
          <cell r="K614">
            <v>11121124401</v>
          </cell>
        </row>
        <row r="615">
          <cell r="K615">
            <v>11121124402</v>
          </cell>
        </row>
        <row r="616">
          <cell r="K616">
            <v>11121124403</v>
          </cell>
        </row>
        <row r="617">
          <cell r="K617">
            <v>11121124404</v>
          </cell>
        </row>
        <row r="618">
          <cell r="K618">
            <v>11121124405</v>
          </cell>
        </row>
        <row r="619">
          <cell r="K619">
            <v>11121124406</v>
          </cell>
        </row>
        <row r="620">
          <cell r="K620">
            <v>11121124407</v>
          </cell>
        </row>
        <row r="621">
          <cell r="K621">
            <v>11121124408</v>
          </cell>
        </row>
        <row r="622">
          <cell r="K622">
            <v>11121124409</v>
          </cell>
        </row>
        <row r="623">
          <cell r="K623">
            <v>11121124410</v>
          </cell>
        </row>
        <row r="624">
          <cell r="K624">
            <v>11121124411</v>
          </cell>
        </row>
        <row r="625">
          <cell r="K625">
            <v>11121124412</v>
          </cell>
        </row>
        <row r="626">
          <cell r="K626">
            <v>11121124500</v>
          </cell>
        </row>
        <row r="627">
          <cell r="K627">
            <v>11121124501</v>
          </cell>
        </row>
        <row r="628">
          <cell r="K628">
            <v>11121124502</v>
          </cell>
        </row>
        <row r="629">
          <cell r="K629">
            <v>11121124503</v>
          </cell>
        </row>
        <row r="630">
          <cell r="K630">
            <v>11121124504</v>
          </cell>
        </row>
        <row r="631">
          <cell r="K631">
            <v>11121124505</v>
          </cell>
        </row>
        <row r="632">
          <cell r="K632">
            <v>11121124506</v>
          </cell>
        </row>
        <row r="633">
          <cell r="K633">
            <v>11121124507</v>
          </cell>
        </row>
        <row r="634">
          <cell r="K634">
            <v>11121124508</v>
          </cell>
        </row>
        <row r="635">
          <cell r="K635">
            <v>11121124509</v>
          </cell>
        </row>
        <row r="636">
          <cell r="K636">
            <v>11121124510</v>
          </cell>
        </row>
        <row r="637">
          <cell r="K637">
            <v>11121124511</v>
          </cell>
        </row>
        <row r="638">
          <cell r="K638">
            <v>11121124512</v>
          </cell>
        </row>
        <row r="639">
          <cell r="K639">
            <v>11121124513</v>
          </cell>
        </row>
        <row r="640">
          <cell r="K640">
            <v>11121124514</v>
          </cell>
        </row>
        <row r="641">
          <cell r="K641">
            <v>11121124515</v>
          </cell>
        </row>
        <row r="642">
          <cell r="K642">
            <v>11121124600</v>
          </cell>
        </row>
        <row r="643">
          <cell r="K643">
            <v>11121124601</v>
          </cell>
        </row>
        <row r="644">
          <cell r="K644">
            <v>11121124602</v>
          </cell>
        </row>
        <row r="645">
          <cell r="K645">
            <v>11121124603</v>
          </cell>
        </row>
        <row r="646">
          <cell r="K646">
            <v>11121124604</v>
          </cell>
        </row>
        <row r="647">
          <cell r="K647">
            <v>11121124605</v>
          </cell>
        </row>
        <row r="648">
          <cell r="K648">
            <v>11121124606</v>
          </cell>
        </row>
        <row r="649">
          <cell r="K649">
            <v>11121124607</v>
          </cell>
        </row>
        <row r="650">
          <cell r="K650">
            <v>11121124608</v>
          </cell>
        </row>
        <row r="651">
          <cell r="K651">
            <v>11121124609</v>
          </cell>
        </row>
        <row r="652">
          <cell r="K652">
            <v>11121124610</v>
          </cell>
        </row>
        <row r="653">
          <cell r="K653">
            <v>11121124611</v>
          </cell>
        </row>
        <row r="654">
          <cell r="K654">
            <v>11121124612</v>
          </cell>
        </row>
        <row r="655">
          <cell r="K655">
            <v>11121124613</v>
          </cell>
        </row>
        <row r="656">
          <cell r="K656">
            <v>11121124614</v>
          </cell>
        </row>
        <row r="657">
          <cell r="K657">
            <v>11121124615</v>
          </cell>
        </row>
        <row r="658">
          <cell r="K658">
            <v>11121124616</v>
          </cell>
        </row>
        <row r="659">
          <cell r="K659">
            <v>11121124617</v>
          </cell>
        </row>
        <row r="660">
          <cell r="K660">
            <v>11121124618</v>
          </cell>
        </row>
        <row r="661">
          <cell r="K661">
            <v>11121124700</v>
          </cell>
        </row>
        <row r="662">
          <cell r="K662">
            <v>11121124701</v>
          </cell>
        </row>
        <row r="663">
          <cell r="K663">
            <v>11121124702</v>
          </cell>
        </row>
        <row r="664">
          <cell r="K664">
            <v>11121124703</v>
          </cell>
        </row>
        <row r="665">
          <cell r="K665">
            <v>11121124704</v>
          </cell>
        </row>
        <row r="666">
          <cell r="K666">
            <v>11121124705</v>
          </cell>
        </row>
        <row r="667">
          <cell r="K667">
            <v>11121124706</v>
          </cell>
        </row>
        <row r="668">
          <cell r="K668">
            <v>11121124707</v>
          </cell>
        </row>
        <row r="669">
          <cell r="K669">
            <v>11121124708</v>
          </cell>
        </row>
        <row r="670">
          <cell r="K670">
            <v>11121124709</v>
          </cell>
        </row>
        <row r="671">
          <cell r="K671">
            <v>11121124710</v>
          </cell>
        </row>
        <row r="672">
          <cell r="K672">
            <v>11121124711</v>
          </cell>
        </row>
        <row r="673">
          <cell r="K673">
            <v>11121124712</v>
          </cell>
        </row>
        <row r="674">
          <cell r="K674">
            <v>11121124713</v>
          </cell>
        </row>
        <row r="675">
          <cell r="K675">
            <v>11121124800</v>
          </cell>
        </row>
        <row r="676">
          <cell r="K676">
            <v>11121124801</v>
          </cell>
        </row>
        <row r="677">
          <cell r="K677">
            <v>11121124802</v>
          </cell>
        </row>
        <row r="678">
          <cell r="K678">
            <v>11121124803</v>
          </cell>
        </row>
        <row r="679">
          <cell r="K679">
            <v>11121124804</v>
          </cell>
        </row>
        <row r="680">
          <cell r="K680">
            <v>11121124805</v>
          </cell>
        </row>
        <row r="681">
          <cell r="K681">
            <v>11121124806</v>
          </cell>
        </row>
        <row r="682">
          <cell r="K682">
            <v>11121124807</v>
          </cell>
        </row>
        <row r="683">
          <cell r="K683">
            <v>11121124808</v>
          </cell>
        </row>
        <row r="684">
          <cell r="K684">
            <v>11121124809</v>
          </cell>
        </row>
        <row r="685">
          <cell r="K685">
            <v>11121124810</v>
          </cell>
        </row>
        <row r="686">
          <cell r="K686">
            <v>11121124811</v>
          </cell>
        </row>
        <row r="687">
          <cell r="K687">
            <v>11121124812</v>
          </cell>
        </row>
        <row r="688">
          <cell r="K688">
            <v>11121124813</v>
          </cell>
        </row>
        <row r="689">
          <cell r="K689">
            <v>11121124814</v>
          </cell>
        </row>
        <row r="690">
          <cell r="K690">
            <v>11121124900</v>
          </cell>
        </row>
        <row r="691">
          <cell r="K691">
            <v>11121124901</v>
          </cell>
        </row>
        <row r="692">
          <cell r="K692">
            <v>11121124902</v>
          </cell>
        </row>
        <row r="693">
          <cell r="K693">
            <v>11121124903</v>
          </cell>
        </row>
        <row r="694">
          <cell r="K694">
            <v>11121124904</v>
          </cell>
        </row>
        <row r="695">
          <cell r="K695">
            <v>11121124905</v>
          </cell>
        </row>
        <row r="696">
          <cell r="K696">
            <v>11121124906</v>
          </cell>
        </row>
        <row r="697">
          <cell r="K697">
            <v>11121124907</v>
          </cell>
        </row>
        <row r="698">
          <cell r="K698">
            <v>11121124908</v>
          </cell>
        </row>
        <row r="699">
          <cell r="K699">
            <v>11121124909</v>
          </cell>
        </row>
        <row r="700">
          <cell r="K700">
            <v>11121124910</v>
          </cell>
        </row>
        <row r="701">
          <cell r="K701">
            <v>11121125011</v>
          </cell>
        </row>
        <row r="702">
          <cell r="K702">
            <v>11121125012</v>
          </cell>
        </row>
        <row r="703">
          <cell r="K703">
            <v>11121125013</v>
          </cell>
        </row>
        <row r="704">
          <cell r="K704">
            <v>11121125014</v>
          </cell>
        </row>
        <row r="705">
          <cell r="K705">
            <v>11121125111</v>
          </cell>
        </row>
        <row r="706">
          <cell r="K706">
            <v>11121125112</v>
          </cell>
        </row>
        <row r="707">
          <cell r="K707">
            <v>11121125113</v>
          </cell>
        </row>
        <row r="708">
          <cell r="K708">
            <v>11121125114</v>
          </cell>
        </row>
        <row r="709">
          <cell r="K709">
            <v>11121125115</v>
          </cell>
        </row>
        <row r="710">
          <cell r="K710">
            <v>11121125116</v>
          </cell>
        </row>
        <row r="711">
          <cell r="K711">
            <v>11121125117</v>
          </cell>
        </row>
        <row r="712">
          <cell r="K712">
            <v>11121125118</v>
          </cell>
        </row>
        <row r="713">
          <cell r="K713">
            <v>11121125119</v>
          </cell>
        </row>
        <row r="714">
          <cell r="K714">
            <v>11121125120</v>
          </cell>
        </row>
        <row r="715">
          <cell r="K715">
            <v>11121125211</v>
          </cell>
        </row>
        <row r="716">
          <cell r="K716">
            <v>11121125212</v>
          </cell>
        </row>
        <row r="717">
          <cell r="K717">
            <v>11121125213</v>
          </cell>
        </row>
        <row r="718">
          <cell r="K718">
            <v>11121125214</v>
          </cell>
        </row>
        <row r="719">
          <cell r="K719">
            <v>11121125215</v>
          </cell>
        </row>
        <row r="720">
          <cell r="K720">
            <v>11121125216</v>
          </cell>
        </row>
        <row r="721">
          <cell r="K721">
            <v>11121125217</v>
          </cell>
        </row>
        <row r="722">
          <cell r="K722">
            <v>11121125218</v>
          </cell>
        </row>
        <row r="723">
          <cell r="K723">
            <v>11121125219</v>
          </cell>
        </row>
        <row r="724">
          <cell r="K724">
            <v>11121125220</v>
          </cell>
        </row>
        <row r="725">
          <cell r="K725">
            <v>11121125311</v>
          </cell>
        </row>
        <row r="726">
          <cell r="K726">
            <v>11121125312</v>
          </cell>
        </row>
        <row r="727">
          <cell r="K727">
            <v>11121125313</v>
          </cell>
        </row>
        <row r="728">
          <cell r="K728">
            <v>11121125314</v>
          </cell>
        </row>
        <row r="729">
          <cell r="K729">
            <v>11122131111</v>
          </cell>
        </row>
        <row r="730">
          <cell r="K730">
            <v>11122131112</v>
          </cell>
        </row>
        <row r="731">
          <cell r="K731">
            <v>11122131113</v>
          </cell>
        </row>
        <row r="732">
          <cell r="K732">
            <v>11122131114</v>
          </cell>
        </row>
        <row r="733">
          <cell r="K733">
            <v>11122131211</v>
          </cell>
        </row>
        <row r="734">
          <cell r="K734">
            <v>11122131212</v>
          </cell>
        </row>
        <row r="735">
          <cell r="K735">
            <v>11122131213</v>
          </cell>
        </row>
        <row r="736">
          <cell r="K736">
            <v>11122131214</v>
          </cell>
        </row>
        <row r="737">
          <cell r="K737">
            <v>11122131215</v>
          </cell>
        </row>
        <row r="738">
          <cell r="K738">
            <v>11122131311</v>
          </cell>
        </row>
        <row r="739">
          <cell r="K739">
            <v>11122131312</v>
          </cell>
        </row>
        <row r="740">
          <cell r="K740">
            <v>11122131411</v>
          </cell>
        </row>
        <row r="741">
          <cell r="K741">
            <v>11122131412</v>
          </cell>
        </row>
        <row r="742">
          <cell r="K742">
            <v>11122131511</v>
          </cell>
        </row>
        <row r="743">
          <cell r="K743">
            <v>11122134011</v>
          </cell>
        </row>
        <row r="744">
          <cell r="K744">
            <v>11122134101</v>
          </cell>
        </row>
        <row r="745">
          <cell r="K745">
            <v>11122134102</v>
          </cell>
        </row>
        <row r="746">
          <cell r="K746">
            <v>11122134103</v>
          </cell>
        </row>
        <row r="747">
          <cell r="K747">
            <v>11122134104</v>
          </cell>
        </row>
        <row r="748">
          <cell r="K748">
            <v>11122134105</v>
          </cell>
        </row>
        <row r="749">
          <cell r="K749">
            <v>11122134106</v>
          </cell>
        </row>
        <row r="750">
          <cell r="K750">
            <v>11122134107</v>
          </cell>
        </row>
        <row r="751">
          <cell r="K751">
            <v>11122134108</v>
          </cell>
        </row>
        <row r="752">
          <cell r="K752">
            <v>11122134109</v>
          </cell>
        </row>
        <row r="753">
          <cell r="K753">
            <v>11122134110</v>
          </cell>
        </row>
        <row r="754">
          <cell r="K754">
            <v>11122134111</v>
          </cell>
        </row>
        <row r="755">
          <cell r="K755">
            <v>11122134112</v>
          </cell>
        </row>
        <row r="756">
          <cell r="K756">
            <v>11122134113</v>
          </cell>
        </row>
        <row r="757">
          <cell r="K757">
            <v>11122134114</v>
          </cell>
        </row>
        <row r="758">
          <cell r="K758">
            <v>11122134115</v>
          </cell>
        </row>
        <row r="759">
          <cell r="K759">
            <v>11122134116</v>
          </cell>
        </row>
        <row r="760">
          <cell r="K760">
            <v>11122134117</v>
          </cell>
        </row>
        <row r="761">
          <cell r="K761">
            <v>11122134118</v>
          </cell>
        </row>
        <row r="762">
          <cell r="K762">
            <v>11122134119</v>
          </cell>
        </row>
        <row r="763">
          <cell r="K763">
            <v>11122134120</v>
          </cell>
        </row>
        <row r="764">
          <cell r="K764">
            <v>11122134201</v>
          </cell>
        </row>
        <row r="765">
          <cell r="K765">
            <v>11122134202</v>
          </cell>
        </row>
        <row r="766">
          <cell r="K766">
            <v>11122134203</v>
          </cell>
        </row>
        <row r="767">
          <cell r="K767">
            <v>11122134204</v>
          </cell>
        </row>
        <row r="768">
          <cell r="K768">
            <v>11122134205</v>
          </cell>
        </row>
        <row r="769">
          <cell r="K769">
            <v>11122134206</v>
          </cell>
        </row>
        <row r="770">
          <cell r="K770">
            <v>11122134207</v>
          </cell>
        </row>
        <row r="771">
          <cell r="K771">
            <v>11122134208</v>
          </cell>
        </row>
        <row r="772">
          <cell r="K772">
            <v>11122134209</v>
          </cell>
        </row>
        <row r="773">
          <cell r="K773">
            <v>11122134210</v>
          </cell>
        </row>
        <row r="774">
          <cell r="K774">
            <v>11122134301</v>
          </cell>
        </row>
        <row r="775">
          <cell r="K775">
            <v>11122134302</v>
          </cell>
        </row>
        <row r="776">
          <cell r="K776">
            <v>11122134303</v>
          </cell>
        </row>
        <row r="777">
          <cell r="K777">
            <v>11122134304</v>
          </cell>
        </row>
        <row r="778">
          <cell r="K778">
            <v>11122134305</v>
          </cell>
        </row>
        <row r="779">
          <cell r="K779">
            <v>11122134306</v>
          </cell>
        </row>
        <row r="780">
          <cell r="K780">
            <v>11122134307</v>
          </cell>
        </row>
        <row r="781">
          <cell r="K781">
            <v>11122134308</v>
          </cell>
        </row>
        <row r="782">
          <cell r="K782">
            <v>11122134309</v>
          </cell>
        </row>
        <row r="783">
          <cell r="K783">
            <v>11122134310</v>
          </cell>
        </row>
        <row r="784">
          <cell r="K784">
            <v>11122134311</v>
          </cell>
        </row>
        <row r="785">
          <cell r="K785">
            <v>11122134312</v>
          </cell>
        </row>
        <row r="786">
          <cell r="K786">
            <v>11122134313</v>
          </cell>
        </row>
        <row r="787">
          <cell r="K787">
            <v>11122134314</v>
          </cell>
        </row>
        <row r="788">
          <cell r="K788">
            <v>11122134315</v>
          </cell>
        </row>
        <row r="789">
          <cell r="K789">
            <v>11122134316</v>
          </cell>
        </row>
        <row r="790">
          <cell r="K790">
            <v>11122134317</v>
          </cell>
        </row>
        <row r="791">
          <cell r="K791">
            <v>11122134318</v>
          </cell>
        </row>
        <row r="792">
          <cell r="K792">
            <v>11122134319</v>
          </cell>
        </row>
        <row r="793">
          <cell r="K793">
            <v>11122134320</v>
          </cell>
        </row>
        <row r="794">
          <cell r="K794">
            <v>11122134321</v>
          </cell>
        </row>
        <row r="795">
          <cell r="K795">
            <v>11122134401</v>
          </cell>
        </row>
        <row r="796">
          <cell r="K796">
            <v>11122134402</v>
          </cell>
        </row>
        <row r="797">
          <cell r="K797">
            <v>11122134403</v>
          </cell>
        </row>
        <row r="798">
          <cell r="K798">
            <v>11122134404</v>
          </cell>
        </row>
        <row r="799">
          <cell r="K799">
            <v>11122134405</v>
          </cell>
        </row>
        <row r="800">
          <cell r="K800">
            <v>11122134406</v>
          </cell>
        </row>
        <row r="801">
          <cell r="K801">
            <v>11122134407</v>
          </cell>
        </row>
        <row r="802">
          <cell r="K802">
            <v>11122134408</v>
          </cell>
        </row>
        <row r="803">
          <cell r="K803">
            <v>11122134409</v>
          </cell>
        </row>
        <row r="804">
          <cell r="K804">
            <v>11122134410</v>
          </cell>
        </row>
        <row r="805">
          <cell r="K805">
            <v>11122134411</v>
          </cell>
        </row>
        <row r="806">
          <cell r="K806">
            <v>11122134412</v>
          </cell>
        </row>
        <row r="807">
          <cell r="K807">
            <v>11122134501</v>
          </cell>
        </row>
        <row r="808">
          <cell r="K808">
            <v>11122134502</v>
          </cell>
        </row>
        <row r="809">
          <cell r="K809">
            <v>11122134503</v>
          </cell>
        </row>
        <row r="810">
          <cell r="K810">
            <v>11122134504</v>
          </cell>
        </row>
        <row r="811">
          <cell r="K811">
            <v>11122134505</v>
          </cell>
        </row>
        <row r="812">
          <cell r="K812">
            <v>11122134506</v>
          </cell>
        </row>
        <row r="813">
          <cell r="K813">
            <v>11122134507</v>
          </cell>
        </row>
        <row r="814">
          <cell r="K814">
            <v>11122134508</v>
          </cell>
        </row>
        <row r="815">
          <cell r="K815">
            <v>11122134509</v>
          </cell>
        </row>
        <row r="816">
          <cell r="K816">
            <v>11122134510</v>
          </cell>
        </row>
        <row r="817">
          <cell r="K817">
            <v>11122134511</v>
          </cell>
        </row>
        <row r="818">
          <cell r="K818">
            <v>11122134512</v>
          </cell>
        </row>
        <row r="819">
          <cell r="K819">
            <v>11122134513</v>
          </cell>
        </row>
        <row r="820">
          <cell r="K820">
            <v>11122134514</v>
          </cell>
        </row>
        <row r="821">
          <cell r="K821">
            <v>11122134515</v>
          </cell>
        </row>
        <row r="822">
          <cell r="K822">
            <v>11122134601</v>
          </cell>
        </row>
        <row r="823">
          <cell r="K823">
            <v>11122134602</v>
          </cell>
        </row>
        <row r="824">
          <cell r="K824">
            <v>11122134603</v>
          </cell>
        </row>
        <row r="825">
          <cell r="K825">
            <v>11122134604</v>
          </cell>
        </row>
        <row r="826">
          <cell r="K826">
            <v>11122134605</v>
          </cell>
        </row>
        <row r="827">
          <cell r="K827">
            <v>11122134606</v>
          </cell>
        </row>
        <row r="828">
          <cell r="K828">
            <v>11122134607</v>
          </cell>
        </row>
        <row r="829">
          <cell r="K829">
            <v>11122134608</v>
          </cell>
        </row>
        <row r="830">
          <cell r="K830">
            <v>11122134609</v>
          </cell>
        </row>
        <row r="831">
          <cell r="K831">
            <v>11122134610</v>
          </cell>
        </row>
        <row r="832">
          <cell r="K832">
            <v>11122134611</v>
          </cell>
        </row>
        <row r="833">
          <cell r="K833">
            <v>11122134612</v>
          </cell>
        </row>
        <row r="834">
          <cell r="K834">
            <v>11122134613</v>
          </cell>
        </row>
        <row r="835">
          <cell r="K835">
            <v>11122134614</v>
          </cell>
        </row>
        <row r="836">
          <cell r="K836">
            <v>11122134615</v>
          </cell>
        </row>
        <row r="837">
          <cell r="K837">
            <v>11122134616</v>
          </cell>
        </row>
        <row r="838">
          <cell r="K838">
            <v>11122134617</v>
          </cell>
        </row>
        <row r="839">
          <cell r="K839">
            <v>11122134618</v>
          </cell>
        </row>
        <row r="840">
          <cell r="K840">
            <v>11122134619</v>
          </cell>
        </row>
        <row r="841">
          <cell r="K841">
            <v>11122134701</v>
          </cell>
        </row>
        <row r="842">
          <cell r="K842">
            <v>11122134702</v>
          </cell>
        </row>
        <row r="843">
          <cell r="K843">
            <v>11122134703</v>
          </cell>
        </row>
        <row r="844">
          <cell r="K844">
            <v>11122134704</v>
          </cell>
        </row>
        <row r="845">
          <cell r="K845">
            <v>11122134705</v>
          </cell>
        </row>
        <row r="846">
          <cell r="K846">
            <v>11122134706</v>
          </cell>
        </row>
        <row r="847">
          <cell r="K847">
            <v>11122134707</v>
          </cell>
        </row>
        <row r="848">
          <cell r="K848">
            <v>11122134708</v>
          </cell>
        </row>
        <row r="849">
          <cell r="K849">
            <v>11122134709</v>
          </cell>
        </row>
        <row r="850">
          <cell r="K850">
            <v>11122134710</v>
          </cell>
        </row>
        <row r="851">
          <cell r="K851">
            <v>11122134711</v>
          </cell>
        </row>
        <row r="852">
          <cell r="K852">
            <v>11122134712</v>
          </cell>
        </row>
        <row r="853">
          <cell r="K853">
            <v>11122134713</v>
          </cell>
        </row>
        <row r="854">
          <cell r="K854">
            <v>11122134801</v>
          </cell>
        </row>
        <row r="855">
          <cell r="K855">
            <v>11122134802</v>
          </cell>
        </row>
        <row r="856">
          <cell r="K856">
            <v>11122134803</v>
          </cell>
        </row>
        <row r="857">
          <cell r="K857">
            <v>11122134804</v>
          </cell>
        </row>
        <row r="858">
          <cell r="K858">
            <v>11122134805</v>
          </cell>
        </row>
        <row r="859">
          <cell r="K859">
            <v>11122134806</v>
          </cell>
        </row>
        <row r="860">
          <cell r="K860">
            <v>11122134807</v>
          </cell>
        </row>
        <row r="861">
          <cell r="K861">
            <v>11122134808</v>
          </cell>
        </row>
        <row r="862">
          <cell r="K862">
            <v>11122134809</v>
          </cell>
        </row>
        <row r="863">
          <cell r="K863">
            <v>11122134810</v>
          </cell>
        </row>
        <row r="864">
          <cell r="K864">
            <v>11122134811</v>
          </cell>
        </row>
        <row r="865">
          <cell r="K865">
            <v>11122134812</v>
          </cell>
        </row>
        <row r="866">
          <cell r="K866">
            <v>11122134813</v>
          </cell>
        </row>
        <row r="867">
          <cell r="K867">
            <v>11122134814</v>
          </cell>
        </row>
        <row r="868">
          <cell r="K868">
            <v>11122134901</v>
          </cell>
        </row>
        <row r="869">
          <cell r="K869">
            <v>11122134902</v>
          </cell>
        </row>
        <row r="870">
          <cell r="K870">
            <v>11122134903</v>
          </cell>
        </row>
        <row r="871">
          <cell r="K871">
            <v>11122134904</v>
          </cell>
        </row>
        <row r="872">
          <cell r="K872">
            <v>11122134905</v>
          </cell>
        </row>
        <row r="873">
          <cell r="K873">
            <v>11122134906</v>
          </cell>
        </row>
        <row r="874">
          <cell r="K874">
            <v>11122134907</v>
          </cell>
        </row>
        <row r="875">
          <cell r="K875">
            <v>11122134908</v>
          </cell>
        </row>
        <row r="876">
          <cell r="K876">
            <v>11122134909</v>
          </cell>
        </row>
        <row r="877">
          <cell r="K877">
            <v>11122134910</v>
          </cell>
        </row>
        <row r="878">
          <cell r="K878">
            <v>11122135011</v>
          </cell>
        </row>
        <row r="879">
          <cell r="K879">
            <v>11122135111</v>
          </cell>
        </row>
        <row r="880">
          <cell r="K880">
            <v>11122135112</v>
          </cell>
        </row>
        <row r="881">
          <cell r="K881">
            <v>11122135113</v>
          </cell>
        </row>
        <row r="882">
          <cell r="K882">
            <v>11122135311</v>
          </cell>
        </row>
        <row r="883">
          <cell r="K883">
            <v>11122135312</v>
          </cell>
        </row>
        <row r="884">
          <cell r="K884">
            <v>11122135313</v>
          </cell>
        </row>
        <row r="885">
          <cell r="K885">
            <v>11122141111</v>
          </cell>
        </row>
        <row r="886">
          <cell r="K886">
            <v>11122141211</v>
          </cell>
        </row>
        <row r="887">
          <cell r="K887">
            <v>11122141212</v>
          </cell>
        </row>
        <row r="888">
          <cell r="K888">
            <v>11122141213</v>
          </cell>
        </row>
        <row r="889">
          <cell r="K889">
            <v>11122141214</v>
          </cell>
        </row>
        <row r="890">
          <cell r="K890">
            <v>11122141311</v>
          </cell>
        </row>
        <row r="891">
          <cell r="K891">
            <v>11122141312</v>
          </cell>
        </row>
        <row r="892">
          <cell r="K892">
            <v>11122141313</v>
          </cell>
        </row>
        <row r="893">
          <cell r="K893">
            <v>11122141411</v>
          </cell>
        </row>
        <row r="894">
          <cell r="K894">
            <v>11122141412</v>
          </cell>
        </row>
        <row r="895">
          <cell r="K895">
            <v>11122141413</v>
          </cell>
        </row>
        <row r="896">
          <cell r="K896">
            <v>11122141414</v>
          </cell>
        </row>
        <row r="897">
          <cell r="K897">
            <v>11122141511</v>
          </cell>
        </row>
        <row r="898">
          <cell r="K898">
            <v>11122141512</v>
          </cell>
        </row>
        <row r="899">
          <cell r="K899">
            <v>11122141513</v>
          </cell>
        </row>
        <row r="900">
          <cell r="K900">
            <v>11122145211</v>
          </cell>
        </row>
        <row r="901">
          <cell r="K901">
            <v>11122145212</v>
          </cell>
        </row>
        <row r="902">
          <cell r="K902">
            <v>11122145213</v>
          </cell>
        </row>
        <row r="903">
          <cell r="K903">
            <v>11122145214</v>
          </cell>
        </row>
        <row r="904">
          <cell r="K904">
            <v>11122151111</v>
          </cell>
        </row>
        <row r="905">
          <cell r="K905">
            <v>11122151112</v>
          </cell>
        </row>
        <row r="906">
          <cell r="K906">
            <v>11122151113</v>
          </cell>
        </row>
        <row r="907">
          <cell r="K907">
            <v>11122151114</v>
          </cell>
        </row>
        <row r="908">
          <cell r="K908">
            <v>11122151115</v>
          </cell>
        </row>
        <row r="909">
          <cell r="K909">
            <v>11122151211</v>
          </cell>
        </row>
        <row r="910">
          <cell r="K910">
            <v>11122151212</v>
          </cell>
        </row>
        <row r="911">
          <cell r="K911">
            <v>11122151213</v>
          </cell>
        </row>
        <row r="912">
          <cell r="K912">
            <v>11122151214</v>
          </cell>
        </row>
        <row r="913">
          <cell r="K913">
            <v>11122151215</v>
          </cell>
        </row>
        <row r="914">
          <cell r="K914">
            <v>11122151311</v>
          </cell>
        </row>
        <row r="915">
          <cell r="K915">
            <v>11122151312</v>
          </cell>
        </row>
        <row r="916">
          <cell r="K916">
            <v>11122151313</v>
          </cell>
        </row>
        <row r="917">
          <cell r="K917">
            <v>11122151314</v>
          </cell>
        </row>
        <row r="918">
          <cell r="K918">
            <v>11122151315</v>
          </cell>
        </row>
        <row r="919">
          <cell r="K919">
            <v>11122151411</v>
          </cell>
        </row>
        <row r="920">
          <cell r="K920">
            <v>11122151412</v>
          </cell>
        </row>
        <row r="921">
          <cell r="K921">
            <v>11122151413</v>
          </cell>
        </row>
        <row r="922">
          <cell r="K922">
            <v>11122151414</v>
          </cell>
        </row>
        <row r="923">
          <cell r="K923">
            <v>11122151415</v>
          </cell>
        </row>
        <row r="924">
          <cell r="K924">
            <v>11122151511</v>
          </cell>
        </row>
        <row r="925">
          <cell r="K925">
            <v>11122151512</v>
          </cell>
        </row>
        <row r="926">
          <cell r="K926">
            <v>11122151513</v>
          </cell>
        </row>
        <row r="927">
          <cell r="K927">
            <v>11122151514</v>
          </cell>
        </row>
        <row r="928">
          <cell r="K928">
            <v>11122151515</v>
          </cell>
        </row>
        <row r="929">
          <cell r="K929">
            <v>11122151611</v>
          </cell>
        </row>
        <row r="930">
          <cell r="K930">
            <v>11122151612</v>
          </cell>
        </row>
        <row r="931">
          <cell r="K931">
            <v>11122151613</v>
          </cell>
        </row>
        <row r="932">
          <cell r="K932">
            <v>11122151614</v>
          </cell>
        </row>
        <row r="933">
          <cell r="K933">
            <v>11122151711</v>
          </cell>
        </row>
        <row r="934">
          <cell r="K934">
            <v>11122151712</v>
          </cell>
        </row>
        <row r="935">
          <cell r="K935">
            <v>11122151713</v>
          </cell>
        </row>
        <row r="936">
          <cell r="K936">
            <v>11122151714</v>
          </cell>
        </row>
        <row r="937">
          <cell r="K937">
            <v>11122151811</v>
          </cell>
        </row>
        <row r="938">
          <cell r="K938">
            <v>11122151812</v>
          </cell>
        </row>
        <row r="939">
          <cell r="K939">
            <v>11122151813</v>
          </cell>
        </row>
        <row r="940">
          <cell r="K940">
            <v>11122151911</v>
          </cell>
        </row>
        <row r="941">
          <cell r="K941">
            <v>11122151912</v>
          </cell>
        </row>
        <row r="942">
          <cell r="K942">
            <v>11122153911</v>
          </cell>
        </row>
        <row r="943">
          <cell r="K943">
            <v>11122153912</v>
          </cell>
        </row>
        <row r="944">
          <cell r="K944">
            <v>11122154001</v>
          </cell>
        </row>
        <row r="945">
          <cell r="K945">
            <v>11122154101</v>
          </cell>
        </row>
        <row r="946">
          <cell r="K946">
            <v>11122154102</v>
          </cell>
        </row>
        <row r="947">
          <cell r="K947">
            <v>11122154103</v>
          </cell>
        </row>
        <row r="948">
          <cell r="K948">
            <v>11122154104</v>
          </cell>
        </row>
        <row r="949">
          <cell r="K949">
            <v>11122154105</v>
          </cell>
        </row>
        <row r="950">
          <cell r="K950">
            <v>11122154106</v>
          </cell>
        </row>
        <row r="951">
          <cell r="K951">
            <v>11122154107</v>
          </cell>
        </row>
        <row r="952">
          <cell r="K952">
            <v>11122154108</v>
          </cell>
        </row>
        <row r="953">
          <cell r="K953">
            <v>11122154109</v>
          </cell>
        </row>
        <row r="954">
          <cell r="K954">
            <v>11122154110</v>
          </cell>
        </row>
        <row r="955">
          <cell r="K955">
            <v>11122154111</v>
          </cell>
        </row>
        <row r="956">
          <cell r="K956">
            <v>11122154112</v>
          </cell>
        </row>
        <row r="957">
          <cell r="K957">
            <v>11122154113</v>
          </cell>
        </row>
        <row r="958">
          <cell r="K958">
            <v>11122154114</v>
          </cell>
        </row>
        <row r="959">
          <cell r="K959">
            <v>11122154115</v>
          </cell>
        </row>
        <row r="960">
          <cell r="K960">
            <v>11122154116</v>
          </cell>
        </row>
        <row r="961">
          <cell r="K961">
            <v>11122154117</v>
          </cell>
        </row>
        <row r="962">
          <cell r="K962">
            <v>11122154118</v>
          </cell>
        </row>
        <row r="963">
          <cell r="K963">
            <v>11122154119</v>
          </cell>
        </row>
        <row r="964">
          <cell r="K964">
            <v>11122154120</v>
          </cell>
        </row>
        <row r="965">
          <cell r="K965">
            <v>11122154201</v>
          </cell>
        </row>
        <row r="966">
          <cell r="K966">
            <v>11122154202</v>
          </cell>
        </row>
        <row r="967">
          <cell r="K967">
            <v>11122154203</v>
          </cell>
        </row>
        <row r="968">
          <cell r="K968">
            <v>11122154204</v>
          </cell>
        </row>
        <row r="969">
          <cell r="K969">
            <v>11122154205</v>
          </cell>
        </row>
        <row r="970">
          <cell r="K970">
            <v>11122154206</v>
          </cell>
        </row>
        <row r="971">
          <cell r="K971">
            <v>11122154207</v>
          </cell>
        </row>
        <row r="972">
          <cell r="K972">
            <v>11122154208</v>
          </cell>
        </row>
        <row r="973">
          <cell r="K973">
            <v>11122154209</v>
          </cell>
        </row>
        <row r="974">
          <cell r="K974">
            <v>11122154210</v>
          </cell>
        </row>
        <row r="975">
          <cell r="K975">
            <v>11122154301</v>
          </cell>
        </row>
        <row r="976">
          <cell r="K976">
            <v>11122154302</v>
          </cell>
        </row>
        <row r="977">
          <cell r="K977">
            <v>11122154303</v>
          </cell>
        </row>
        <row r="978">
          <cell r="K978">
            <v>11122154304</v>
          </cell>
        </row>
        <row r="979">
          <cell r="K979">
            <v>11122154305</v>
          </cell>
        </row>
        <row r="980">
          <cell r="K980">
            <v>11122154306</v>
          </cell>
        </row>
        <row r="981">
          <cell r="K981">
            <v>11122154307</v>
          </cell>
        </row>
        <row r="982">
          <cell r="K982">
            <v>11122154308</v>
          </cell>
        </row>
        <row r="983">
          <cell r="K983">
            <v>11122154309</v>
          </cell>
        </row>
        <row r="984">
          <cell r="K984">
            <v>11122154310</v>
          </cell>
        </row>
        <row r="985">
          <cell r="K985">
            <v>11122154311</v>
          </cell>
        </row>
        <row r="986">
          <cell r="K986">
            <v>11122154312</v>
          </cell>
        </row>
        <row r="987">
          <cell r="K987">
            <v>11122154313</v>
          </cell>
        </row>
        <row r="988">
          <cell r="K988">
            <v>11122154314</v>
          </cell>
        </row>
        <row r="989">
          <cell r="K989">
            <v>11122154315</v>
          </cell>
        </row>
        <row r="990">
          <cell r="K990">
            <v>11122154316</v>
          </cell>
        </row>
        <row r="991">
          <cell r="K991">
            <v>11122154317</v>
          </cell>
        </row>
        <row r="992">
          <cell r="K992">
            <v>11122154318</v>
          </cell>
        </row>
        <row r="993">
          <cell r="K993">
            <v>11122154319</v>
          </cell>
        </row>
        <row r="994">
          <cell r="K994">
            <v>11122154320</v>
          </cell>
        </row>
        <row r="995">
          <cell r="K995">
            <v>11122154401</v>
          </cell>
        </row>
        <row r="996">
          <cell r="K996">
            <v>11122154402</v>
          </cell>
        </row>
        <row r="997">
          <cell r="K997">
            <v>11122154403</v>
          </cell>
        </row>
        <row r="998">
          <cell r="K998">
            <v>11122154404</v>
          </cell>
        </row>
        <row r="999">
          <cell r="K999">
            <v>11122154405</v>
          </cell>
        </row>
        <row r="1000">
          <cell r="K1000">
            <v>11122154406</v>
          </cell>
        </row>
        <row r="1001">
          <cell r="K1001">
            <v>11122154407</v>
          </cell>
        </row>
        <row r="1002">
          <cell r="K1002">
            <v>11122154408</v>
          </cell>
        </row>
        <row r="1003">
          <cell r="K1003">
            <v>11122154409</v>
          </cell>
        </row>
        <row r="1004">
          <cell r="K1004">
            <v>11122154410</v>
          </cell>
        </row>
        <row r="1005">
          <cell r="K1005">
            <v>11122154411</v>
          </cell>
        </row>
        <row r="1006">
          <cell r="K1006">
            <v>11122154412</v>
          </cell>
        </row>
        <row r="1007">
          <cell r="K1007">
            <v>11122154501</v>
          </cell>
        </row>
        <row r="1008">
          <cell r="K1008">
            <v>11122154502</v>
          </cell>
        </row>
        <row r="1009">
          <cell r="K1009">
            <v>11122154503</v>
          </cell>
        </row>
        <row r="1010">
          <cell r="K1010">
            <v>11122154504</v>
          </cell>
        </row>
        <row r="1011">
          <cell r="K1011">
            <v>11122154505</v>
          </cell>
        </row>
        <row r="1012">
          <cell r="K1012">
            <v>11122154506</v>
          </cell>
        </row>
        <row r="1013">
          <cell r="K1013">
            <v>11122154507</v>
          </cell>
        </row>
        <row r="1014">
          <cell r="K1014">
            <v>11122154508</v>
          </cell>
        </row>
        <row r="1015">
          <cell r="K1015">
            <v>11122154509</v>
          </cell>
        </row>
        <row r="1016">
          <cell r="K1016">
            <v>11122154510</v>
          </cell>
        </row>
        <row r="1017">
          <cell r="K1017">
            <v>11122154511</v>
          </cell>
        </row>
        <row r="1018">
          <cell r="K1018">
            <v>11122154512</v>
          </cell>
        </row>
        <row r="1019">
          <cell r="K1019">
            <v>11122154513</v>
          </cell>
        </row>
        <row r="1020">
          <cell r="K1020">
            <v>11122154514</v>
          </cell>
        </row>
        <row r="1021">
          <cell r="K1021">
            <v>11122154515</v>
          </cell>
        </row>
        <row r="1022">
          <cell r="K1022">
            <v>11122154601</v>
          </cell>
        </row>
        <row r="1023">
          <cell r="K1023">
            <v>11122154602</v>
          </cell>
        </row>
        <row r="1024">
          <cell r="K1024">
            <v>11122154603</v>
          </cell>
        </row>
        <row r="1025">
          <cell r="K1025">
            <v>11122154604</v>
          </cell>
        </row>
        <row r="1026">
          <cell r="K1026">
            <v>11122154605</v>
          </cell>
        </row>
        <row r="1027">
          <cell r="K1027">
            <v>11122154606</v>
          </cell>
        </row>
        <row r="1028">
          <cell r="K1028">
            <v>11122154607</v>
          </cell>
        </row>
        <row r="1029">
          <cell r="K1029">
            <v>11122154608</v>
          </cell>
        </row>
        <row r="1030">
          <cell r="K1030">
            <v>11122154609</v>
          </cell>
        </row>
        <row r="1031">
          <cell r="K1031">
            <v>11122154610</v>
          </cell>
        </row>
        <row r="1032">
          <cell r="K1032">
            <v>11122154611</v>
          </cell>
        </row>
        <row r="1033">
          <cell r="K1033">
            <v>11122154612</v>
          </cell>
        </row>
        <row r="1034">
          <cell r="K1034">
            <v>11122154613</v>
          </cell>
        </row>
        <row r="1035">
          <cell r="K1035">
            <v>11122154614</v>
          </cell>
        </row>
        <row r="1036">
          <cell r="K1036">
            <v>11122154615</v>
          </cell>
        </row>
        <row r="1037">
          <cell r="K1037">
            <v>11122154616</v>
          </cell>
        </row>
        <row r="1038">
          <cell r="K1038">
            <v>11122154617</v>
          </cell>
        </row>
        <row r="1039">
          <cell r="K1039">
            <v>11122154618</v>
          </cell>
        </row>
        <row r="1040">
          <cell r="K1040">
            <v>11122154701</v>
          </cell>
        </row>
        <row r="1041">
          <cell r="K1041">
            <v>11122154702</v>
          </cell>
        </row>
        <row r="1042">
          <cell r="K1042">
            <v>11122154703</v>
          </cell>
        </row>
        <row r="1043">
          <cell r="K1043">
            <v>11122154704</v>
          </cell>
        </row>
        <row r="1044">
          <cell r="K1044">
            <v>11122154705</v>
          </cell>
        </row>
        <row r="1045">
          <cell r="K1045">
            <v>11122154706</v>
          </cell>
        </row>
        <row r="1046">
          <cell r="K1046">
            <v>11122154707</v>
          </cell>
        </row>
        <row r="1047">
          <cell r="K1047">
            <v>11122154708</v>
          </cell>
        </row>
        <row r="1048">
          <cell r="K1048">
            <v>11122154709</v>
          </cell>
        </row>
        <row r="1049">
          <cell r="K1049">
            <v>11122154710</v>
          </cell>
        </row>
        <row r="1050">
          <cell r="K1050">
            <v>11122154711</v>
          </cell>
        </row>
        <row r="1051">
          <cell r="K1051">
            <v>11122154712</v>
          </cell>
        </row>
        <row r="1052">
          <cell r="K1052">
            <v>11122154713</v>
          </cell>
        </row>
        <row r="1053">
          <cell r="K1053">
            <v>11122154801</v>
          </cell>
        </row>
        <row r="1054">
          <cell r="K1054">
            <v>11122154802</v>
          </cell>
        </row>
        <row r="1055">
          <cell r="K1055">
            <v>11122154803</v>
          </cell>
        </row>
        <row r="1056">
          <cell r="K1056">
            <v>11122154804</v>
          </cell>
        </row>
        <row r="1057">
          <cell r="K1057">
            <v>11122154805</v>
          </cell>
        </row>
        <row r="1058">
          <cell r="K1058">
            <v>11122154806</v>
          </cell>
        </row>
        <row r="1059">
          <cell r="K1059">
            <v>11122154807</v>
          </cell>
        </row>
        <row r="1060">
          <cell r="K1060">
            <v>11122154808</v>
          </cell>
        </row>
        <row r="1061">
          <cell r="K1061">
            <v>11122154809</v>
          </cell>
        </row>
        <row r="1062">
          <cell r="K1062">
            <v>11122154810</v>
          </cell>
        </row>
        <row r="1063">
          <cell r="K1063">
            <v>11122154811</v>
          </cell>
        </row>
        <row r="1064">
          <cell r="K1064">
            <v>11122154812</v>
          </cell>
        </row>
        <row r="1065">
          <cell r="K1065">
            <v>11122154813</v>
          </cell>
        </row>
        <row r="1066">
          <cell r="K1066">
            <v>11122154814</v>
          </cell>
        </row>
        <row r="1067">
          <cell r="K1067">
            <v>11122154901</v>
          </cell>
        </row>
        <row r="1068">
          <cell r="K1068">
            <v>11122154902</v>
          </cell>
        </row>
        <row r="1069">
          <cell r="K1069">
            <v>11122154903</v>
          </cell>
        </row>
        <row r="1070">
          <cell r="K1070">
            <v>11122154904</v>
          </cell>
        </row>
        <row r="1071">
          <cell r="K1071">
            <v>11122154905</v>
          </cell>
        </row>
        <row r="1072">
          <cell r="K1072">
            <v>11122154906</v>
          </cell>
        </row>
        <row r="1073">
          <cell r="K1073">
            <v>11122154907</v>
          </cell>
        </row>
        <row r="1074">
          <cell r="K1074">
            <v>11122154908</v>
          </cell>
        </row>
        <row r="1075">
          <cell r="K1075">
            <v>11122154909</v>
          </cell>
        </row>
        <row r="1076">
          <cell r="K1076">
            <v>11122154910</v>
          </cell>
        </row>
        <row r="1077">
          <cell r="K1077">
            <v>11122155011</v>
          </cell>
        </row>
        <row r="1078">
          <cell r="K1078">
            <v>11122155211</v>
          </cell>
        </row>
        <row r="1079">
          <cell r="K1079">
            <v>11122161111</v>
          </cell>
        </row>
        <row r="1080">
          <cell r="K1080">
            <v>11122161211</v>
          </cell>
        </row>
        <row r="1081">
          <cell r="K1081">
            <v>11122161212</v>
          </cell>
        </row>
        <row r="1082">
          <cell r="K1082">
            <v>11122161213</v>
          </cell>
        </row>
        <row r="1083">
          <cell r="K1083">
            <v>11122161214</v>
          </cell>
        </row>
        <row r="1084">
          <cell r="K1084">
            <v>11122161311</v>
          </cell>
        </row>
        <row r="1085">
          <cell r="K1085">
            <v>11122161312</v>
          </cell>
        </row>
        <row r="1086">
          <cell r="K1086">
            <v>11122161313</v>
          </cell>
        </row>
        <row r="1087">
          <cell r="K1087">
            <v>11122161315</v>
          </cell>
        </row>
        <row r="1088">
          <cell r="K1088">
            <v>11122161401</v>
          </cell>
        </row>
        <row r="1089">
          <cell r="K1089">
            <v>11122161501</v>
          </cell>
        </row>
        <row r="1090">
          <cell r="K1090">
            <v>11122161601</v>
          </cell>
        </row>
        <row r="1091">
          <cell r="K1091">
            <v>11122161701</v>
          </cell>
        </row>
        <row r="1092">
          <cell r="K1092">
            <v>11122161801</v>
          </cell>
        </row>
        <row r="1093">
          <cell r="K1093">
            <v>11122161901</v>
          </cell>
        </row>
        <row r="1094">
          <cell r="K1094">
            <v>11122162001</v>
          </cell>
        </row>
        <row r="1095">
          <cell r="K1095">
            <v>11122162101</v>
          </cell>
        </row>
        <row r="1096">
          <cell r="K1096">
            <v>11122162201</v>
          </cell>
        </row>
        <row r="1097">
          <cell r="K1097">
            <v>11122162301</v>
          </cell>
        </row>
        <row r="1098">
          <cell r="K1098">
            <v>11122163011</v>
          </cell>
        </row>
        <row r="1099">
          <cell r="K1099">
            <v>11122163901</v>
          </cell>
        </row>
        <row r="1100">
          <cell r="K1100">
            <v>11122163902</v>
          </cell>
        </row>
        <row r="1101">
          <cell r="K1101">
            <v>11122163903</v>
          </cell>
        </row>
        <row r="1102">
          <cell r="K1102">
            <v>11122163904</v>
          </cell>
        </row>
        <row r="1103">
          <cell r="K1103">
            <v>11122163905</v>
          </cell>
        </row>
        <row r="1104">
          <cell r="K1104">
            <v>11122164101</v>
          </cell>
        </row>
        <row r="1105">
          <cell r="K1105">
            <v>11122164102</v>
          </cell>
        </row>
        <row r="1106">
          <cell r="K1106">
            <v>11122164103</v>
          </cell>
        </row>
        <row r="1107">
          <cell r="K1107">
            <v>11122164104</v>
          </cell>
        </row>
        <row r="1108">
          <cell r="K1108">
            <v>11122164105</v>
          </cell>
        </row>
        <row r="1109">
          <cell r="K1109">
            <v>11122164106</v>
          </cell>
        </row>
        <row r="1110">
          <cell r="K1110">
            <v>11122164107</v>
          </cell>
        </row>
        <row r="1111">
          <cell r="K1111">
            <v>11122164108</v>
          </cell>
        </row>
        <row r="1112">
          <cell r="K1112">
            <v>11122164109</v>
          </cell>
        </row>
        <row r="1113">
          <cell r="K1113">
            <v>11122164110</v>
          </cell>
        </row>
        <row r="1114">
          <cell r="K1114">
            <v>11122164111</v>
          </cell>
        </row>
        <row r="1115">
          <cell r="K1115">
            <v>11122164112</v>
          </cell>
        </row>
        <row r="1116">
          <cell r="K1116">
            <v>11122164113</v>
          </cell>
        </row>
        <row r="1117">
          <cell r="K1117">
            <v>11122164114</v>
          </cell>
        </row>
        <row r="1118">
          <cell r="K1118">
            <v>11122164115</v>
          </cell>
        </row>
        <row r="1119">
          <cell r="K1119">
            <v>11122164116</v>
          </cell>
        </row>
        <row r="1120">
          <cell r="K1120">
            <v>11122164117</v>
          </cell>
        </row>
        <row r="1121">
          <cell r="K1121">
            <v>11122164118</v>
          </cell>
        </row>
        <row r="1122">
          <cell r="K1122">
            <v>11122164119</v>
          </cell>
        </row>
        <row r="1123">
          <cell r="K1123">
            <v>11122164120</v>
          </cell>
        </row>
        <row r="1124">
          <cell r="K1124">
            <v>11122164201</v>
          </cell>
        </row>
        <row r="1125">
          <cell r="K1125">
            <v>11122164202</v>
          </cell>
        </row>
        <row r="1126">
          <cell r="K1126">
            <v>11122164203</v>
          </cell>
        </row>
        <row r="1127">
          <cell r="K1127">
            <v>11122164204</v>
          </cell>
        </row>
        <row r="1128">
          <cell r="K1128">
            <v>11122164205</v>
          </cell>
        </row>
        <row r="1129">
          <cell r="K1129">
            <v>11122164206</v>
          </cell>
        </row>
        <row r="1130">
          <cell r="K1130">
            <v>11122164207</v>
          </cell>
        </row>
        <row r="1131">
          <cell r="K1131">
            <v>11122164208</v>
          </cell>
        </row>
        <row r="1132">
          <cell r="K1132">
            <v>11122164209</v>
          </cell>
        </row>
        <row r="1133">
          <cell r="K1133">
            <v>11122164210</v>
          </cell>
        </row>
        <row r="1134">
          <cell r="K1134">
            <v>11122164301</v>
          </cell>
        </row>
        <row r="1135">
          <cell r="K1135">
            <v>11122164302</v>
          </cell>
        </row>
        <row r="1136">
          <cell r="K1136">
            <v>11122164303</v>
          </cell>
        </row>
        <row r="1137">
          <cell r="K1137">
            <v>11122164304</v>
          </cell>
        </row>
        <row r="1138">
          <cell r="K1138">
            <v>11122164305</v>
          </cell>
        </row>
        <row r="1139">
          <cell r="K1139">
            <v>11122164306</v>
          </cell>
        </row>
        <row r="1140">
          <cell r="K1140">
            <v>11122164307</v>
          </cell>
        </row>
        <row r="1141">
          <cell r="K1141">
            <v>11122164308</v>
          </cell>
        </row>
        <row r="1142">
          <cell r="K1142">
            <v>11122164309</v>
          </cell>
        </row>
        <row r="1143">
          <cell r="K1143">
            <v>11122164310</v>
          </cell>
        </row>
        <row r="1144">
          <cell r="K1144">
            <v>11122164311</v>
          </cell>
        </row>
        <row r="1145">
          <cell r="K1145">
            <v>11122164312</v>
          </cell>
        </row>
        <row r="1146">
          <cell r="K1146">
            <v>11122164313</v>
          </cell>
        </row>
        <row r="1147">
          <cell r="K1147">
            <v>11122164314</v>
          </cell>
        </row>
        <row r="1148">
          <cell r="K1148">
            <v>11122164315</v>
          </cell>
        </row>
        <row r="1149">
          <cell r="K1149">
            <v>11122164316</v>
          </cell>
        </row>
        <row r="1150">
          <cell r="K1150">
            <v>11122164317</v>
          </cell>
        </row>
        <row r="1151">
          <cell r="K1151">
            <v>11122164318</v>
          </cell>
        </row>
        <row r="1152">
          <cell r="K1152">
            <v>11122164319</v>
          </cell>
        </row>
        <row r="1153">
          <cell r="K1153">
            <v>11122164320</v>
          </cell>
        </row>
        <row r="1154">
          <cell r="K1154">
            <v>11122164401</v>
          </cell>
        </row>
        <row r="1155">
          <cell r="K1155">
            <v>11122164402</v>
          </cell>
        </row>
        <row r="1156">
          <cell r="K1156">
            <v>11122164403</v>
          </cell>
        </row>
        <row r="1157">
          <cell r="K1157">
            <v>11122164404</v>
          </cell>
        </row>
        <row r="1158">
          <cell r="K1158">
            <v>11122164405</v>
          </cell>
        </row>
        <row r="1159">
          <cell r="K1159">
            <v>11122164406</v>
          </cell>
        </row>
        <row r="1160">
          <cell r="K1160">
            <v>11122164407</v>
          </cell>
        </row>
        <row r="1161">
          <cell r="K1161">
            <v>11122164408</v>
          </cell>
        </row>
        <row r="1162">
          <cell r="K1162">
            <v>11122164409</v>
          </cell>
        </row>
        <row r="1163">
          <cell r="K1163">
            <v>11122164410</v>
          </cell>
        </row>
        <row r="1164">
          <cell r="K1164">
            <v>11122164411</v>
          </cell>
        </row>
        <row r="1165">
          <cell r="K1165">
            <v>11122164501</v>
          </cell>
        </row>
        <row r="1166">
          <cell r="K1166">
            <v>11122164502</v>
          </cell>
        </row>
        <row r="1167">
          <cell r="K1167">
            <v>11122164503</v>
          </cell>
        </row>
        <row r="1168">
          <cell r="K1168">
            <v>11122164504</v>
          </cell>
        </row>
        <row r="1169">
          <cell r="K1169">
            <v>11122164505</v>
          </cell>
        </row>
        <row r="1170">
          <cell r="K1170">
            <v>11122164506</v>
          </cell>
        </row>
        <row r="1171">
          <cell r="K1171">
            <v>11122164507</v>
          </cell>
        </row>
        <row r="1172">
          <cell r="K1172">
            <v>11122164508</v>
          </cell>
        </row>
        <row r="1173">
          <cell r="K1173">
            <v>11122164509</v>
          </cell>
        </row>
        <row r="1174">
          <cell r="K1174">
            <v>11122164510</v>
          </cell>
        </row>
        <row r="1175">
          <cell r="K1175">
            <v>11122164511</v>
          </cell>
        </row>
        <row r="1176">
          <cell r="K1176">
            <v>11122164512</v>
          </cell>
        </row>
        <row r="1177">
          <cell r="K1177">
            <v>11122164513</v>
          </cell>
        </row>
        <row r="1178">
          <cell r="K1178">
            <v>11122164514</v>
          </cell>
        </row>
        <row r="1179">
          <cell r="K1179">
            <v>11122164515</v>
          </cell>
        </row>
        <row r="1180">
          <cell r="K1180">
            <v>11122164601</v>
          </cell>
        </row>
        <row r="1181">
          <cell r="K1181">
            <v>11122164602</v>
          </cell>
        </row>
        <row r="1182">
          <cell r="K1182">
            <v>11122164603</v>
          </cell>
        </row>
        <row r="1183">
          <cell r="K1183">
            <v>11122164604</v>
          </cell>
        </row>
        <row r="1184">
          <cell r="K1184">
            <v>11122164605</v>
          </cell>
        </row>
        <row r="1185">
          <cell r="K1185">
            <v>11122164606</v>
          </cell>
        </row>
        <row r="1186">
          <cell r="K1186">
            <v>11122164607</v>
          </cell>
        </row>
        <row r="1187">
          <cell r="K1187">
            <v>11122164608</v>
          </cell>
        </row>
        <row r="1188">
          <cell r="K1188">
            <v>11122164609</v>
          </cell>
        </row>
        <row r="1189">
          <cell r="K1189">
            <v>11122164610</v>
          </cell>
        </row>
        <row r="1190">
          <cell r="K1190">
            <v>11122164611</v>
          </cell>
        </row>
        <row r="1191">
          <cell r="K1191">
            <v>11122164612</v>
          </cell>
        </row>
        <row r="1192">
          <cell r="K1192">
            <v>11122164613</v>
          </cell>
        </row>
        <row r="1193">
          <cell r="K1193">
            <v>11122164614</v>
          </cell>
        </row>
        <row r="1194">
          <cell r="K1194">
            <v>11122164615</v>
          </cell>
        </row>
        <row r="1195">
          <cell r="K1195">
            <v>11122164616</v>
          </cell>
        </row>
        <row r="1196">
          <cell r="K1196">
            <v>11122164617</v>
          </cell>
        </row>
        <row r="1197">
          <cell r="K1197">
            <v>11122164618</v>
          </cell>
        </row>
        <row r="1198">
          <cell r="K1198">
            <v>11122164701</v>
          </cell>
        </row>
        <row r="1199">
          <cell r="K1199">
            <v>11122164702</v>
          </cell>
        </row>
        <row r="1200">
          <cell r="K1200">
            <v>11122164703</v>
          </cell>
        </row>
        <row r="1201">
          <cell r="K1201">
            <v>11122164704</v>
          </cell>
        </row>
        <row r="1202">
          <cell r="K1202">
            <v>11122164705</v>
          </cell>
        </row>
        <row r="1203">
          <cell r="K1203">
            <v>11122164706</v>
          </cell>
        </row>
        <row r="1204">
          <cell r="K1204">
            <v>11122164707</v>
          </cell>
        </row>
        <row r="1205">
          <cell r="K1205">
            <v>11122164708</v>
          </cell>
        </row>
        <row r="1206">
          <cell r="K1206">
            <v>11122164709</v>
          </cell>
        </row>
        <row r="1207">
          <cell r="K1207">
            <v>11122164710</v>
          </cell>
        </row>
        <row r="1208">
          <cell r="K1208">
            <v>11122164711</v>
          </cell>
        </row>
        <row r="1209">
          <cell r="K1209">
            <v>11122164712</v>
          </cell>
        </row>
        <row r="1210">
          <cell r="K1210">
            <v>11122164713</v>
          </cell>
        </row>
        <row r="1211">
          <cell r="K1211">
            <v>11122164801</v>
          </cell>
        </row>
        <row r="1212">
          <cell r="K1212">
            <v>11122164802</v>
          </cell>
        </row>
        <row r="1213">
          <cell r="K1213">
            <v>11122164803</v>
          </cell>
        </row>
        <row r="1214">
          <cell r="K1214">
            <v>11122164804</v>
          </cell>
        </row>
        <row r="1215">
          <cell r="K1215">
            <v>11122164805</v>
          </cell>
        </row>
        <row r="1216">
          <cell r="K1216">
            <v>11122164806</v>
          </cell>
        </row>
        <row r="1217">
          <cell r="K1217">
            <v>11122164807</v>
          </cell>
        </row>
        <row r="1218">
          <cell r="K1218">
            <v>11122164808</v>
          </cell>
        </row>
        <row r="1219">
          <cell r="K1219">
            <v>11122164809</v>
          </cell>
        </row>
        <row r="1220">
          <cell r="K1220">
            <v>11122164810</v>
          </cell>
        </row>
        <row r="1221">
          <cell r="K1221">
            <v>11122164811</v>
          </cell>
        </row>
        <row r="1222">
          <cell r="K1222">
            <v>11122164812</v>
          </cell>
        </row>
        <row r="1223">
          <cell r="K1223">
            <v>11122164813</v>
          </cell>
        </row>
        <row r="1224">
          <cell r="K1224">
            <v>11122164814</v>
          </cell>
        </row>
        <row r="1225">
          <cell r="K1225">
            <v>11122164901</v>
          </cell>
        </row>
        <row r="1226">
          <cell r="K1226">
            <v>11122164902</v>
          </cell>
        </row>
        <row r="1227">
          <cell r="K1227">
            <v>11122164903</v>
          </cell>
        </row>
        <row r="1228">
          <cell r="K1228">
            <v>11122164904</v>
          </cell>
        </row>
        <row r="1229">
          <cell r="K1229">
            <v>11122164905</v>
          </cell>
        </row>
        <row r="1230">
          <cell r="K1230">
            <v>11122164906</v>
          </cell>
        </row>
        <row r="1231">
          <cell r="K1231">
            <v>11122164907</v>
          </cell>
        </row>
        <row r="1232">
          <cell r="K1232">
            <v>11122164908</v>
          </cell>
        </row>
        <row r="1233">
          <cell r="K1233">
            <v>11122164909</v>
          </cell>
        </row>
        <row r="1234">
          <cell r="K1234">
            <v>11122164910</v>
          </cell>
        </row>
        <row r="1235">
          <cell r="K1235">
            <v>11122165111</v>
          </cell>
        </row>
        <row r="1236">
          <cell r="K1236">
            <v>11122165112</v>
          </cell>
        </row>
        <row r="1237">
          <cell r="K1237">
            <v>11122165113</v>
          </cell>
        </row>
        <row r="1238">
          <cell r="K1238">
            <v>11122171111</v>
          </cell>
        </row>
        <row r="1239">
          <cell r="K1239">
            <v>11122175111</v>
          </cell>
        </row>
        <row r="1240">
          <cell r="K1240">
            <v>11122181111</v>
          </cell>
        </row>
        <row r="1241">
          <cell r="K1241">
            <v>11122191111</v>
          </cell>
        </row>
        <row r="1242">
          <cell r="K1242">
            <v>11122195411</v>
          </cell>
        </row>
        <row r="1243">
          <cell r="K1243">
            <v>11122195412</v>
          </cell>
        </row>
        <row r="1244">
          <cell r="K1244">
            <v>11122195413</v>
          </cell>
        </row>
        <row r="1245">
          <cell r="K1245">
            <v>11122195414</v>
          </cell>
        </row>
        <row r="1246">
          <cell r="K1246">
            <v>11122195415</v>
          </cell>
        </row>
        <row r="1247">
          <cell r="K1247">
            <v>11122195416</v>
          </cell>
        </row>
        <row r="1248">
          <cell r="K1248">
            <v>11122195419</v>
          </cell>
        </row>
        <row r="1249">
          <cell r="K1249">
            <v>11122195420</v>
          </cell>
        </row>
        <row r="1250">
          <cell r="K1250">
            <v>11122196411</v>
          </cell>
        </row>
        <row r="1251">
          <cell r="K1251">
            <v>11122196412</v>
          </cell>
        </row>
        <row r="1252">
          <cell r="K1252">
            <v>11122196413</v>
          </cell>
        </row>
        <row r="1253">
          <cell r="K1253">
            <v>11122196414</v>
          </cell>
        </row>
        <row r="1254">
          <cell r="K1254">
            <v>11122196415</v>
          </cell>
        </row>
        <row r="1255">
          <cell r="K1255">
            <v>11122196416</v>
          </cell>
        </row>
        <row r="1256">
          <cell r="K1256">
            <v>11122196417</v>
          </cell>
        </row>
        <row r="1257">
          <cell r="K1257">
            <v>11122196418</v>
          </cell>
        </row>
        <row r="1258">
          <cell r="K1258">
            <v>11122196419</v>
          </cell>
        </row>
        <row r="1259">
          <cell r="K1259">
            <v>11122196420</v>
          </cell>
        </row>
        <row r="1260">
          <cell r="K1260">
            <v>11122196421</v>
          </cell>
        </row>
        <row r="1261">
          <cell r="K1261">
            <v>11122196422</v>
          </cell>
        </row>
        <row r="1262">
          <cell r="K1262">
            <v>11122201111</v>
          </cell>
        </row>
        <row r="1263">
          <cell r="K1263">
            <v>11122211111</v>
          </cell>
        </row>
        <row r="1264">
          <cell r="K1264">
            <v>11122215111</v>
          </cell>
        </row>
        <row r="1265">
          <cell r="K1265">
            <v>11122215112</v>
          </cell>
        </row>
        <row r="1266">
          <cell r="K1266">
            <v>11122221111</v>
          </cell>
        </row>
        <row r="1267">
          <cell r="K1267">
            <v>11122225211</v>
          </cell>
        </row>
        <row r="1268">
          <cell r="K1268">
            <v>11122231111</v>
          </cell>
        </row>
        <row r="1269">
          <cell r="K1269">
            <v>11122241111</v>
          </cell>
        </row>
        <row r="1270">
          <cell r="K1270">
            <v>11122251111</v>
          </cell>
        </row>
        <row r="1271">
          <cell r="K1271">
            <v>11122251211</v>
          </cell>
        </row>
        <row r="1272">
          <cell r="K1272">
            <v>11122251311</v>
          </cell>
        </row>
        <row r="1273">
          <cell r="K1273">
            <v>11122251411</v>
          </cell>
        </row>
        <row r="1274">
          <cell r="K1274">
            <v>11122251511</v>
          </cell>
        </row>
        <row r="1275">
          <cell r="K1275">
            <v>11122251611</v>
          </cell>
        </row>
        <row r="1276">
          <cell r="K1276">
            <v>11131111111</v>
          </cell>
        </row>
        <row r="1277">
          <cell r="K1277">
            <v>11131111112</v>
          </cell>
        </row>
        <row r="1278">
          <cell r="K1278">
            <v>11131111113</v>
          </cell>
        </row>
        <row r="1279">
          <cell r="K1279">
            <v>11131111114</v>
          </cell>
        </row>
        <row r="1280">
          <cell r="K1280">
            <v>11131121111</v>
          </cell>
        </row>
        <row r="1281">
          <cell r="K1281">
            <v>11131121112</v>
          </cell>
        </row>
        <row r="1282">
          <cell r="K1282">
            <v>11131121113</v>
          </cell>
        </row>
        <row r="1283">
          <cell r="K1283">
            <v>11131121114</v>
          </cell>
        </row>
        <row r="1284">
          <cell r="K1284">
            <v>11131121115</v>
          </cell>
        </row>
        <row r="1285">
          <cell r="K1285">
            <v>11131121211</v>
          </cell>
        </row>
        <row r="1286">
          <cell r="K1286">
            <v>11131121212</v>
          </cell>
        </row>
        <row r="1287">
          <cell r="K1287">
            <v>11131121213</v>
          </cell>
        </row>
        <row r="1288">
          <cell r="K1288">
            <v>11131121214</v>
          </cell>
        </row>
        <row r="1289">
          <cell r="K1289">
            <v>11131121215</v>
          </cell>
        </row>
        <row r="1290">
          <cell r="K1290">
            <v>11131121216</v>
          </cell>
        </row>
        <row r="1291">
          <cell r="K1291">
            <v>11131121311</v>
          </cell>
        </row>
        <row r="1292">
          <cell r="K1292">
            <v>11131121312</v>
          </cell>
        </row>
        <row r="1293">
          <cell r="K1293">
            <v>11131121313</v>
          </cell>
        </row>
        <row r="1294">
          <cell r="K1294">
            <v>11131121314</v>
          </cell>
        </row>
        <row r="1295">
          <cell r="K1295">
            <v>11131121411</v>
          </cell>
        </row>
        <row r="1296">
          <cell r="K1296">
            <v>11131121412</v>
          </cell>
        </row>
        <row r="1297">
          <cell r="K1297">
            <v>11131121413</v>
          </cell>
        </row>
        <row r="1298">
          <cell r="K1298">
            <v>11131121414</v>
          </cell>
        </row>
        <row r="1299">
          <cell r="K1299">
            <v>11131121511</v>
          </cell>
        </row>
        <row r="1300">
          <cell r="K1300">
            <v>11131121512</v>
          </cell>
        </row>
        <row r="1301">
          <cell r="K1301">
            <v>11131121513</v>
          </cell>
        </row>
        <row r="1302">
          <cell r="K1302">
            <v>11131121514</v>
          </cell>
        </row>
        <row r="1303">
          <cell r="K1303">
            <v>11131121515</v>
          </cell>
        </row>
        <row r="1304">
          <cell r="K1304">
            <v>11131121611</v>
          </cell>
        </row>
        <row r="1305">
          <cell r="K1305">
            <v>11131121612</v>
          </cell>
        </row>
        <row r="1306">
          <cell r="K1306">
            <v>11131121613</v>
          </cell>
        </row>
        <row r="1307">
          <cell r="K1307">
            <v>11131121711</v>
          </cell>
        </row>
        <row r="1308">
          <cell r="K1308">
            <v>11131121712</v>
          </cell>
        </row>
        <row r="1309">
          <cell r="K1309">
            <v>11131121713</v>
          </cell>
        </row>
        <row r="1310">
          <cell r="K1310">
            <v>11131123901</v>
          </cell>
        </row>
        <row r="1311">
          <cell r="K1311">
            <v>11131123902</v>
          </cell>
        </row>
        <row r="1312">
          <cell r="K1312">
            <v>11131123903</v>
          </cell>
        </row>
        <row r="1313">
          <cell r="K1313">
            <v>11131123904</v>
          </cell>
        </row>
        <row r="1314">
          <cell r="K1314">
            <v>11131123905</v>
          </cell>
        </row>
        <row r="1315">
          <cell r="K1315">
            <v>11131123906</v>
          </cell>
        </row>
        <row r="1316">
          <cell r="K1316">
            <v>11131124011</v>
          </cell>
        </row>
        <row r="1317">
          <cell r="K1317">
            <v>11131124100</v>
          </cell>
        </row>
        <row r="1318">
          <cell r="K1318">
            <v>11131124101</v>
          </cell>
        </row>
        <row r="1319">
          <cell r="K1319">
            <v>11131124102</v>
          </cell>
        </row>
        <row r="1320">
          <cell r="K1320">
            <v>11131124103</v>
          </cell>
        </row>
        <row r="1321">
          <cell r="K1321">
            <v>11131124104</v>
          </cell>
        </row>
        <row r="1322">
          <cell r="K1322">
            <v>11131124105</v>
          </cell>
        </row>
        <row r="1323">
          <cell r="K1323">
            <v>11131124106</v>
          </cell>
        </row>
        <row r="1324">
          <cell r="K1324">
            <v>11131124107</v>
          </cell>
        </row>
        <row r="1325">
          <cell r="K1325">
            <v>11131124108</v>
          </cell>
        </row>
        <row r="1326">
          <cell r="K1326">
            <v>11131124109</v>
          </cell>
        </row>
        <row r="1327">
          <cell r="K1327">
            <v>11131124110</v>
          </cell>
        </row>
        <row r="1328">
          <cell r="K1328">
            <v>11131124111</v>
          </cell>
        </row>
        <row r="1329">
          <cell r="K1329">
            <v>11131124112</v>
          </cell>
        </row>
        <row r="1330">
          <cell r="K1330">
            <v>11131124113</v>
          </cell>
        </row>
        <row r="1331">
          <cell r="K1331">
            <v>11131124114</v>
          </cell>
        </row>
        <row r="1332">
          <cell r="K1332">
            <v>11131124115</v>
          </cell>
        </row>
        <row r="1333">
          <cell r="K1333">
            <v>11131124116</v>
          </cell>
        </row>
        <row r="1334">
          <cell r="K1334">
            <v>11131124117</v>
          </cell>
        </row>
        <row r="1335">
          <cell r="K1335">
            <v>11131124118</v>
          </cell>
        </row>
        <row r="1336">
          <cell r="K1336">
            <v>11131124119</v>
          </cell>
        </row>
        <row r="1337">
          <cell r="K1337">
            <v>11131124120</v>
          </cell>
        </row>
        <row r="1338">
          <cell r="K1338">
            <v>11131124201</v>
          </cell>
        </row>
        <row r="1339">
          <cell r="K1339">
            <v>11131124202</v>
          </cell>
        </row>
        <row r="1340">
          <cell r="K1340">
            <v>11131124203</v>
          </cell>
        </row>
        <row r="1341">
          <cell r="K1341">
            <v>11131124204</v>
          </cell>
        </row>
        <row r="1342">
          <cell r="K1342">
            <v>11131124205</v>
          </cell>
        </row>
        <row r="1343">
          <cell r="K1343">
            <v>11131124206</v>
          </cell>
        </row>
        <row r="1344">
          <cell r="K1344">
            <v>11131124207</v>
          </cell>
        </row>
        <row r="1345">
          <cell r="K1345">
            <v>11131124208</v>
          </cell>
        </row>
        <row r="1346">
          <cell r="K1346">
            <v>11131124209</v>
          </cell>
        </row>
        <row r="1347">
          <cell r="K1347">
            <v>11131124210</v>
          </cell>
        </row>
        <row r="1348">
          <cell r="K1348">
            <v>11131124211</v>
          </cell>
        </row>
        <row r="1349">
          <cell r="K1349">
            <v>11131124300</v>
          </cell>
        </row>
        <row r="1350">
          <cell r="K1350">
            <v>11131124301</v>
          </cell>
        </row>
        <row r="1351">
          <cell r="K1351">
            <v>11131124302</v>
          </cell>
        </row>
        <row r="1352">
          <cell r="K1352">
            <v>11131124303</v>
          </cell>
        </row>
        <row r="1353">
          <cell r="K1353">
            <v>11131124304</v>
          </cell>
        </row>
        <row r="1354">
          <cell r="K1354">
            <v>11131124305</v>
          </cell>
        </row>
        <row r="1355">
          <cell r="K1355">
            <v>11131124306</v>
          </cell>
        </row>
        <row r="1356">
          <cell r="K1356">
            <v>11131124307</v>
          </cell>
        </row>
        <row r="1357">
          <cell r="K1357">
            <v>11131124308</v>
          </cell>
        </row>
        <row r="1358">
          <cell r="K1358">
            <v>11131124309</v>
          </cell>
        </row>
        <row r="1359">
          <cell r="K1359">
            <v>11131124310</v>
          </cell>
        </row>
        <row r="1360">
          <cell r="K1360">
            <v>11131124311</v>
          </cell>
        </row>
        <row r="1361">
          <cell r="K1361">
            <v>11131124312</v>
          </cell>
        </row>
        <row r="1362">
          <cell r="K1362">
            <v>11131124313</v>
          </cell>
        </row>
        <row r="1363">
          <cell r="K1363">
            <v>11131124314</v>
          </cell>
        </row>
        <row r="1364">
          <cell r="K1364">
            <v>11131124315</v>
          </cell>
        </row>
        <row r="1365">
          <cell r="K1365">
            <v>11131124316</v>
          </cell>
        </row>
        <row r="1366">
          <cell r="K1366">
            <v>11131124317</v>
          </cell>
        </row>
        <row r="1367">
          <cell r="K1367">
            <v>11131124318</v>
          </cell>
        </row>
        <row r="1368">
          <cell r="K1368">
            <v>11131124319</v>
          </cell>
        </row>
        <row r="1369">
          <cell r="K1369">
            <v>11131124320</v>
          </cell>
        </row>
        <row r="1370">
          <cell r="K1370">
            <v>11131124321</v>
          </cell>
        </row>
        <row r="1371">
          <cell r="K1371">
            <v>11131124401</v>
          </cell>
        </row>
        <row r="1372">
          <cell r="K1372">
            <v>11131124402</v>
          </cell>
        </row>
        <row r="1373">
          <cell r="K1373">
            <v>11131124403</v>
          </cell>
        </row>
        <row r="1374">
          <cell r="K1374">
            <v>11131124404</v>
          </cell>
        </row>
        <row r="1375">
          <cell r="K1375">
            <v>11131124405</v>
          </cell>
        </row>
        <row r="1376">
          <cell r="K1376">
            <v>11131124406</v>
          </cell>
        </row>
        <row r="1377">
          <cell r="K1377">
            <v>11131124407</v>
          </cell>
        </row>
        <row r="1378">
          <cell r="K1378">
            <v>11131124408</v>
          </cell>
        </row>
        <row r="1379">
          <cell r="K1379">
            <v>11131124409</v>
          </cell>
        </row>
        <row r="1380">
          <cell r="K1380">
            <v>11131124410</v>
          </cell>
        </row>
        <row r="1381">
          <cell r="K1381">
            <v>11131124411</v>
          </cell>
        </row>
        <row r="1382">
          <cell r="K1382">
            <v>11131124412</v>
          </cell>
        </row>
        <row r="1383">
          <cell r="K1383">
            <v>11131124413</v>
          </cell>
        </row>
        <row r="1384">
          <cell r="K1384">
            <v>11131124501</v>
          </cell>
        </row>
        <row r="1385">
          <cell r="K1385">
            <v>11131124502</v>
          </cell>
        </row>
        <row r="1386">
          <cell r="K1386">
            <v>11131124503</v>
          </cell>
        </row>
        <row r="1387">
          <cell r="K1387">
            <v>11131124504</v>
          </cell>
        </row>
        <row r="1388">
          <cell r="K1388">
            <v>11131124505</v>
          </cell>
        </row>
        <row r="1389">
          <cell r="K1389">
            <v>11131124506</v>
          </cell>
        </row>
        <row r="1390">
          <cell r="K1390">
            <v>11131124507</v>
          </cell>
        </row>
        <row r="1391">
          <cell r="K1391">
            <v>11131124508</v>
          </cell>
        </row>
        <row r="1392">
          <cell r="K1392">
            <v>11131124509</v>
          </cell>
        </row>
        <row r="1393">
          <cell r="K1393">
            <v>11131124510</v>
          </cell>
        </row>
        <row r="1394">
          <cell r="K1394">
            <v>11131124511</v>
          </cell>
        </row>
        <row r="1395">
          <cell r="K1395">
            <v>11131124512</v>
          </cell>
        </row>
        <row r="1396">
          <cell r="K1396">
            <v>11131124513</v>
          </cell>
        </row>
        <row r="1397">
          <cell r="K1397">
            <v>11131124514</v>
          </cell>
        </row>
        <row r="1398">
          <cell r="K1398">
            <v>11131124515</v>
          </cell>
        </row>
        <row r="1399">
          <cell r="K1399">
            <v>11131124516</v>
          </cell>
        </row>
        <row r="1400">
          <cell r="K1400">
            <v>11131124600</v>
          </cell>
        </row>
        <row r="1401">
          <cell r="K1401">
            <v>11131124601</v>
          </cell>
        </row>
        <row r="1402">
          <cell r="K1402">
            <v>11131124602</v>
          </cell>
        </row>
        <row r="1403">
          <cell r="K1403">
            <v>11131124603</v>
          </cell>
        </row>
        <row r="1404">
          <cell r="K1404">
            <v>11131124604</v>
          </cell>
        </row>
        <row r="1405">
          <cell r="K1405">
            <v>11131124605</v>
          </cell>
        </row>
        <row r="1406">
          <cell r="K1406">
            <v>11131124606</v>
          </cell>
        </row>
        <row r="1407">
          <cell r="K1407">
            <v>11131124607</v>
          </cell>
        </row>
        <row r="1408">
          <cell r="K1408">
            <v>11131124608</v>
          </cell>
        </row>
        <row r="1409">
          <cell r="K1409">
            <v>11131124609</v>
          </cell>
        </row>
        <row r="1410">
          <cell r="K1410">
            <v>11131124610</v>
          </cell>
        </row>
        <row r="1411">
          <cell r="K1411">
            <v>11131124611</v>
          </cell>
        </row>
        <row r="1412">
          <cell r="K1412">
            <v>11131124612</v>
          </cell>
        </row>
        <row r="1413">
          <cell r="K1413">
            <v>11131124613</v>
          </cell>
        </row>
        <row r="1414">
          <cell r="K1414">
            <v>11131124614</v>
          </cell>
        </row>
        <row r="1415">
          <cell r="K1415">
            <v>11131124615</v>
          </cell>
        </row>
        <row r="1416">
          <cell r="K1416">
            <v>11131124616</v>
          </cell>
        </row>
        <row r="1417">
          <cell r="K1417">
            <v>11131124617</v>
          </cell>
        </row>
        <row r="1418">
          <cell r="K1418">
            <v>11131124618</v>
          </cell>
        </row>
        <row r="1419">
          <cell r="K1419">
            <v>11131124619</v>
          </cell>
        </row>
        <row r="1420">
          <cell r="K1420">
            <v>11131124620</v>
          </cell>
        </row>
        <row r="1421">
          <cell r="K1421">
            <v>11131124701</v>
          </cell>
        </row>
        <row r="1422">
          <cell r="K1422">
            <v>11131124702</v>
          </cell>
        </row>
        <row r="1423">
          <cell r="K1423">
            <v>11131124703</v>
          </cell>
        </row>
        <row r="1424">
          <cell r="K1424">
            <v>11131124704</v>
          </cell>
        </row>
        <row r="1425">
          <cell r="K1425">
            <v>11131124705</v>
          </cell>
        </row>
        <row r="1426">
          <cell r="K1426">
            <v>11131124706</v>
          </cell>
        </row>
        <row r="1427">
          <cell r="K1427">
            <v>11131124707</v>
          </cell>
        </row>
        <row r="1428">
          <cell r="K1428">
            <v>11131124708</v>
          </cell>
        </row>
        <row r="1429">
          <cell r="K1429">
            <v>11131124709</v>
          </cell>
        </row>
        <row r="1430">
          <cell r="K1430">
            <v>11131124710</v>
          </cell>
        </row>
        <row r="1431">
          <cell r="K1431">
            <v>11131124711</v>
          </cell>
        </row>
        <row r="1432">
          <cell r="K1432">
            <v>11131124712</v>
          </cell>
        </row>
        <row r="1433">
          <cell r="K1433">
            <v>11131124713</v>
          </cell>
        </row>
        <row r="1434">
          <cell r="K1434">
            <v>11131124714</v>
          </cell>
        </row>
        <row r="1435">
          <cell r="K1435">
            <v>11131124801</v>
          </cell>
        </row>
        <row r="1436">
          <cell r="K1436">
            <v>11131124802</v>
          </cell>
        </row>
        <row r="1437">
          <cell r="K1437">
            <v>11131124803</v>
          </cell>
        </row>
        <row r="1438">
          <cell r="K1438">
            <v>11131124804</v>
          </cell>
        </row>
        <row r="1439">
          <cell r="K1439">
            <v>11131124805</v>
          </cell>
        </row>
        <row r="1440">
          <cell r="K1440">
            <v>11131124806</v>
          </cell>
        </row>
        <row r="1441">
          <cell r="K1441">
            <v>11131124807</v>
          </cell>
        </row>
        <row r="1442">
          <cell r="K1442">
            <v>11131124808</v>
          </cell>
        </row>
        <row r="1443">
          <cell r="K1443">
            <v>11131124809</v>
          </cell>
        </row>
        <row r="1444">
          <cell r="K1444">
            <v>11131124810</v>
          </cell>
        </row>
        <row r="1445">
          <cell r="K1445">
            <v>11131124811</v>
          </cell>
        </row>
        <row r="1446">
          <cell r="K1446">
            <v>11131124812</v>
          </cell>
        </row>
        <row r="1447">
          <cell r="K1447">
            <v>11131124813</v>
          </cell>
        </row>
        <row r="1448">
          <cell r="K1448">
            <v>11131124814</v>
          </cell>
        </row>
        <row r="1449">
          <cell r="K1449">
            <v>11131124815</v>
          </cell>
        </row>
        <row r="1450">
          <cell r="K1450">
            <v>11131124901</v>
          </cell>
        </row>
        <row r="1451">
          <cell r="K1451">
            <v>11131124902</v>
          </cell>
        </row>
        <row r="1452">
          <cell r="K1452">
            <v>11131124903</v>
          </cell>
        </row>
        <row r="1453">
          <cell r="K1453">
            <v>11131124904</v>
          </cell>
        </row>
        <row r="1454">
          <cell r="K1454">
            <v>11131124905</v>
          </cell>
        </row>
        <row r="1455">
          <cell r="K1455">
            <v>11131124906</v>
          </cell>
        </row>
        <row r="1456">
          <cell r="K1456">
            <v>11131124907</v>
          </cell>
        </row>
        <row r="1457">
          <cell r="K1457">
            <v>11131124908</v>
          </cell>
        </row>
        <row r="1458">
          <cell r="K1458">
            <v>11131124909</v>
          </cell>
        </row>
        <row r="1459">
          <cell r="K1459">
            <v>11131124910</v>
          </cell>
        </row>
        <row r="1460">
          <cell r="K1460">
            <v>11131124911</v>
          </cell>
        </row>
        <row r="1461">
          <cell r="K1461">
            <v>11131125011</v>
          </cell>
        </row>
        <row r="1462">
          <cell r="K1462">
            <v>11131125012</v>
          </cell>
        </row>
        <row r="1463">
          <cell r="K1463">
            <v>11131125013</v>
          </cell>
        </row>
        <row r="1464">
          <cell r="K1464">
            <v>11131125014</v>
          </cell>
        </row>
        <row r="1465">
          <cell r="K1465">
            <v>11131125015</v>
          </cell>
        </row>
        <row r="1466">
          <cell r="K1466">
            <v>11131125211</v>
          </cell>
        </row>
        <row r="1467">
          <cell r="K1467">
            <v>11131125212</v>
          </cell>
        </row>
        <row r="1468">
          <cell r="K1468">
            <v>11131125213</v>
          </cell>
        </row>
        <row r="1469">
          <cell r="K1469">
            <v>11131125214</v>
          </cell>
        </row>
        <row r="1470">
          <cell r="K1470">
            <v>11131125215</v>
          </cell>
        </row>
        <row r="1471">
          <cell r="K1471">
            <v>11131125216</v>
          </cell>
        </row>
        <row r="1472">
          <cell r="K1472">
            <v>11131125217</v>
          </cell>
        </row>
        <row r="1473">
          <cell r="K1473">
            <v>11131125218</v>
          </cell>
        </row>
        <row r="1474">
          <cell r="K1474">
            <v>11131125219</v>
          </cell>
        </row>
        <row r="1475">
          <cell r="K1475">
            <v>11131125221</v>
          </cell>
        </row>
        <row r="1476">
          <cell r="K1476">
            <v>11131125222</v>
          </cell>
        </row>
        <row r="1477">
          <cell r="K1477">
            <v>11131125223</v>
          </cell>
        </row>
        <row r="1478">
          <cell r="K1478">
            <v>11131125224</v>
          </cell>
        </row>
        <row r="1479">
          <cell r="K1479">
            <v>11131125225</v>
          </cell>
        </row>
        <row r="1480">
          <cell r="K1480">
            <v>11131125226</v>
          </cell>
        </row>
        <row r="1481">
          <cell r="K1481">
            <v>11131125227</v>
          </cell>
        </row>
        <row r="1482">
          <cell r="K1482">
            <v>11131125228</v>
          </cell>
        </row>
        <row r="1483">
          <cell r="K1483">
            <v>11131125229</v>
          </cell>
        </row>
        <row r="1484">
          <cell r="K1484">
            <v>11131125311</v>
          </cell>
        </row>
        <row r="1485">
          <cell r="K1485">
            <v>11131125312</v>
          </cell>
        </row>
        <row r="1486">
          <cell r="K1486">
            <v>11131125313</v>
          </cell>
        </row>
        <row r="1487">
          <cell r="K1487">
            <v>11131125314</v>
          </cell>
        </row>
        <row r="1488">
          <cell r="K1488">
            <v>11131125315</v>
          </cell>
        </row>
        <row r="1489">
          <cell r="K1489">
            <v>11131125316</v>
          </cell>
        </row>
        <row r="1490">
          <cell r="K1490">
            <v>11131125317</v>
          </cell>
        </row>
        <row r="1491">
          <cell r="K1491">
            <v>11131125318</v>
          </cell>
        </row>
        <row r="1492">
          <cell r="K1492">
            <v>11131125319</v>
          </cell>
        </row>
        <row r="1493">
          <cell r="K1493">
            <v>11131125320</v>
          </cell>
        </row>
        <row r="1494">
          <cell r="K1494">
            <v>11131125321</v>
          </cell>
        </row>
        <row r="1495">
          <cell r="K1495">
            <v>11131125322</v>
          </cell>
        </row>
        <row r="1496">
          <cell r="K1496">
            <v>11131125323</v>
          </cell>
        </row>
        <row r="1497">
          <cell r="K1497">
            <v>11131125324</v>
          </cell>
        </row>
        <row r="1498">
          <cell r="K1498">
            <v>11131125325</v>
          </cell>
        </row>
        <row r="1499">
          <cell r="K1499">
            <v>11131125326</v>
          </cell>
        </row>
        <row r="1500">
          <cell r="K1500">
            <v>11131125327</v>
          </cell>
        </row>
        <row r="1501">
          <cell r="K1501">
            <v>11131125328</v>
          </cell>
        </row>
        <row r="1502">
          <cell r="K1502">
            <v>11131125329</v>
          </cell>
        </row>
        <row r="1503">
          <cell r="K1503">
            <v>11131125330</v>
          </cell>
        </row>
        <row r="1504">
          <cell r="K1504">
            <v>11131125331</v>
          </cell>
        </row>
        <row r="1505">
          <cell r="K1505">
            <v>11131125332</v>
          </cell>
        </row>
        <row r="1506">
          <cell r="K1506">
            <v>11131125333</v>
          </cell>
        </row>
        <row r="1507">
          <cell r="K1507">
            <v>11131125334</v>
          </cell>
        </row>
        <row r="1508">
          <cell r="K1508">
            <v>11131125335</v>
          </cell>
        </row>
        <row r="1509">
          <cell r="K1509">
            <v>11131125336</v>
          </cell>
        </row>
        <row r="1510">
          <cell r="K1510">
            <v>11131125337</v>
          </cell>
        </row>
        <row r="1511">
          <cell r="K1511">
            <v>11131125338</v>
          </cell>
        </row>
        <row r="1512">
          <cell r="K1512">
            <v>11131125339</v>
          </cell>
        </row>
        <row r="1513">
          <cell r="K1513">
            <v>11131125340</v>
          </cell>
        </row>
        <row r="1514">
          <cell r="K1514">
            <v>11131125341</v>
          </cell>
        </row>
        <row r="1515">
          <cell r="K1515">
            <v>11131125342</v>
          </cell>
        </row>
        <row r="1516">
          <cell r="K1516">
            <v>11131125343</v>
          </cell>
        </row>
        <row r="1517">
          <cell r="K1517">
            <v>11131125344</v>
          </cell>
        </row>
        <row r="1518">
          <cell r="K1518">
            <v>11131125345</v>
          </cell>
        </row>
        <row r="1519">
          <cell r="K1519">
            <v>11131125346</v>
          </cell>
        </row>
        <row r="1520">
          <cell r="K1520">
            <v>11131125347</v>
          </cell>
        </row>
        <row r="1521">
          <cell r="K1521">
            <v>11131125348</v>
          </cell>
        </row>
        <row r="1522">
          <cell r="K1522">
            <v>11131125349</v>
          </cell>
        </row>
        <row r="1523">
          <cell r="K1523">
            <v>11131125350</v>
          </cell>
        </row>
        <row r="1524">
          <cell r="K1524">
            <v>11131125351</v>
          </cell>
        </row>
        <row r="1525">
          <cell r="K1525">
            <v>11131125352</v>
          </cell>
        </row>
        <row r="1526">
          <cell r="K1526">
            <v>11131125353</v>
          </cell>
        </row>
        <row r="1527">
          <cell r="K1527">
            <v>11131125354</v>
          </cell>
        </row>
        <row r="1528">
          <cell r="K1528">
            <v>11131125355</v>
          </cell>
        </row>
        <row r="1529">
          <cell r="K1529">
            <v>11131125356</v>
          </cell>
        </row>
        <row r="1530">
          <cell r="K1530">
            <v>11131125357</v>
          </cell>
        </row>
        <row r="1531">
          <cell r="K1531">
            <v>11131125358</v>
          </cell>
        </row>
        <row r="1532">
          <cell r="K1532">
            <v>11131125411</v>
          </cell>
        </row>
        <row r="1533">
          <cell r="K1533">
            <v>11131125412</v>
          </cell>
        </row>
        <row r="1534">
          <cell r="K1534">
            <v>11131125413</v>
          </cell>
        </row>
        <row r="1535">
          <cell r="K1535">
            <v>11131125414</v>
          </cell>
        </row>
        <row r="1536">
          <cell r="K1536">
            <v>11131125415</v>
          </cell>
        </row>
        <row r="1537">
          <cell r="K1537">
            <v>11131125416</v>
          </cell>
        </row>
        <row r="1538">
          <cell r="K1538">
            <v>11131125417</v>
          </cell>
        </row>
        <row r="1539">
          <cell r="K1539">
            <v>11131125418</v>
          </cell>
        </row>
        <row r="1540">
          <cell r="K1540">
            <v>11131125419</v>
          </cell>
        </row>
        <row r="1541">
          <cell r="K1541">
            <v>11131125420</v>
          </cell>
        </row>
        <row r="1542">
          <cell r="K1542">
            <v>11131125421</v>
          </cell>
        </row>
        <row r="1543">
          <cell r="K1543">
            <v>11131125422</v>
          </cell>
        </row>
        <row r="1544">
          <cell r="K1544">
            <v>11131125511</v>
          </cell>
        </row>
        <row r="1545">
          <cell r="K1545">
            <v>11131125512</v>
          </cell>
        </row>
        <row r="1546">
          <cell r="K1546">
            <v>11131125513</v>
          </cell>
        </row>
        <row r="1547">
          <cell r="K1547">
            <v>11131125514</v>
          </cell>
        </row>
        <row r="1548">
          <cell r="K1548">
            <v>11131125515</v>
          </cell>
        </row>
        <row r="1549">
          <cell r="K1549">
            <v>11131125516</v>
          </cell>
        </row>
        <row r="1550">
          <cell r="K1550">
            <v>11131125911</v>
          </cell>
        </row>
        <row r="1551">
          <cell r="K1551">
            <v>11131125912</v>
          </cell>
        </row>
        <row r="1552">
          <cell r="K1552">
            <v>11131125913</v>
          </cell>
        </row>
        <row r="1553">
          <cell r="K1553">
            <v>11131125914</v>
          </cell>
        </row>
        <row r="1554">
          <cell r="K1554">
            <v>11131125915</v>
          </cell>
        </row>
        <row r="1555">
          <cell r="K1555">
            <v>11131125916</v>
          </cell>
        </row>
        <row r="1556">
          <cell r="K1556">
            <v>11131125917</v>
          </cell>
        </row>
        <row r="1557">
          <cell r="K1557">
            <v>11131125918</v>
          </cell>
        </row>
        <row r="1558">
          <cell r="K1558">
            <v>11131125919</v>
          </cell>
        </row>
        <row r="1559">
          <cell r="K1559">
            <v>11131125920</v>
          </cell>
        </row>
        <row r="1560">
          <cell r="K1560">
            <v>11131125921</v>
          </cell>
        </row>
        <row r="1561">
          <cell r="K1561">
            <v>11131125922</v>
          </cell>
        </row>
        <row r="1562">
          <cell r="K1562">
            <v>11131125923</v>
          </cell>
        </row>
        <row r="1563">
          <cell r="K1563">
            <v>11131125924</v>
          </cell>
        </row>
        <row r="1564">
          <cell r="K1564">
            <v>11131125925</v>
          </cell>
        </row>
        <row r="1565">
          <cell r="K1565">
            <v>11131125926</v>
          </cell>
        </row>
        <row r="1566">
          <cell r="K1566">
            <v>11131125927</v>
          </cell>
        </row>
        <row r="1567">
          <cell r="K1567">
            <v>11131125928</v>
          </cell>
        </row>
        <row r="1568">
          <cell r="K1568">
            <v>11131125929</v>
          </cell>
        </row>
        <row r="1569">
          <cell r="K1569">
            <v>11131125930</v>
          </cell>
        </row>
        <row r="1570">
          <cell r="K1570">
            <v>11131125931</v>
          </cell>
        </row>
        <row r="1571">
          <cell r="K1571">
            <v>11131125932</v>
          </cell>
        </row>
        <row r="1572">
          <cell r="K1572">
            <v>11131125933</v>
          </cell>
        </row>
        <row r="1573">
          <cell r="K1573">
            <v>11131125934</v>
          </cell>
        </row>
        <row r="1574">
          <cell r="K1574">
            <v>11131125935</v>
          </cell>
        </row>
        <row r="1575">
          <cell r="K1575">
            <v>11131125936</v>
          </cell>
        </row>
        <row r="1576">
          <cell r="K1576">
            <v>11131125937</v>
          </cell>
        </row>
        <row r="1577">
          <cell r="K1577">
            <v>11131125938</v>
          </cell>
        </row>
        <row r="1578">
          <cell r="K1578">
            <v>11131125939</v>
          </cell>
        </row>
        <row r="1579">
          <cell r="K1579">
            <v>11131125940</v>
          </cell>
        </row>
        <row r="1580">
          <cell r="K1580">
            <v>11131125941</v>
          </cell>
        </row>
        <row r="1581">
          <cell r="K1581">
            <v>11131125942</v>
          </cell>
        </row>
        <row r="1582">
          <cell r="K1582">
            <v>11131125943</v>
          </cell>
        </row>
        <row r="1583">
          <cell r="K1583">
            <v>11131125945</v>
          </cell>
        </row>
        <row r="1584">
          <cell r="K1584">
            <v>11131125946</v>
          </cell>
        </row>
        <row r="1585">
          <cell r="K1585">
            <v>11131125947</v>
          </cell>
        </row>
        <row r="1586">
          <cell r="K1586">
            <v>11131125948</v>
          </cell>
        </row>
        <row r="1587">
          <cell r="K1587">
            <v>11131125950</v>
          </cell>
        </row>
        <row r="1588">
          <cell r="K1588">
            <v>11131125951</v>
          </cell>
        </row>
        <row r="1589">
          <cell r="K1589">
            <v>11131125952</v>
          </cell>
        </row>
        <row r="1590">
          <cell r="K1590">
            <v>11131125953</v>
          </cell>
        </row>
        <row r="1591">
          <cell r="K1591">
            <v>11131125954</v>
          </cell>
        </row>
        <row r="1592">
          <cell r="K1592">
            <v>11131125955</v>
          </cell>
        </row>
        <row r="1593">
          <cell r="K1593">
            <v>11131125956</v>
          </cell>
        </row>
        <row r="1594">
          <cell r="K1594">
            <v>11131125957</v>
          </cell>
        </row>
        <row r="1595">
          <cell r="K1595">
            <v>11131125958</v>
          </cell>
        </row>
        <row r="1596">
          <cell r="K1596">
            <v>11131125959</v>
          </cell>
        </row>
        <row r="1597">
          <cell r="K1597">
            <v>11131125960</v>
          </cell>
        </row>
        <row r="1598">
          <cell r="K1598">
            <v>11131125961</v>
          </cell>
        </row>
        <row r="1599">
          <cell r="K1599">
            <v>11131125962</v>
          </cell>
        </row>
        <row r="1600">
          <cell r="K1600">
            <v>11131125963</v>
          </cell>
        </row>
        <row r="1601">
          <cell r="K1601">
            <v>11131125964</v>
          </cell>
        </row>
        <row r="1602">
          <cell r="K1602">
            <v>11131125965</v>
          </cell>
        </row>
        <row r="1603">
          <cell r="K1603">
            <v>11131125966</v>
          </cell>
        </row>
        <row r="1604">
          <cell r="K1604">
            <v>11131125967</v>
          </cell>
        </row>
        <row r="1605">
          <cell r="K1605">
            <v>11131125968</v>
          </cell>
        </row>
        <row r="1606">
          <cell r="K1606">
            <v>11131125969</v>
          </cell>
        </row>
        <row r="1607">
          <cell r="K1607">
            <v>11131125970</v>
          </cell>
        </row>
        <row r="1608">
          <cell r="K1608">
            <v>11131125971</v>
          </cell>
        </row>
        <row r="1609">
          <cell r="K1609">
            <v>11131125972</v>
          </cell>
        </row>
        <row r="1610">
          <cell r="K1610">
            <v>11131125973</v>
          </cell>
        </row>
        <row r="1611">
          <cell r="K1611">
            <v>11131125975</v>
          </cell>
        </row>
        <row r="1612">
          <cell r="K1612">
            <v>11131125976</v>
          </cell>
        </row>
        <row r="1613">
          <cell r="K1613">
            <v>11131125977</v>
          </cell>
        </row>
        <row r="1614">
          <cell r="K1614">
            <v>11131125978</v>
          </cell>
        </row>
        <row r="1615">
          <cell r="K1615">
            <v>11131125979</v>
          </cell>
        </row>
        <row r="1616">
          <cell r="K1616">
            <v>11131125980</v>
          </cell>
        </row>
        <row r="1617">
          <cell r="K1617">
            <v>11131126011</v>
          </cell>
        </row>
        <row r="1618">
          <cell r="K1618">
            <v>11131126012</v>
          </cell>
        </row>
        <row r="1619">
          <cell r="K1619">
            <v>11131126013</v>
          </cell>
        </row>
        <row r="1620">
          <cell r="K1620">
            <v>11131126014</v>
          </cell>
        </row>
        <row r="1621">
          <cell r="K1621">
            <v>11131126015</v>
          </cell>
        </row>
        <row r="1622">
          <cell r="K1622">
            <v>11131126016</v>
          </cell>
        </row>
        <row r="1623">
          <cell r="K1623">
            <v>11131126017</v>
          </cell>
        </row>
        <row r="1624">
          <cell r="K1624">
            <v>11131126018</v>
          </cell>
        </row>
        <row r="1625">
          <cell r="K1625">
            <v>11131126019</v>
          </cell>
        </row>
        <row r="1626">
          <cell r="K1626">
            <v>11131126020</v>
          </cell>
        </row>
        <row r="1627">
          <cell r="K1627">
            <v>11131126021</v>
          </cell>
        </row>
        <row r="1628">
          <cell r="K1628">
            <v>11131126022</v>
          </cell>
        </row>
        <row r="1629">
          <cell r="K1629">
            <v>11131126023</v>
          </cell>
        </row>
        <row r="1630">
          <cell r="K1630">
            <v>11131126024</v>
          </cell>
        </row>
        <row r="1631">
          <cell r="K1631">
            <v>11131126025</v>
          </cell>
        </row>
        <row r="1632">
          <cell r="K1632">
            <v>11132131111</v>
          </cell>
        </row>
        <row r="1633">
          <cell r="K1633">
            <v>11132131211</v>
          </cell>
        </row>
        <row r="1634">
          <cell r="K1634">
            <v>11132131212</v>
          </cell>
        </row>
        <row r="1635">
          <cell r="K1635">
            <v>11132131213</v>
          </cell>
        </row>
        <row r="1636">
          <cell r="K1636">
            <v>11132131214</v>
          </cell>
        </row>
        <row r="1637">
          <cell r="K1637">
            <v>11132131311</v>
          </cell>
        </row>
        <row r="1638">
          <cell r="K1638">
            <v>11132131312</v>
          </cell>
        </row>
        <row r="1639">
          <cell r="K1639">
            <v>11132135011</v>
          </cell>
        </row>
        <row r="1640">
          <cell r="K1640">
            <v>11132135911</v>
          </cell>
        </row>
        <row r="1641">
          <cell r="K1641">
            <v>11132141111</v>
          </cell>
        </row>
        <row r="1642">
          <cell r="K1642">
            <v>11132141211</v>
          </cell>
        </row>
        <row r="1643">
          <cell r="K1643">
            <v>11132141212</v>
          </cell>
        </row>
        <row r="1644">
          <cell r="K1644">
            <v>11132141213</v>
          </cell>
        </row>
        <row r="1645">
          <cell r="K1645">
            <v>11132141214</v>
          </cell>
        </row>
        <row r="1646">
          <cell r="K1646">
            <v>11132141311</v>
          </cell>
        </row>
        <row r="1647">
          <cell r="K1647">
            <v>11132141411</v>
          </cell>
        </row>
        <row r="1648">
          <cell r="K1648">
            <v>11132143901</v>
          </cell>
        </row>
        <row r="1649">
          <cell r="K1649">
            <v>11132143902</v>
          </cell>
        </row>
        <row r="1650">
          <cell r="K1650">
            <v>11132144101</v>
          </cell>
        </row>
        <row r="1651">
          <cell r="K1651">
            <v>11132144211</v>
          </cell>
        </row>
        <row r="1652">
          <cell r="K1652">
            <v>11132144301</v>
          </cell>
        </row>
        <row r="1653">
          <cell r="K1653">
            <v>11132144401</v>
          </cell>
        </row>
        <row r="1654">
          <cell r="K1654">
            <v>11132144501</v>
          </cell>
        </row>
        <row r="1655">
          <cell r="K1655">
            <v>11132144611</v>
          </cell>
        </row>
        <row r="1656">
          <cell r="K1656">
            <v>11132144711</v>
          </cell>
        </row>
        <row r="1657">
          <cell r="K1657">
            <v>11132144811</v>
          </cell>
        </row>
        <row r="1658">
          <cell r="K1658">
            <v>11132144901</v>
          </cell>
        </row>
        <row r="1659">
          <cell r="K1659">
            <v>11132145011</v>
          </cell>
        </row>
        <row r="1660">
          <cell r="K1660">
            <v>11132145911</v>
          </cell>
        </row>
        <row r="1661">
          <cell r="K1661">
            <v>11132151111</v>
          </cell>
        </row>
        <row r="1662">
          <cell r="K1662">
            <v>11132161111</v>
          </cell>
        </row>
        <row r="1663">
          <cell r="K1663">
            <v>11132171111</v>
          </cell>
        </row>
        <row r="1664">
          <cell r="K1664">
            <v>11141111111</v>
          </cell>
        </row>
        <row r="1665">
          <cell r="K1665">
            <v>11141111112</v>
          </cell>
        </row>
        <row r="1666">
          <cell r="K1666">
            <v>11141115111</v>
          </cell>
        </row>
        <row r="1667">
          <cell r="K1667">
            <v>11141115112</v>
          </cell>
        </row>
        <row r="1668">
          <cell r="K1668">
            <v>11141115211</v>
          </cell>
        </row>
        <row r="1669">
          <cell r="K1669">
            <v>11141115212</v>
          </cell>
        </row>
        <row r="1670">
          <cell r="K1670">
            <v>11141115311</v>
          </cell>
        </row>
        <row r="1671">
          <cell r="K1671">
            <v>11141115312</v>
          </cell>
        </row>
        <row r="1672">
          <cell r="K1672">
            <v>11141115313</v>
          </cell>
        </row>
        <row r="1673">
          <cell r="K1673">
            <v>11141115411</v>
          </cell>
        </row>
        <row r="1674">
          <cell r="K1674">
            <v>11141115511</v>
          </cell>
        </row>
        <row r="1675">
          <cell r="K1675">
            <v>11141115512</v>
          </cell>
        </row>
        <row r="1676">
          <cell r="K1676">
            <v>11141115513</v>
          </cell>
        </row>
        <row r="1677">
          <cell r="K1677">
            <v>11141115514</v>
          </cell>
        </row>
        <row r="1678">
          <cell r="K1678">
            <v>11141115515</v>
          </cell>
        </row>
        <row r="1679">
          <cell r="K1679">
            <v>11141115516</v>
          </cell>
        </row>
        <row r="1680">
          <cell r="K1680">
            <v>11141115517</v>
          </cell>
        </row>
        <row r="1681">
          <cell r="K1681">
            <v>11141115518</v>
          </cell>
        </row>
        <row r="1682">
          <cell r="K1682">
            <v>11141115611</v>
          </cell>
        </row>
        <row r="1683">
          <cell r="K1683">
            <v>11141121111</v>
          </cell>
        </row>
        <row r="1684">
          <cell r="K1684">
            <v>11141121112</v>
          </cell>
        </row>
        <row r="1685">
          <cell r="K1685">
            <v>11141121113</v>
          </cell>
        </row>
        <row r="1686">
          <cell r="K1686">
            <v>11141121114</v>
          </cell>
        </row>
        <row r="1687">
          <cell r="K1687">
            <v>11141121115</v>
          </cell>
        </row>
        <row r="1688">
          <cell r="K1688">
            <v>11141121116</v>
          </cell>
        </row>
        <row r="1689">
          <cell r="K1689">
            <v>11141121211</v>
          </cell>
        </row>
        <row r="1690">
          <cell r="K1690">
            <v>11141121212</v>
          </cell>
        </row>
        <row r="1691">
          <cell r="K1691">
            <v>11141121213</v>
          </cell>
        </row>
        <row r="1692">
          <cell r="K1692">
            <v>11141121214</v>
          </cell>
        </row>
        <row r="1693">
          <cell r="K1693">
            <v>11141121215</v>
          </cell>
        </row>
        <row r="1694">
          <cell r="K1694">
            <v>11141121311</v>
          </cell>
        </row>
        <row r="1695">
          <cell r="K1695">
            <v>11141121312</v>
          </cell>
        </row>
        <row r="1696">
          <cell r="K1696">
            <v>11141121313</v>
          </cell>
        </row>
        <row r="1697">
          <cell r="K1697">
            <v>11141121314</v>
          </cell>
        </row>
        <row r="1698">
          <cell r="K1698">
            <v>11141121315</v>
          </cell>
        </row>
        <row r="1699">
          <cell r="K1699">
            <v>11141121401</v>
          </cell>
        </row>
        <row r="1700">
          <cell r="K1700">
            <v>11141121511</v>
          </cell>
        </row>
        <row r="1701">
          <cell r="K1701">
            <v>11141121611</v>
          </cell>
        </row>
        <row r="1702">
          <cell r="K1702">
            <v>11141121612</v>
          </cell>
        </row>
        <row r="1703">
          <cell r="K1703">
            <v>11141121613</v>
          </cell>
        </row>
        <row r="1704">
          <cell r="K1704">
            <v>11141121614</v>
          </cell>
        </row>
        <row r="1705">
          <cell r="K1705">
            <v>11141121615</v>
          </cell>
        </row>
        <row r="1706">
          <cell r="K1706">
            <v>11141121711</v>
          </cell>
        </row>
        <row r="1707">
          <cell r="K1707">
            <v>11141121712</v>
          </cell>
        </row>
        <row r="1708">
          <cell r="K1708">
            <v>11141121713</v>
          </cell>
        </row>
        <row r="1709">
          <cell r="K1709">
            <v>11141121714</v>
          </cell>
        </row>
        <row r="1710">
          <cell r="K1710">
            <v>11141121811</v>
          </cell>
        </row>
        <row r="1711">
          <cell r="K1711">
            <v>11141121812</v>
          </cell>
        </row>
        <row r="1712">
          <cell r="K1712">
            <v>11141121813</v>
          </cell>
        </row>
        <row r="1713">
          <cell r="K1713">
            <v>11141121814</v>
          </cell>
        </row>
        <row r="1714">
          <cell r="K1714">
            <v>11141121815</v>
          </cell>
        </row>
        <row r="1715">
          <cell r="K1715">
            <v>11141121911</v>
          </cell>
        </row>
        <row r="1716">
          <cell r="K1716">
            <v>11141121912</v>
          </cell>
        </row>
        <row r="1717">
          <cell r="K1717">
            <v>11141123901</v>
          </cell>
        </row>
        <row r="1718">
          <cell r="K1718">
            <v>11141123902</v>
          </cell>
        </row>
        <row r="1719">
          <cell r="K1719">
            <v>11141123903</v>
          </cell>
        </row>
        <row r="1720">
          <cell r="K1720">
            <v>11141123904</v>
          </cell>
        </row>
        <row r="1721">
          <cell r="K1721">
            <v>11141123905</v>
          </cell>
        </row>
        <row r="1722">
          <cell r="K1722">
            <v>11141123911</v>
          </cell>
        </row>
        <row r="1723">
          <cell r="K1723">
            <v>11141124011</v>
          </cell>
        </row>
        <row r="1724">
          <cell r="K1724">
            <v>11141124101</v>
          </cell>
        </row>
        <row r="1725">
          <cell r="K1725">
            <v>11141124102</v>
          </cell>
        </row>
        <row r="1726">
          <cell r="K1726">
            <v>11141124103</v>
          </cell>
        </row>
        <row r="1727">
          <cell r="K1727">
            <v>11141124104</v>
          </cell>
        </row>
        <row r="1728">
          <cell r="K1728">
            <v>11141124105</v>
          </cell>
        </row>
        <row r="1729">
          <cell r="K1729">
            <v>11141124106</v>
          </cell>
        </row>
        <row r="1730">
          <cell r="K1730">
            <v>11141124107</v>
          </cell>
        </row>
        <row r="1731">
          <cell r="K1731">
            <v>11141124108</v>
          </cell>
        </row>
        <row r="1732">
          <cell r="K1732">
            <v>11141124109</v>
          </cell>
        </row>
        <row r="1733">
          <cell r="K1733">
            <v>11141124110</v>
          </cell>
        </row>
        <row r="1734">
          <cell r="K1734">
            <v>11141124111</v>
          </cell>
        </row>
        <row r="1735">
          <cell r="K1735">
            <v>11141124112</v>
          </cell>
        </row>
        <row r="1736">
          <cell r="K1736">
            <v>11141124113</v>
          </cell>
        </row>
        <row r="1737">
          <cell r="K1737">
            <v>11141124114</v>
          </cell>
        </row>
        <row r="1738">
          <cell r="K1738">
            <v>11141124115</v>
          </cell>
        </row>
        <row r="1739">
          <cell r="K1739">
            <v>11141124116</v>
          </cell>
        </row>
        <row r="1740">
          <cell r="K1740">
            <v>11141124117</v>
          </cell>
        </row>
        <row r="1741">
          <cell r="K1741">
            <v>11141124118</v>
          </cell>
        </row>
        <row r="1742">
          <cell r="K1742">
            <v>11141124119</v>
          </cell>
        </row>
        <row r="1743">
          <cell r="K1743">
            <v>11141124120</v>
          </cell>
        </row>
        <row r="1744">
          <cell r="K1744">
            <v>11141124201</v>
          </cell>
        </row>
        <row r="1745">
          <cell r="K1745">
            <v>11141124202</v>
          </cell>
        </row>
        <row r="1746">
          <cell r="K1746">
            <v>11141124203</v>
          </cell>
        </row>
        <row r="1747">
          <cell r="K1747">
            <v>11141124204</v>
          </cell>
        </row>
        <row r="1748">
          <cell r="K1748">
            <v>11141124205</v>
          </cell>
        </row>
        <row r="1749">
          <cell r="K1749">
            <v>11141124206</v>
          </cell>
        </row>
        <row r="1750">
          <cell r="K1750">
            <v>11141124207</v>
          </cell>
        </row>
        <row r="1751">
          <cell r="K1751">
            <v>11141124208</v>
          </cell>
        </row>
        <row r="1752">
          <cell r="K1752">
            <v>11141124209</v>
          </cell>
        </row>
        <row r="1753">
          <cell r="K1753">
            <v>11141124210</v>
          </cell>
        </row>
        <row r="1754">
          <cell r="K1754">
            <v>11141124211</v>
          </cell>
        </row>
        <row r="1755">
          <cell r="K1755">
            <v>11141124301</v>
          </cell>
        </row>
        <row r="1756">
          <cell r="K1756">
            <v>11141124302</v>
          </cell>
        </row>
        <row r="1757">
          <cell r="K1757">
            <v>11141124303</v>
          </cell>
        </row>
        <row r="1758">
          <cell r="K1758">
            <v>11141124304</v>
          </cell>
        </row>
        <row r="1759">
          <cell r="K1759">
            <v>11141124305</v>
          </cell>
        </row>
        <row r="1760">
          <cell r="K1760">
            <v>11141124306</v>
          </cell>
        </row>
        <row r="1761">
          <cell r="K1761">
            <v>11141124307</v>
          </cell>
        </row>
        <row r="1762">
          <cell r="K1762">
            <v>11141124308</v>
          </cell>
        </row>
        <row r="1763">
          <cell r="K1763">
            <v>11141124309</v>
          </cell>
        </row>
        <row r="1764">
          <cell r="K1764">
            <v>11141124310</v>
          </cell>
        </row>
        <row r="1765">
          <cell r="K1765">
            <v>11141124311</v>
          </cell>
        </row>
        <row r="1766">
          <cell r="K1766">
            <v>11141124312</v>
          </cell>
        </row>
        <row r="1767">
          <cell r="K1767">
            <v>11141124313</v>
          </cell>
        </row>
        <row r="1768">
          <cell r="K1768">
            <v>11141124314</v>
          </cell>
        </row>
        <row r="1769">
          <cell r="K1769">
            <v>11141124315</v>
          </cell>
        </row>
        <row r="1770">
          <cell r="K1770">
            <v>11141124316</v>
          </cell>
        </row>
        <row r="1771">
          <cell r="K1771">
            <v>11141124317</v>
          </cell>
        </row>
        <row r="1772">
          <cell r="K1772">
            <v>11141124318</v>
          </cell>
        </row>
        <row r="1773">
          <cell r="K1773">
            <v>11141124319</v>
          </cell>
        </row>
        <row r="1774">
          <cell r="K1774">
            <v>11141124320</v>
          </cell>
        </row>
        <row r="1775">
          <cell r="K1775">
            <v>11141124401</v>
          </cell>
        </row>
        <row r="1776">
          <cell r="K1776">
            <v>11141124402</v>
          </cell>
        </row>
        <row r="1777">
          <cell r="K1777">
            <v>11141124403</v>
          </cell>
        </row>
        <row r="1778">
          <cell r="K1778">
            <v>11141124404</v>
          </cell>
        </row>
        <row r="1779">
          <cell r="K1779">
            <v>11141124405</v>
          </cell>
        </row>
        <row r="1780">
          <cell r="K1780">
            <v>11141124406</v>
          </cell>
        </row>
        <row r="1781">
          <cell r="K1781">
            <v>11141124407</v>
          </cell>
        </row>
        <row r="1782">
          <cell r="K1782">
            <v>11141124408</v>
          </cell>
        </row>
        <row r="1783">
          <cell r="K1783">
            <v>11141124409</v>
          </cell>
        </row>
        <row r="1784">
          <cell r="K1784">
            <v>11141124410</v>
          </cell>
        </row>
        <row r="1785">
          <cell r="K1785">
            <v>11141124411</v>
          </cell>
        </row>
        <row r="1786">
          <cell r="K1786">
            <v>11141124412</v>
          </cell>
        </row>
        <row r="1787">
          <cell r="K1787">
            <v>11141124501</v>
          </cell>
        </row>
        <row r="1788">
          <cell r="K1788">
            <v>11141124502</v>
          </cell>
        </row>
        <row r="1789">
          <cell r="K1789">
            <v>11141124503</v>
          </cell>
        </row>
        <row r="1790">
          <cell r="K1790">
            <v>11141124504</v>
          </cell>
        </row>
        <row r="1791">
          <cell r="K1791">
            <v>11141124505</v>
          </cell>
        </row>
        <row r="1792">
          <cell r="K1792">
            <v>11141124506</v>
          </cell>
        </row>
        <row r="1793">
          <cell r="K1793">
            <v>11141124507</v>
          </cell>
        </row>
        <row r="1794">
          <cell r="K1794">
            <v>11141124508</v>
          </cell>
        </row>
        <row r="1795">
          <cell r="K1795">
            <v>11141124509</v>
          </cell>
        </row>
        <row r="1796">
          <cell r="K1796">
            <v>11141124510</v>
          </cell>
        </row>
        <row r="1797">
          <cell r="K1797">
            <v>11141124511</v>
          </cell>
        </row>
        <row r="1798">
          <cell r="K1798">
            <v>11141124512</v>
          </cell>
        </row>
        <row r="1799">
          <cell r="K1799">
            <v>11141124513</v>
          </cell>
        </row>
        <row r="1800">
          <cell r="K1800">
            <v>11141124514</v>
          </cell>
        </row>
        <row r="1801">
          <cell r="K1801">
            <v>11141124515</v>
          </cell>
        </row>
        <row r="1802">
          <cell r="K1802">
            <v>11141124601</v>
          </cell>
        </row>
        <row r="1803">
          <cell r="K1803">
            <v>11141124602</v>
          </cell>
        </row>
        <row r="1804">
          <cell r="K1804">
            <v>11141124603</v>
          </cell>
        </row>
        <row r="1805">
          <cell r="K1805">
            <v>11141124604</v>
          </cell>
        </row>
        <row r="1806">
          <cell r="K1806">
            <v>11141124605</v>
          </cell>
        </row>
        <row r="1807">
          <cell r="K1807">
            <v>11141124606</v>
          </cell>
        </row>
        <row r="1808">
          <cell r="K1808">
            <v>11141124607</v>
          </cell>
        </row>
        <row r="1809">
          <cell r="K1809">
            <v>11141124608</v>
          </cell>
        </row>
        <row r="1810">
          <cell r="K1810">
            <v>11141124609</v>
          </cell>
        </row>
        <row r="1811">
          <cell r="K1811">
            <v>11141124610</v>
          </cell>
        </row>
        <row r="1812">
          <cell r="K1812">
            <v>11141124611</v>
          </cell>
        </row>
        <row r="1813">
          <cell r="K1813">
            <v>11141124612</v>
          </cell>
        </row>
        <row r="1814">
          <cell r="K1814">
            <v>11141124613</v>
          </cell>
        </row>
        <row r="1815">
          <cell r="K1815">
            <v>11141124614</v>
          </cell>
        </row>
        <row r="1816">
          <cell r="K1816">
            <v>11141124615</v>
          </cell>
        </row>
        <row r="1817">
          <cell r="K1817">
            <v>11141124616</v>
          </cell>
        </row>
        <row r="1818">
          <cell r="K1818">
            <v>11141124617</v>
          </cell>
        </row>
        <row r="1819">
          <cell r="K1819">
            <v>11141124618</v>
          </cell>
        </row>
        <row r="1820">
          <cell r="K1820">
            <v>11141124701</v>
          </cell>
        </row>
        <row r="1821">
          <cell r="K1821">
            <v>11141124702</v>
          </cell>
        </row>
        <row r="1822">
          <cell r="K1822">
            <v>11141124703</v>
          </cell>
        </row>
        <row r="1823">
          <cell r="K1823">
            <v>11141124704</v>
          </cell>
        </row>
        <row r="1824">
          <cell r="K1824">
            <v>11141124705</v>
          </cell>
        </row>
        <row r="1825">
          <cell r="K1825">
            <v>11141124706</v>
          </cell>
        </row>
        <row r="1826">
          <cell r="K1826">
            <v>11141124707</v>
          </cell>
        </row>
        <row r="1827">
          <cell r="K1827">
            <v>11141124708</v>
          </cell>
        </row>
        <row r="1828">
          <cell r="K1828">
            <v>11141124709</v>
          </cell>
        </row>
        <row r="1829">
          <cell r="K1829">
            <v>11141124710</v>
          </cell>
        </row>
        <row r="1830">
          <cell r="K1830">
            <v>11141124711</v>
          </cell>
        </row>
        <row r="1831">
          <cell r="K1831">
            <v>11141124712</v>
          </cell>
        </row>
        <row r="1832">
          <cell r="K1832">
            <v>11141124713</v>
          </cell>
        </row>
        <row r="1833">
          <cell r="K1833">
            <v>11141124801</v>
          </cell>
        </row>
        <row r="1834">
          <cell r="K1834">
            <v>11141124802</v>
          </cell>
        </row>
        <row r="1835">
          <cell r="K1835">
            <v>11141124803</v>
          </cell>
        </row>
        <row r="1836">
          <cell r="K1836">
            <v>11141124804</v>
          </cell>
        </row>
        <row r="1837">
          <cell r="K1837">
            <v>11141124805</v>
          </cell>
        </row>
        <row r="1838">
          <cell r="K1838">
            <v>11141124806</v>
          </cell>
        </row>
        <row r="1839">
          <cell r="K1839">
            <v>11141124807</v>
          </cell>
        </row>
        <row r="1840">
          <cell r="K1840">
            <v>11141124808</v>
          </cell>
        </row>
        <row r="1841">
          <cell r="K1841">
            <v>11141124809</v>
          </cell>
        </row>
        <row r="1842">
          <cell r="K1842">
            <v>11141124810</v>
          </cell>
        </row>
        <row r="1843">
          <cell r="K1843">
            <v>11141124811</v>
          </cell>
        </row>
        <row r="1844">
          <cell r="K1844">
            <v>11141124812</v>
          </cell>
        </row>
        <row r="1845">
          <cell r="K1845">
            <v>11141124813</v>
          </cell>
        </row>
        <row r="1846">
          <cell r="K1846">
            <v>11141124814</v>
          </cell>
        </row>
        <row r="1847">
          <cell r="K1847">
            <v>11141124901</v>
          </cell>
        </row>
        <row r="1848">
          <cell r="K1848">
            <v>11141124902</v>
          </cell>
        </row>
        <row r="1849">
          <cell r="K1849">
            <v>11141124903</v>
          </cell>
        </row>
        <row r="1850">
          <cell r="K1850">
            <v>11141124904</v>
          </cell>
        </row>
        <row r="1851">
          <cell r="K1851">
            <v>11141124905</v>
          </cell>
        </row>
        <row r="1852">
          <cell r="K1852">
            <v>11141124906</v>
          </cell>
        </row>
        <row r="1853">
          <cell r="K1853">
            <v>11141124907</v>
          </cell>
        </row>
        <row r="1854">
          <cell r="K1854">
            <v>11141124908</v>
          </cell>
        </row>
        <row r="1855">
          <cell r="K1855">
            <v>11141124909</v>
          </cell>
        </row>
        <row r="1856">
          <cell r="K1856">
            <v>11141124910</v>
          </cell>
        </row>
        <row r="1857">
          <cell r="K1857">
            <v>11141124911</v>
          </cell>
        </row>
        <row r="1858">
          <cell r="K1858">
            <v>11141125011</v>
          </cell>
        </row>
        <row r="1859">
          <cell r="K1859">
            <v>11141125012</v>
          </cell>
        </row>
        <row r="1860">
          <cell r="K1860">
            <v>11141125211</v>
          </cell>
        </row>
        <row r="1861">
          <cell r="K1861">
            <v>11141125212</v>
          </cell>
        </row>
        <row r="1862">
          <cell r="K1862">
            <v>11141125311</v>
          </cell>
        </row>
        <row r="1863">
          <cell r="K1863">
            <v>11141125411</v>
          </cell>
        </row>
        <row r="1864">
          <cell r="K1864">
            <v>11141125412</v>
          </cell>
        </row>
        <row r="1865">
          <cell r="K1865">
            <v>11141125413</v>
          </cell>
        </row>
        <row r="1866">
          <cell r="K1866">
            <v>11141125414</v>
          </cell>
        </row>
        <row r="1867">
          <cell r="K1867">
            <v>11141125415</v>
          </cell>
        </row>
        <row r="1868">
          <cell r="K1868">
            <v>11141125416</v>
          </cell>
        </row>
        <row r="1869">
          <cell r="K1869">
            <v>11141125417</v>
          </cell>
        </row>
        <row r="1870">
          <cell r="K1870">
            <v>11141125418</v>
          </cell>
        </row>
        <row r="1871">
          <cell r="K1871">
            <v>11141125419</v>
          </cell>
        </row>
        <row r="1872">
          <cell r="K1872">
            <v>11141125420</v>
          </cell>
        </row>
        <row r="1873">
          <cell r="K1873">
            <v>11141125421</v>
          </cell>
        </row>
        <row r="1874">
          <cell r="K1874">
            <v>11141126211</v>
          </cell>
        </row>
        <row r="1875">
          <cell r="K1875">
            <v>11141126212</v>
          </cell>
        </row>
        <row r="1876">
          <cell r="K1876">
            <v>11141126213</v>
          </cell>
        </row>
        <row r="1877">
          <cell r="K1877">
            <v>11141126214</v>
          </cell>
        </row>
        <row r="1878">
          <cell r="K1878">
            <v>11141126215</v>
          </cell>
        </row>
        <row r="1879">
          <cell r="K1879">
            <v>11141126216</v>
          </cell>
        </row>
        <row r="1880">
          <cell r="K1880">
            <v>11141126217</v>
          </cell>
        </row>
        <row r="1881">
          <cell r="K1881">
            <v>11141126218</v>
          </cell>
        </row>
        <row r="1882">
          <cell r="K1882">
            <v>11141126221</v>
          </cell>
        </row>
        <row r="1883">
          <cell r="K1883">
            <v>11141126222</v>
          </cell>
        </row>
        <row r="1884">
          <cell r="K1884">
            <v>11141126223</v>
          </cell>
        </row>
        <row r="1885">
          <cell r="K1885">
            <v>11141126224</v>
          </cell>
        </row>
        <row r="1886">
          <cell r="K1886">
            <v>11141126225</v>
          </cell>
        </row>
        <row r="1887">
          <cell r="K1887">
            <v>11141126226</v>
          </cell>
        </row>
        <row r="1888">
          <cell r="K1888">
            <v>11141126227</v>
          </cell>
        </row>
        <row r="1889">
          <cell r="K1889">
            <v>11141126228</v>
          </cell>
        </row>
        <row r="1890">
          <cell r="K1890">
            <v>11141126229</v>
          </cell>
        </row>
        <row r="1891">
          <cell r="K1891">
            <v>11141126230</v>
          </cell>
        </row>
        <row r="1892">
          <cell r="K1892">
            <v>11141126231</v>
          </cell>
        </row>
        <row r="1893">
          <cell r="K1893">
            <v>11141126232</v>
          </cell>
        </row>
        <row r="1894">
          <cell r="K1894">
            <v>11141126233</v>
          </cell>
        </row>
        <row r="1895">
          <cell r="K1895">
            <v>11141126234</v>
          </cell>
        </row>
        <row r="1896">
          <cell r="K1896">
            <v>11141126235</v>
          </cell>
        </row>
        <row r="1897">
          <cell r="K1897">
            <v>11141126236</v>
          </cell>
        </row>
        <row r="1898">
          <cell r="K1898">
            <v>11141126237</v>
          </cell>
        </row>
        <row r="1899">
          <cell r="K1899">
            <v>11141126238</v>
          </cell>
        </row>
        <row r="1900">
          <cell r="K1900">
            <v>11141126239</v>
          </cell>
        </row>
        <row r="1901">
          <cell r="K1901">
            <v>11141126240</v>
          </cell>
        </row>
        <row r="1902">
          <cell r="K1902">
            <v>11141126241</v>
          </cell>
        </row>
        <row r="1903">
          <cell r="K1903">
            <v>11141126242</v>
          </cell>
        </row>
        <row r="1904">
          <cell r="K1904">
            <v>11141126243</v>
          </cell>
        </row>
        <row r="1905">
          <cell r="K1905">
            <v>11141126244</v>
          </cell>
        </row>
        <row r="1906">
          <cell r="K1906">
            <v>11141126245</v>
          </cell>
        </row>
        <row r="1907">
          <cell r="K1907">
            <v>11141126246</v>
          </cell>
        </row>
        <row r="1908">
          <cell r="K1908">
            <v>11141126247</v>
          </cell>
        </row>
        <row r="1909">
          <cell r="K1909">
            <v>11141126248</v>
          </cell>
        </row>
        <row r="1910">
          <cell r="K1910">
            <v>11141126249</v>
          </cell>
        </row>
        <row r="1911">
          <cell r="K1911">
            <v>11141126250</v>
          </cell>
        </row>
        <row r="1912">
          <cell r="K1912">
            <v>11141126251</v>
          </cell>
        </row>
        <row r="1913">
          <cell r="K1913">
            <v>11141126252</v>
          </cell>
        </row>
        <row r="1914">
          <cell r="K1914">
            <v>11141126253</v>
          </cell>
        </row>
        <row r="1915">
          <cell r="K1915">
            <v>11141126254</v>
          </cell>
        </row>
        <row r="1916">
          <cell r="K1916">
            <v>11141126255</v>
          </cell>
        </row>
        <row r="1917">
          <cell r="K1917">
            <v>11141126256</v>
          </cell>
        </row>
        <row r="1918">
          <cell r="K1918">
            <v>11141126257</v>
          </cell>
        </row>
        <row r="1919">
          <cell r="K1919">
            <v>11141126258</v>
          </cell>
        </row>
        <row r="1920">
          <cell r="K1920">
            <v>11141126259</v>
          </cell>
        </row>
        <row r="1921">
          <cell r="K1921">
            <v>11141126260</v>
          </cell>
        </row>
        <row r="1922">
          <cell r="K1922">
            <v>11141126261</v>
          </cell>
        </row>
        <row r="1923">
          <cell r="K1923">
            <v>11141126262</v>
          </cell>
        </row>
        <row r="1924">
          <cell r="K1924">
            <v>11141126263</v>
          </cell>
        </row>
        <row r="1925">
          <cell r="K1925">
            <v>11141126264</v>
          </cell>
        </row>
        <row r="1926">
          <cell r="K1926">
            <v>11141126265</v>
          </cell>
        </row>
        <row r="1927">
          <cell r="K1927">
            <v>11141126266</v>
          </cell>
        </row>
        <row r="1928">
          <cell r="K1928">
            <v>11141126267</v>
          </cell>
        </row>
        <row r="1929">
          <cell r="K1929">
            <v>11141126268</v>
          </cell>
        </row>
        <row r="1930">
          <cell r="K1930">
            <v>11141126269</v>
          </cell>
        </row>
        <row r="1931">
          <cell r="K1931">
            <v>11141126270</v>
          </cell>
        </row>
        <row r="1932">
          <cell r="K1932">
            <v>11141126271</v>
          </cell>
        </row>
        <row r="1933">
          <cell r="K1933">
            <v>11141126272</v>
          </cell>
        </row>
        <row r="1934">
          <cell r="K1934">
            <v>11141126273</v>
          </cell>
        </row>
        <row r="1935">
          <cell r="K1935">
            <v>11141126274</v>
          </cell>
        </row>
        <row r="1936">
          <cell r="K1936">
            <v>11141126275</v>
          </cell>
        </row>
        <row r="1937">
          <cell r="K1937">
            <v>11141126276</v>
          </cell>
        </row>
        <row r="1938">
          <cell r="K1938">
            <v>11141126277</v>
          </cell>
        </row>
        <row r="1939">
          <cell r="K1939">
            <v>11141126278</v>
          </cell>
        </row>
        <row r="1940">
          <cell r="K1940">
            <v>11141126279</v>
          </cell>
        </row>
        <row r="1941">
          <cell r="K1941">
            <v>11141126280</v>
          </cell>
        </row>
        <row r="1942">
          <cell r="K1942">
            <v>11141126281</v>
          </cell>
        </row>
        <row r="1943">
          <cell r="K1943">
            <v>11141126282</v>
          </cell>
        </row>
        <row r="1944">
          <cell r="K1944">
            <v>11141126283</v>
          </cell>
        </row>
        <row r="1945">
          <cell r="K1945">
            <v>11141126284</v>
          </cell>
        </row>
        <row r="1946">
          <cell r="K1946">
            <v>11141126285</v>
          </cell>
        </row>
        <row r="1947">
          <cell r="K1947">
            <v>11141126286</v>
          </cell>
        </row>
        <row r="1948">
          <cell r="K1948">
            <v>11141126311</v>
          </cell>
        </row>
        <row r="1949">
          <cell r="K1949">
            <v>11141126312</v>
          </cell>
        </row>
        <row r="1950">
          <cell r="K1950">
            <v>11141126313</v>
          </cell>
        </row>
        <row r="1951">
          <cell r="K1951">
            <v>11141126314</v>
          </cell>
        </row>
        <row r="1952">
          <cell r="K1952">
            <v>11141126315</v>
          </cell>
        </row>
        <row r="1953">
          <cell r="K1953">
            <v>11141126316</v>
          </cell>
        </row>
        <row r="1954">
          <cell r="K1954">
            <v>11141126317</v>
          </cell>
        </row>
        <row r="1955">
          <cell r="K1955">
            <v>11141126318</v>
          </cell>
        </row>
        <row r="1956">
          <cell r="K1956">
            <v>11141126319</v>
          </cell>
        </row>
        <row r="1957">
          <cell r="K1957">
            <v>11141126320</v>
          </cell>
        </row>
        <row r="1958">
          <cell r="K1958">
            <v>11141126321</v>
          </cell>
        </row>
        <row r="1959">
          <cell r="K1959">
            <v>11141126322</v>
          </cell>
        </row>
        <row r="1960">
          <cell r="K1960">
            <v>11141126323</v>
          </cell>
        </row>
        <row r="1961">
          <cell r="K1961">
            <v>11141126324</v>
          </cell>
        </row>
        <row r="1962">
          <cell r="K1962">
            <v>11141126325</v>
          </cell>
        </row>
        <row r="1963">
          <cell r="K1963">
            <v>11141126326</v>
          </cell>
        </row>
        <row r="1964">
          <cell r="K1964">
            <v>11141126327</v>
          </cell>
        </row>
        <row r="1965">
          <cell r="K1965">
            <v>11141126328</v>
          </cell>
        </row>
        <row r="1966">
          <cell r="K1966">
            <v>11141126329</v>
          </cell>
        </row>
        <row r="1967">
          <cell r="K1967">
            <v>11141126331</v>
          </cell>
        </row>
        <row r="1968">
          <cell r="K1968">
            <v>11141126332</v>
          </cell>
        </row>
        <row r="1969">
          <cell r="K1969">
            <v>11141126333</v>
          </cell>
        </row>
        <row r="1970">
          <cell r="K1970">
            <v>11141126334</v>
          </cell>
        </row>
        <row r="1971">
          <cell r="K1971">
            <v>11141126335</v>
          </cell>
        </row>
        <row r="1972">
          <cell r="K1972">
            <v>11141126336</v>
          </cell>
        </row>
        <row r="1973">
          <cell r="K1973">
            <v>11141126337</v>
          </cell>
        </row>
        <row r="1974">
          <cell r="K1974">
            <v>11141126338</v>
          </cell>
        </row>
        <row r="1975">
          <cell r="K1975">
            <v>11141126339</v>
          </cell>
        </row>
        <row r="1976">
          <cell r="K1976">
            <v>11141126340</v>
          </cell>
        </row>
        <row r="1977">
          <cell r="K1977">
            <v>11141126341</v>
          </cell>
        </row>
        <row r="1978">
          <cell r="K1978">
            <v>11141126342</v>
          </cell>
        </row>
        <row r="1979">
          <cell r="K1979">
            <v>11141126343</v>
          </cell>
        </row>
        <row r="1980">
          <cell r="K1980">
            <v>11141126344</v>
          </cell>
        </row>
        <row r="1981">
          <cell r="K1981">
            <v>11141126345</v>
          </cell>
        </row>
        <row r="1982">
          <cell r="K1982">
            <v>11141126346</v>
          </cell>
        </row>
        <row r="1983">
          <cell r="K1983">
            <v>11141126349</v>
          </cell>
        </row>
        <row r="1984">
          <cell r="K1984">
            <v>11141126350</v>
          </cell>
        </row>
        <row r="1985">
          <cell r="K1985">
            <v>11141126351</v>
          </cell>
        </row>
        <row r="1986">
          <cell r="K1986">
            <v>11141126352</v>
          </cell>
        </row>
        <row r="1987">
          <cell r="K1987">
            <v>11141126353</v>
          </cell>
        </row>
        <row r="1988">
          <cell r="K1988">
            <v>11141126354</v>
          </cell>
        </row>
        <row r="1989">
          <cell r="K1989">
            <v>11141126355</v>
          </cell>
        </row>
        <row r="1990">
          <cell r="K1990">
            <v>11141126356</v>
          </cell>
        </row>
        <row r="1991">
          <cell r="K1991">
            <v>11141126357</v>
          </cell>
        </row>
        <row r="1992">
          <cell r="K1992">
            <v>11141126358</v>
          </cell>
        </row>
        <row r="1993">
          <cell r="K1993">
            <v>11141126359</v>
          </cell>
        </row>
        <row r="1994">
          <cell r="K1994">
            <v>11141126360</v>
          </cell>
        </row>
        <row r="1995">
          <cell r="K1995">
            <v>11141126361</v>
          </cell>
        </row>
        <row r="1996">
          <cell r="K1996">
            <v>11141126362</v>
          </cell>
        </row>
        <row r="1997">
          <cell r="K1997">
            <v>11141126363</v>
          </cell>
        </row>
        <row r="1998">
          <cell r="K1998">
            <v>11141126364</v>
          </cell>
        </row>
        <row r="1999">
          <cell r="K1999">
            <v>11141126365</v>
          </cell>
        </row>
        <row r="2000">
          <cell r="K2000">
            <v>11141126366</v>
          </cell>
        </row>
        <row r="2001">
          <cell r="K2001">
            <v>11141126367</v>
          </cell>
        </row>
        <row r="2002">
          <cell r="K2002">
            <v>11141126368</v>
          </cell>
        </row>
        <row r="2003">
          <cell r="K2003">
            <v>11141126369</v>
          </cell>
        </row>
        <row r="2004">
          <cell r="K2004">
            <v>11141126370</v>
          </cell>
        </row>
        <row r="2005">
          <cell r="K2005">
            <v>11141126371</v>
          </cell>
        </row>
        <row r="2006">
          <cell r="K2006">
            <v>11141126372</v>
          </cell>
        </row>
        <row r="2007">
          <cell r="K2007">
            <v>11141126373</v>
          </cell>
        </row>
        <row r="2008">
          <cell r="K2008">
            <v>11141126374</v>
          </cell>
        </row>
        <row r="2009">
          <cell r="K2009">
            <v>11141126375</v>
          </cell>
        </row>
        <row r="2010">
          <cell r="K2010">
            <v>11141126376</v>
          </cell>
        </row>
        <row r="2011">
          <cell r="K2011">
            <v>11141126377</v>
          </cell>
        </row>
        <row r="2012">
          <cell r="K2012">
            <v>11141126378</v>
          </cell>
        </row>
        <row r="2013">
          <cell r="K2013">
            <v>11141126379</v>
          </cell>
        </row>
        <row r="2014">
          <cell r="K2014">
            <v>11141126380</v>
          </cell>
        </row>
        <row r="2015">
          <cell r="K2015">
            <v>11141126381</v>
          </cell>
        </row>
        <row r="2016">
          <cell r="K2016">
            <v>11141126382</v>
          </cell>
        </row>
        <row r="2017">
          <cell r="K2017">
            <v>11141126383</v>
          </cell>
        </row>
        <row r="2018">
          <cell r="K2018">
            <v>11141126384</v>
          </cell>
        </row>
        <row r="2019">
          <cell r="K2019">
            <v>11141126385</v>
          </cell>
        </row>
        <row r="2020">
          <cell r="K2020">
            <v>11141126386</v>
          </cell>
        </row>
        <row r="2021">
          <cell r="K2021">
            <v>11141126387</v>
          </cell>
        </row>
        <row r="2022">
          <cell r="K2022">
            <v>11141126388</v>
          </cell>
        </row>
        <row r="2023">
          <cell r="K2023">
            <v>11141126389</v>
          </cell>
        </row>
        <row r="2024">
          <cell r="K2024">
            <v>11141126390</v>
          </cell>
        </row>
        <row r="2025">
          <cell r="K2025">
            <v>11141126391</v>
          </cell>
        </row>
        <row r="2026">
          <cell r="K2026">
            <v>11141126392</v>
          </cell>
        </row>
        <row r="2027">
          <cell r="K2027">
            <v>11141126393</v>
          </cell>
        </row>
        <row r="2028">
          <cell r="K2028">
            <v>11141126394</v>
          </cell>
        </row>
        <row r="2029">
          <cell r="K2029">
            <v>11141126395</v>
          </cell>
        </row>
        <row r="2030">
          <cell r="K2030">
            <v>11141126396</v>
          </cell>
        </row>
        <row r="2031">
          <cell r="K2031">
            <v>11141126397</v>
          </cell>
        </row>
        <row r="2032">
          <cell r="K2032">
            <v>11141126398</v>
          </cell>
        </row>
        <row r="2033">
          <cell r="K2033">
            <v>11141126399</v>
          </cell>
        </row>
        <row r="2034">
          <cell r="K2034">
            <v>11141126411</v>
          </cell>
        </row>
        <row r="2035">
          <cell r="K2035">
            <v>11141126412</v>
          </cell>
        </row>
        <row r="2036">
          <cell r="K2036">
            <v>11141126413</v>
          </cell>
        </row>
        <row r="2037">
          <cell r="K2037">
            <v>11141126414</v>
          </cell>
        </row>
        <row r="2038">
          <cell r="K2038">
            <v>11141126415</v>
          </cell>
        </row>
        <row r="2039">
          <cell r="K2039">
            <v>11141126416</v>
          </cell>
        </row>
        <row r="2040">
          <cell r="K2040">
            <v>11141126417</v>
          </cell>
        </row>
        <row r="2041">
          <cell r="K2041">
            <v>11141126418</v>
          </cell>
        </row>
        <row r="2042">
          <cell r="K2042">
            <v>11141126419</v>
          </cell>
        </row>
        <row r="2043">
          <cell r="K2043">
            <v>11141126420</v>
          </cell>
        </row>
        <row r="2044">
          <cell r="K2044">
            <v>11141126421</v>
          </cell>
        </row>
        <row r="2045">
          <cell r="K2045">
            <v>11141126422</v>
          </cell>
        </row>
        <row r="2046">
          <cell r="K2046">
            <v>11141126423</v>
          </cell>
        </row>
        <row r="2047">
          <cell r="K2047">
            <v>11141126424</v>
          </cell>
        </row>
        <row r="2048">
          <cell r="K2048">
            <v>11141126425</v>
          </cell>
        </row>
        <row r="2049">
          <cell r="K2049">
            <v>11141126426</v>
          </cell>
        </row>
        <row r="2050">
          <cell r="K2050">
            <v>11141126427</v>
          </cell>
        </row>
        <row r="2051">
          <cell r="K2051">
            <v>11141126428</v>
          </cell>
        </row>
        <row r="2052">
          <cell r="K2052">
            <v>11141126429</v>
          </cell>
        </row>
        <row r="2053">
          <cell r="K2053">
            <v>11141126430</v>
          </cell>
        </row>
        <row r="2054">
          <cell r="K2054">
            <v>11141126431</v>
          </cell>
        </row>
        <row r="2055">
          <cell r="K2055">
            <v>11141126432</v>
          </cell>
        </row>
        <row r="2056">
          <cell r="K2056">
            <v>11141126433</v>
          </cell>
        </row>
        <row r="2057">
          <cell r="K2057">
            <v>11141126434</v>
          </cell>
        </row>
        <row r="2058">
          <cell r="K2058">
            <v>11141126435</v>
          </cell>
        </row>
        <row r="2059">
          <cell r="K2059">
            <v>11141126511</v>
          </cell>
        </row>
        <row r="2060">
          <cell r="K2060">
            <v>11141126512</v>
          </cell>
        </row>
        <row r="2061">
          <cell r="K2061">
            <v>11141126513</v>
          </cell>
        </row>
        <row r="2062">
          <cell r="K2062">
            <v>11141126514</v>
          </cell>
        </row>
        <row r="2063">
          <cell r="K2063">
            <v>11141126515</v>
          </cell>
        </row>
        <row r="2064">
          <cell r="K2064">
            <v>11141126516</v>
          </cell>
        </row>
        <row r="2065">
          <cell r="K2065">
            <v>11141126517</v>
          </cell>
        </row>
        <row r="2066">
          <cell r="K2066">
            <v>11141126518</v>
          </cell>
        </row>
        <row r="2067">
          <cell r="K2067">
            <v>11141126519</v>
          </cell>
        </row>
        <row r="2068">
          <cell r="K2068">
            <v>11141126520</v>
          </cell>
        </row>
        <row r="2069">
          <cell r="K2069">
            <v>11141126521</v>
          </cell>
        </row>
        <row r="2070">
          <cell r="K2070">
            <v>11141126611</v>
          </cell>
        </row>
        <row r="2071">
          <cell r="K2071">
            <v>11141126612</v>
          </cell>
        </row>
        <row r="2072">
          <cell r="K2072">
            <v>11141126613</v>
          </cell>
        </row>
        <row r="2073">
          <cell r="K2073">
            <v>11141126614</v>
          </cell>
        </row>
        <row r="2074">
          <cell r="K2074">
            <v>11141126615</v>
          </cell>
        </row>
        <row r="2075">
          <cell r="K2075">
            <v>11141126616</v>
          </cell>
        </row>
        <row r="2076">
          <cell r="K2076">
            <v>11141126617</v>
          </cell>
        </row>
        <row r="2077">
          <cell r="K2077">
            <v>11141126618</v>
          </cell>
        </row>
        <row r="2078">
          <cell r="K2078">
            <v>11141126619</v>
          </cell>
        </row>
        <row r="2079">
          <cell r="K2079">
            <v>11141126620</v>
          </cell>
        </row>
        <row r="2080">
          <cell r="K2080">
            <v>11141126621</v>
          </cell>
        </row>
        <row r="2081">
          <cell r="K2081">
            <v>11141126622</v>
          </cell>
        </row>
        <row r="2082">
          <cell r="K2082">
            <v>11141126623</v>
          </cell>
        </row>
        <row r="2083">
          <cell r="K2083">
            <v>11141126624</v>
          </cell>
        </row>
        <row r="2084">
          <cell r="K2084">
            <v>11141126625</v>
          </cell>
        </row>
        <row r="2085">
          <cell r="K2085">
            <v>11141126626</v>
          </cell>
        </row>
        <row r="2086">
          <cell r="K2086">
            <v>11141126627</v>
          </cell>
        </row>
        <row r="2087">
          <cell r="K2087">
            <v>11141126628</v>
          </cell>
        </row>
        <row r="2088">
          <cell r="K2088">
            <v>11141126629</v>
          </cell>
        </row>
        <row r="2089">
          <cell r="K2089">
            <v>11141126711</v>
          </cell>
        </row>
        <row r="2090">
          <cell r="K2090">
            <v>11141126712</v>
          </cell>
        </row>
        <row r="2091">
          <cell r="K2091">
            <v>11141126713</v>
          </cell>
        </row>
        <row r="2092">
          <cell r="K2092">
            <v>11141126714</v>
          </cell>
        </row>
        <row r="2093">
          <cell r="K2093">
            <v>11141126715</v>
          </cell>
        </row>
        <row r="2094">
          <cell r="K2094">
            <v>11141126716</v>
          </cell>
        </row>
        <row r="2095">
          <cell r="K2095">
            <v>11141126717</v>
          </cell>
        </row>
        <row r="2096">
          <cell r="K2096">
            <v>11141126718</v>
          </cell>
        </row>
        <row r="2097">
          <cell r="K2097">
            <v>11141126811</v>
          </cell>
        </row>
        <row r="2098">
          <cell r="K2098">
            <v>11141126812</v>
          </cell>
        </row>
        <row r="2099">
          <cell r="K2099">
            <v>11141126813</v>
          </cell>
        </row>
        <row r="2100">
          <cell r="K2100">
            <v>11141126814</v>
          </cell>
        </row>
        <row r="2101">
          <cell r="K2101">
            <v>11141126815</v>
          </cell>
        </row>
        <row r="2102">
          <cell r="K2102">
            <v>11141126816</v>
          </cell>
        </row>
        <row r="2103">
          <cell r="K2103">
            <v>11141126817</v>
          </cell>
        </row>
        <row r="2104">
          <cell r="K2104">
            <v>11141126818</v>
          </cell>
        </row>
        <row r="2105">
          <cell r="K2105">
            <v>11141126819</v>
          </cell>
        </row>
        <row r="2106">
          <cell r="K2106">
            <v>11141126911</v>
          </cell>
        </row>
        <row r="2107">
          <cell r="K2107">
            <v>11141126912</v>
          </cell>
        </row>
        <row r="2108">
          <cell r="K2108">
            <v>11141126913</v>
          </cell>
        </row>
        <row r="2109">
          <cell r="K2109">
            <v>11141126914</v>
          </cell>
        </row>
        <row r="2110">
          <cell r="K2110">
            <v>11141126915</v>
          </cell>
        </row>
        <row r="2111">
          <cell r="K2111">
            <v>11141126916</v>
          </cell>
        </row>
        <row r="2112">
          <cell r="K2112">
            <v>11141126917</v>
          </cell>
        </row>
        <row r="2113">
          <cell r="K2113">
            <v>11141126918</v>
          </cell>
        </row>
        <row r="2114">
          <cell r="K2114">
            <v>11141126919</v>
          </cell>
        </row>
        <row r="2115">
          <cell r="K2115">
            <v>11141126920</v>
          </cell>
        </row>
        <row r="2116">
          <cell r="K2116">
            <v>11141126921</v>
          </cell>
        </row>
        <row r="2117">
          <cell r="K2117">
            <v>11141126922</v>
          </cell>
        </row>
        <row r="2118">
          <cell r="K2118">
            <v>11141126923</v>
          </cell>
        </row>
        <row r="2119">
          <cell r="K2119">
            <v>11141126924</v>
          </cell>
        </row>
        <row r="2120">
          <cell r="K2120">
            <v>11141126925</v>
          </cell>
        </row>
        <row r="2121">
          <cell r="K2121">
            <v>11141126926</v>
          </cell>
        </row>
        <row r="2122">
          <cell r="K2122">
            <v>11141126927</v>
          </cell>
        </row>
        <row r="2123">
          <cell r="K2123">
            <v>11141126928</v>
          </cell>
        </row>
        <row r="2124">
          <cell r="K2124">
            <v>11141126929</v>
          </cell>
        </row>
        <row r="2125">
          <cell r="K2125">
            <v>11141127011</v>
          </cell>
        </row>
        <row r="2126">
          <cell r="K2126">
            <v>11141127012</v>
          </cell>
        </row>
        <row r="2127">
          <cell r="K2127">
            <v>11141127013</v>
          </cell>
        </row>
        <row r="2128">
          <cell r="K2128">
            <v>11141127014</v>
          </cell>
        </row>
        <row r="2129">
          <cell r="K2129">
            <v>11141127015</v>
          </cell>
        </row>
        <row r="2130">
          <cell r="K2130">
            <v>11141127016</v>
          </cell>
        </row>
        <row r="2131">
          <cell r="K2131">
            <v>11141127017</v>
          </cell>
        </row>
        <row r="2132">
          <cell r="K2132">
            <v>11141127018</v>
          </cell>
        </row>
        <row r="2133">
          <cell r="K2133">
            <v>11141127019</v>
          </cell>
        </row>
        <row r="2134">
          <cell r="K2134">
            <v>11141127020</v>
          </cell>
        </row>
        <row r="2135">
          <cell r="K2135">
            <v>11141127021</v>
          </cell>
        </row>
        <row r="2136">
          <cell r="K2136">
            <v>11141127022</v>
          </cell>
        </row>
        <row r="2137">
          <cell r="K2137">
            <v>11141127023</v>
          </cell>
        </row>
        <row r="2138">
          <cell r="K2138">
            <v>11141127024</v>
          </cell>
        </row>
        <row r="2139">
          <cell r="K2139">
            <v>11141127025</v>
          </cell>
        </row>
        <row r="2140">
          <cell r="K2140">
            <v>11141127026</v>
          </cell>
        </row>
        <row r="2141">
          <cell r="K2141">
            <v>11141127027</v>
          </cell>
        </row>
        <row r="2142">
          <cell r="K2142">
            <v>11141127028</v>
          </cell>
        </row>
        <row r="2143">
          <cell r="K2143">
            <v>11141127029</v>
          </cell>
        </row>
        <row r="2144">
          <cell r="K2144">
            <v>11141127030</v>
          </cell>
        </row>
        <row r="2145">
          <cell r="K2145">
            <v>11141127031</v>
          </cell>
        </row>
        <row r="2146">
          <cell r="K2146">
            <v>11141127033</v>
          </cell>
        </row>
        <row r="2147">
          <cell r="K2147">
            <v>11141127034</v>
          </cell>
        </row>
        <row r="2148">
          <cell r="K2148">
            <v>11141127035</v>
          </cell>
        </row>
        <row r="2149">
          <cell r="K2149">
            <v>11141127036</v>
          </cell>
        </row>
        <row r="2150">
          <cell r="K2150">
            <v>11141127111</v>
          </cell>
        </row>
        <row r="2151">
          <cell r="K2151">
            <v>11141127112</v>
          </cell>
        </row>
        <row r="2152">
          <cell r="K2152">
            <v>11141127113</v>
          </cell>
        </row>
        <row r="2153">
          <cell r="K2153">
            <v>11141127114</v>
          </cell>
        </row>
        <row r="2154">
          <cell r="K2154">
            <v>11141127115</v>
          </cell>
        </row>
        <row r="2155">
          <cell r="K2155">
            <v>11141127116</v>
          </cell>
        </row>
        <row r="2156">
          <cell r="K2156">
            <v>11141127117</v>
          </cell>
        </row>
        <row r="2157">
          <cell r="K2157">
            <v>11141127118</v>
          </cell>
        </row>
        <row r="2158">
          <cell r="K2158">
            <v>11141127119</v>
          </cell>
        </row>
        <row r="2159">
          <cell r="K2159">
            <v>11141127120</v>
          </cell>
        </row>
        <row r="2160">
          <cell r="K2160">
            <v>11141127121</v>
          </cell>
        </row>
        <row r="2161">
          <cell r="K2161">
            <v>11141127122</v>
          </cell>
        </row>
        <row r="2162">
          <cell r="K2162">
            <v>11141127123</v>
          </cell>
        </row>
        <row r="2163">
          <cell r="K2163">
            <v>11141127124</v>
          </cell>
        </row>
        <row r="2164">
          <cell r="K2164">
            <v>11141127125</v>
          </cell>
        </row>
        <row r="2165">
          <cell r="K2165">
            <v>11141127126</v>
          </cell>
        </row>
        <row r="2166">
          <cell r="K2166">
            <v>11141127127</v>
          </cell>
        </row>
        <row r="2167">
          <cell r="K2167">
            <v>11141127128</v>
          </cell>
        </row>
        <row r="2168">
          <cell r="K2168">
            <v>11141127211</v>
          </cell>
        </row>
        <row r="2169">
          <cell r="K2169">
            <v>11141127212</v>
          </cell>
        </row>
        <row r="2170">
          <cell r="K2170">
            <v>11141127213</v>
          </cell>
        </row>
        <row r="2171">
          <cell r="K2171">
            <v>11141127214</v>
          </cell>
        </row>
        <row r="2172">
          <cell r="K2172">
            <v>11141127215</v>
          </cell>
        </row>
        <row r="2173">
          <cell r="K2173">
            <v>11141127216</v>
          </cell>
        </row>
        <row r="2174">
          <cell r="K2174">
            <v>11141127311</v>
          </cell>
        </row>
        <row r="2175">
          <cell r="K2175">
            <v>11141127312</v>
          </cell>
        </row>
        <row r="2176">
          <cell r="K2176">
            <v>11141127313</v>
          </cell>
        </row>
        <row r="2177">
          <cell r="K2177">
            <v>11141127314</v>
          </cell>
        </row>
        <row r="2178">
          <cell r="K2178">
            <v>11141127315</v>
          </cell>
        </row>
        <row r="2179">
          <cell r="K2179">
            <v>11141127316</v>
          </cell>
        </row>
        <row r="2180">
          <cell r="K2180">
            <v>11141127317</v>
          </cell>
        </row>
        <row r="2181">
          <cell r="K2181">
            <v>11141127318</v>
          </cell>
        </row>
        <row r="2182">
          <cell r="K2182">
            <v>11141127319</v>
          </cell>
        </row>
        <row r="2183">
          <cell r="K2183">
            <v>11141127511</v>
          </cell>
        </row>
        <row r="2184">
          <cell r="K2184">
            <v>11141127512</v>
          </cell>
        </row>
        <row r="2185">
          <cell r="K2185">
            <v>11141127513</v>
          </cell>
        </row>
        <row r="2186">
          <cell r="K2186">
            <v>11141127514</v>
          </cell>
        </row>
        <row r="2187">
          <cell r="K2187">
            <v>11141127515</v>
          </cell>
        </row>
        <row r="2188">
          <cell r="K2188">
            <v>11141127516</v>
          </cell>
        </row>
        <row r="2189">
          <cell r="K2189">
            <v>11141127517</v>
          </cell>
        </row>
        <row r="2190">
          <cell r="K2190">
            <v>11141127518</v>
          </cell>
        </row>
        <row r="2191">
          <cell r="K2191">
            <v>11141127519</v>
          </cell>
        </row>
        <row r="2192">
          <cell r="K2192">
            <v>11141127520</v>
          </cell>
        </row>
        <row r="2193">
          <cell r="K2193">
            <v>11141127521</v>
          </cell>
        </row>
        <row r="2194">
          <cell r="K2194">
            <v>11141127522</v>
          </cell>
        </row>
        <row r="2195">
          <cell r="K2195">
            <v>11141127523</v>
          </cell>
        </row>
        <row r="2196">
          <cell r="K2196">
            <v>11141127524</v>
          </cell>
        </row>
        <row r="2197">
          <cell r="K2197">
            <v>11141127525</v>
          </cell>
        </row>
        <row r="2198">
          <cell r="K2198">
            <v>11141127526</v>
          </cell>
        </row>
        <row r="2199">
          <cell r="K2199">
            <v>11141127527</v>
          </cell>
        </row>
        <row r="2200">
          <cell r="K2200">
            <v>11141127528</v>
          </cell>
        </row>
        <row r="2201">
          <cell r="K2201">
            <v>11141127529</v>
          </cell>
        </row>
        <row r="2202">
          <cell r="K2202">
            <v>11141127530</v>
          </cell>
        </row>
        <row r="2203">
          <cell r="K2203">
            <v>11141127531</v>
          </cell>
        </row>
        <row r="2204">
          <cell r="K2204">
            <v>11141127532</v>
          </cell>
        </row>
        <row r="2205">
          <cell r="K2205">
            <v>11141127533</v>
          </cell>
        </row>
        <row r="2206">
          <cell r="K2206">
            <v>11141127534</v>
          </cell>
        </row>
        <row r="2207">
          <cell r="K2207">
            <v>11142131111</v>
          </cell>
        </row>
        <row r="2208">
          <cell r="K2208">
            <v>11142131112</v>
          </cell>
        </row>
        <row r="2209">
          <cell r="K2209">
            <v>11142131211</v>
          </cell>
        </row>
        <row r="2210">
          <cell r="K2210">
            <v>11142131212</v>
          </cell>
        </row>
        <row r="2211">
          <cell r="K2211">
            <v>11142131213</v>
          </cell>
        </row>
        <row r="2212">
          <cell r="K2212">
            <v>11142131214</v>
          </cell>
        </row>
        <row r="2213">
          <cell r="K2213">
            <v>11142131215</v>
          </cell>
        </row>
        <row r="2214">
          <cell r="K2214">
            <v>11142131216</v>
          </cell>
        </row>
        <row r="2215">
          <cell r="K2215">
            <v>11142131311</v>
          </cell>
        </row>
        <row r="2216">
          <cell r="K2216">
            <v>11142131312</v>
          </cell>
        </row>
        <row r="2217">
          <cell r="K2217">
            <v>11142131313</v>
          </cell>
        </row>
        <row r="2218">
          <cell r="K2218">
            <v>11142131411</v>
          </cell>
        </row>
        <row r="2219">
          <cell r="K2219">
            <v>11142131412</v>
          </cell>
        </row>
        <row r="2220">
          <cell r="K2220">
            <v>11142131413</v>
          </cell>
        </row>
        <row r="2221">
          <cell r="K2221">
            <v>11142134101</v>
          </cell>
        </row>
        <row r="2222">
          <cell r="K2222">
            <v>11142134102</v>
          </cell>
        </row>
        <row r="2223">
          <cell r="K2223">
            <v>11142134103</v>
          </cell>
        </row>
        <row r="2224">
          <cell r="K2224">
            <v>11142134104</v>
          </cell>
        </row>
        <row r="2225">
          <cell r="K2225">
            <v>11142134105</v>
          </cell>
        </row>
        <row r="2226">
          <cell r="K2226">
            <v>11142134106</v>
          </cell>
        </row>
        <row r="2227">
          <cell r="K2227">
            <v>11142134107</v>
          </cell>
        </row>
        <row r="2228">
          <cell r="K2228">
            <v>11142134108</v>
          </cell>
        </row>
        <row r="2229">
          <cell r="K2229">
            <v>11142134109</v>
          </cell>
        </row>
        <row r="2230">
          <cell r="K2230">
            <v>11142134110</v>
          </cell>
        </row>
        <row r="2231">
          <cell r="K2231">
            <v>11142134111</v>
          </cell>
        </row>
        <row r="2232">
          <cell r="K2232">
            <v>11142134112</v>
          </cell>
        </row>
        <row r="2233">
          <cell r="K2233">
            <v>11142134113</v>
          </cell>
        </row>
        <row r="2234">
          <cell r="K2234">
            <v>11142134114</v>
          </cell>
        </row>
        <row r="2235">
          <cell r="K2235">
            <v>11142134115</v>
          </cell>
        </row>
        <row r="2236">
          <cell r="K2236">
            <v>11142134116</v>
          </cell>
        </row>
        <row r="2237">
          <cell r="K2237">
            <v>11142134117</v>
          </cell>
        </row>
        <row r="2238">
          <cell r="K2238">
            <v>11142134118</v>
          </cell>
        </row>
        <row r="2239">
          <cell r="K2239">
            <v>11142134119</v>
          </cell>
        </row>
        <row r="2240">
          <cell r="K2240">
            <v>11142134120</v>
          </cell>
        </row>
        <row r="2241">
          <cell r="K2241">
            <v>11142134201</v>
          </cell>
        </row>
        <row r="2242">
          <cell r="K2242">
            <v>11142134202</v>
          </cell>
        </row>
        <row r="2243">
          <cell r="K2243">
            <v>11142134203</v>
          </cell>
        </row>
        <row r="2244">
          <cell r="K2244">
            <v>11142134204</v>
          </cell>
        </row>
        <row r="2245">
          <cell r="K2245">
            <v>11142134205</v>
          </cell>
        </row>
        <row r="2246">
          <cell r="K2246">
            <v>11142134206</v>
          </cell>
        </row>
        <row r="2247">
          <cell r="K2247">
            <v>11142134207</v>
          </cell>
        </row>
        <row r="2248">
          <cell r="K2248">
            <v>11142134208</v>
          </cell>
        </row>
        <row r="2249">
          <cell r="K2249">
            <v>11142134209</v>
          </cell>
        </row>
        <row r="2250">
          <cell r="K2250">
            <v>11142134210</v>
          </cell>
        </row>
        <row r="2251">
          <cell r="K2251">
            <v>11142134301</v>
          </cell>
        </row>
        <row r="2252">
          <cell r="K2252">
            <v>11142134302</v>
          </cell>
        </row>
        <row r="2253">
          <cell r="K2253">
            <v>11142134303</v>
          </cell>
        </row>
        <row r="2254">
          <cell r="K2254">
            <v>11142134304</v>
          </cell>
        </row>
        <row r="2255">
          <cell r="K2255">
            <v>11142134305</v>
          </cell>
        </row>
        <row r="2256">
          <cell r="K2256">
            <v>11142134306</v>
          </cell>
        </row>
        <row r="2257">
          <cell r="K2257">
            <v>11142134307</v>
          </cell>
        </row>
        <row r="2258">
          <cell r="K2258">
            <v>11142134308</v>
          </cell>
        </row>
        <row r="2259">
          <cell r="K2259">
            <v>11142134309</v>
          </cell>
        </row>
        <row r="2260">
          <cell r="K2260">
            <v>11142134310</v>
          </cell>
        </row>
        <row r="2261">
          <cell r="K2261">
            <v>11142134311</v>
          </cell>
        </row>
        <row r="2262">
          <cell r="K2262">
            <v>11142134312</v>
          </cell>
        </row>
        <row r="2263">
          <cell r="K2263">
            <v>11142134313</v>
          </cell>
        </row>
        <row r="2264">
          <cell r="K2264">
            <v>11142134314</v>
          </cell>
        </row>
        <row r="2265">
          <cell r="K2265">
            <v>11142134315</v>
          </cell>
        </row>
        <row r="2266">
          <cell r="K2266">
            <v>11142134316</v>
          </cell>
        </row>
        <row r="2267">
          <cell r="K2267">
            <v>11142134317</v>
          </cell>
        </row>
        <row r="2268">
          <cell r="K2268">
            <v>11142134318</v>
          </cell>
        </row>
        <row r="2269">
          <cell r="K2269">
            <v>11142134319</v>
          </cell>
        </row>
        <row r="2270">
          <cell r="K2270">
            <v>11142134320</v>
          </cell>
        </row>
        <row r="2271">
          <cell r="K2271">
            <v>11142134401</v>
          </cell>
        </row>
        <row r="2272">
          <cell r="K2272">
            <v>11142134402</v>
          </cell>
        </row>
        <row r="2273">
          <cell r="K2273">
            <v>11142134403</v>
          </cell>
        </row>
        <row r="2274">
          <cell r="K2274">
            <v>11142134404</v>
          </cell>
        </row>
        <row r="2275">
          <cell r="K2275">
            <v>11142134405</v>
          </cell>
        </row>
        <row r="2276">
          <cell r="K2276">
            <v>11142134406</v>
          </cell>
        </row>
        <row r="2277">
          <cell r="K2277">
            <v>11142134407</v>
          </cell>
        </row>
        <row r="2278">
          <cell r="K2278">
            <v>11142134408</v>
          </cell>
        </row>
        <row r="2279">
          <cell r="K2279">
            <v>11142134409</v>
          </cell>
        </row>
        <row r="2280">
          <cell r="K2280">
            <v>11142134410</v>
          </cell>
        </row>
        <row r="2281">
          <cell r="K2281">
            <v>11142134411</v>
          </cell>
        </row>
        <row r="2282">
          <cell r="K2282">
            <v>11142134412</v>
          </cell>
        </row>
        <row r="2283">
          <cell r="K2283">
            <v>11142134501</v>
          </cell>
        </row>
        <row r="2284">
          <cell r="K2284">
            <v>11142134502</v>
          </cell>
        </row>
        <row r="2285">
          <cell r="K2285">
            <v>11142134503</v>
          </cell>
        </row>
        <row r="2286">
          <cell r="K2286">
            <v>11142134504</v>
          </cell>
        </row>
        <row r="2287">
          <cell r="K2287">
            <v>11142134505</v>
          </cell>
        </row>
        <row r="2288">
          <cell r="K2288">
            <v>11142134506</v>
          </cell>
        </row>
        <row r="2289">
          <cell r="K2289">
            <v>11142134507</v>
          </cell>
        </row>
        <row r="2290">
          <cell r="K2290">
            <v>11142134508</v>
          </cell>
        </row>
        <row r="2291">
          <cell r="K2291">
            <v>11142134509</v>
          </cell>
        </row>
        <row r="2292">
          <cell r="K2292">
            <v>11142134510</v>
          </cell>
        </row>
        <row r="2293">
          <cell r="K2293">
            <v>11142134511</v>
          </cell>
        </row>
        <row r="2294">
          <cell r="K2294">
            <v>11142134512</v>
          </cell>
        </row>
        <row r="2295">
          <cell r="K2295">
            <v>11142134513</v>
          </cell>
        </row>
        <row r="2296">
          <cell r="K2296">
            <v>11142134514</v>
          </cell>
        </row>
        <row r="2297">
          <cell r="K2297">
            <v>11142134515</v>
          </cell>
        </row>
        <row r="2298">
          <cell r="K2298">
            <v>11142134601</v>
          </cell>
        </row>
        <row r="2299">
          <cell r="K2299">
            <v>11142134602</v>
          </cell>
        </row>
        <row r="2300">
          <cell r="K2300">
            <v>11142134603</v>
          </cell>
        </row>
        <row r="2301">
          <cell r="K2301">
            <v>11142134604</v>
          </cell>
        </row>
        <row r="2302">
          <cell r="K2302">
            <v>11142134605</v>
          </cell>
        </row>
        <row r="2303">
          <cell r="K2303">
            <v>11142134606</v>
          </cell>
        </row>
        <row r="2304">
          <cell r="K2304">
            <v>11142134607</v>
          </cell>
        </row>
        <row r="2305">
          <cell r="K2305">
            <v>11142134608</v>
          </cell>
        </row>
        <row r="2306">
          <cell r="K2306">
            <v>11142134609</v>
          </cell>
        </row>
        <row r="2307">
          <cell r="K2307">
            <v>11142134610</v>
          </cell>
        </row>
        <row r="2308">
          <cell r="K2308">
            <v>11142134611</v>
          </cell>
        </row>
        <row r="2309">
          <cell r="K2309">
            <v>11142134612</v>
          </cell>
        </row>
        <row r="2310">
          <cell r="K2310">
            <v>11142134613</v>
          </cell>
        </row>
        <row r="2311">
          <cell r="K2311">
            <v>11142134614</v>
          </cell>
        </row>
        <row r="2312">
          <cell r="K2312">
            <v>11142134615</v>
          </cell>
        </row>
        <row r="2313">
          <cell r="K2313">
            <v>11142134616</v>
          </cell>
        </row>
        <row r="2314">
          <cell r="K2314">
            <v>11142134617</v>
          </cell>
        </row>
        <row r="2315">
          <cell r="K2315">
            <v>11142134618</v>
          </cell>
        </row>
        <row r="2316">
          <cell r="K2316">
            <v>11142134701</v>
          </cell>
        </row>
        <row r="2317">
          <cell r="K2317">
            <v>11142134702</v>
          </cell>
        </row>
        <row r="2318">
          <cell r="K2318">
            <v>11142134703</v>
          </cell>
        </row>
        <row r="2319">
          <cell r="K2319">
            <v>11142134704</v>
          </cell>
        </row>
        <row r="2320">
          <cell r="K2320">
            <v>11142134705</v>
          </cell>
        </row>
        <row r="2321">
          <cell r="K2321">
            <v>11142134706</v>
          </cell>
        </row>
        <row r="2322">
          <cell r="K2322">
            <v>11142134707</v>
          </cell>
        </row>
        <row r="2323">
          <cell r="K2323">
            <v>11142134708</v>
          </cell>
        </row>
        <row r="2324">
          <cell r="K2324">
            <v>11142134709</v>
          </cell>
        </row>
        <row r="2325">
          <cell r="K2325">
            <v>11142134710</v>
          </cell>
        </row>
        <row r="2326">
          <cell r="K2326">
            <v>11142134711</v>
          </cell>
        </row>
        <row r="2327">
          <cell r="K2327">
            <v>11142134712</v>
          </cell>
        </row>
        <row r="2328">
          <cell r="K2328">
            <v>11142134713</v>
          </cell>
        </row>
        <row r="2329">
          <cell r="K2329">
            <v>11142134801</v>
          </cell>
        </row>
        <row r="2330">
          <cell r="K2330">
            <v>11142134802</v>
          </cell>
        </row>
        <row r="2331">
          <cell r="K2331">
            <v>11142134803</v>
          </cell>
        </row>
        <row r="2332">
          <cell r="K2332">
            <v>11142134804</v>
          </cell>
        </row>
        <row r="2333">
          <cell r="K2333">
            <v>11142134805</v>
          </cell>
        </row>
        <row r="2334">
          <cell r="K2334">
            <v>11142134806</v>
          </cell>
        </row>
        <row r="2335">
          <cell r="K2335">
            <v>11142134807</v>
          </cell>
        </row>
        <row r="2336">
          <cell r="K2336">
            <v>11142134808</v>
          </cell>
        </row>
        <row r="2337">
          <cell r="K2337">
            <v>11142134809</v>
          </cell>
        </row>
        <row r="2338">
          <cell r="K2338">
            <v>11142134810</v>
          </cell>
        </row>
        <row r="2339">
          <cell r="K2339">
            <v>11142134811</v>
          </cell>
        </row>
        <row r="2340">
          <cell r="K2340">
            <v>11142134812</v>
          </cell>
        </row>
        <row r="2341">
          <cell r="K2341">
            <v>11142134813</v>
          </cell>
        </row>
        <row r="2342">
          <cell r="K2342">
            <v>11142134814</v>
          </cell>
        </row>
        <row r="2343">
          <cell r="K2343">
            <v>11142134901</v>
          </cell>
        </row>
        <row r="2344">
          <cell r="K2344">
            <v>11142134902</v>
          </cell>
        </row>
        <row r="2345">
          <cell r="K2345">
            <v>11142134903</v>
          </cell>
        </row>
        <row r="2346">
          <cell r="K2346">
            <v>11142134904</v>
          </cell>
        </row>
        <row r="2347">
          <cell r="K2347">
            <v>11142134905</v>
          </cell>
        </row>
        <row r="2348">
          <cell r="K2348">
            <v>11142134906</v>
          </cell>
        </row>
        <row r="2349">
          <cell r="K2349">
            <v>11142134907</v>
          </cell>
        </row>
        <row r="2350">
          <cell r="K2350">
            <v>11142134908</v>
          </cell>
        </row>
        <row r="2351">
          <cell r="K2351">
            <v>11142134909</v>
          </cell>
        </row>
        <row r="2352">
          <cell r="K2352">
            <v>11142134910</v>
          </cell>
        </row>
        <row r="2353">
          <cell r="K2353">
            <v>11142136411</v>
          </cell>
        </row>
        <row r="2354">
          <cell r="K2354">
            <v>11142136412</v>
          </cell>
        </row>
        <row r="2355">
          <cell r="K2355">
            <v>11142136413</v>
          </cell>
        </row>
        <row r="2356">
          <cell r="K2356">
            <v>11142136414</v>
          </cell>
        </row>
        <row r="2357">
          <cell r="K2357">
            <v>11142136415</v>
          </cell>
        </row>
        <row r="2358">
          <cell r="K2358">
            <v>11142136416</v>
          </cell>
        </row>
        <row r="2359">
          <cell r="K2359">
            <v>11142136417</v>
          </cell>
        </row>
        <row r="2360">
          <cell r="K2360">
            <v>11142136418</v>
          </cell>
        </row>
        <row r="2361">
          <cell r="K2361">
            <v>11142136419</v>
          </cell>
        </row>
        <row r="2362">
          <cell r="K2362">
            <v>11142136420</v>
          </cell>
        </row>
        <row r="2363">
          <cell r="K2363">
            <v>11142136421</v>
          </cell>
        </row>
        <row r="2364">
          <cell r="K2364">
            <v>11142136422</v>
          </cell>
        </row>
        <row r="2365">
          <cell r="K2365">
            <v>11142136423</v>
          </cell>
        </row>
        <row r="2366">
          <cell r="K2366">
            <v>11142136424</v>
          </cell>
        </row>
        <row r="2367">
          <cell r="K2367">
            <v>11142136425</v>
          </cell>
        </row>
        <row r="2368">
          <cell r="K2368">
            <v>11142136426</v>
          </cell>
        </row>
        <row r="2369">
          <cell r="K2369">
            <v>11142136427</v>
          </cell>
        </row>
        <row r="2370">
          <cell r="K2370">
            <v>11142136428</v>
          </cell>
        </row>
        <row r="2371">
          <cell r="K2371">
            <v>11142136429</v>
          </cell>
        </row>
        <row r="2372">
          <cell r="K2372">
            <v>11142136430</v>
          </cell>
        </row>
        <row r="2373">
          <cell r="K2373">
            <v>11142136431</v>
          </cell>
        </row>
        <row r="2374">
          <cell r="K2374">
            <v>11142136432</v>
          </cell>
        </row>
        <row r="2375">
          <cell r="K2375">
            <v>11142136433</v>
          </cell>
        </row>
        <row r="2376">
          <cell r="K2376">
            <v>11142136434</v>
          </cell>
        </row>
        <row r="2377">
          <cell r="K2377">
            <v>11142136435</v>
          </cell>
        </row>
        <row r="2378">
          <cell r="K2378">
            <v>11142136436</v>
          </cell>
        </row>
        <row r="2379">
          <cell r="K2379">
            <v>11142136437</v>
          </cell>
        </row>
        <row r="2380">
          <cell r="K2380">
            <v>11142136438</v>
          </cell>
        </row>
        <row r="2381">
          <cell r="K2381">
            <v>11142136439</v>
          </cell>
        </row>
        <row r="2382">
          <cell r="K2382">
            <v>11142136440</v>
          </cell>
        </row>
        <row r="2383">
          <cell r="K2383">
            <v>11142136441</v>
          </cell>
        </row>
        <row r="2384">
          <cell r="K2384">
            <v>11142136442</v>
          </cell>
        </row>
        <row r="2385">
          <cell r="K2385">
            <v>11142136443</v>
          </cell>
        </row>
        <row r="2386">
          <cell r="K2386">
            <v>11142136444</v>
          </cell>
        </row>
        <row r="2387">
          <cell r="K2387">
            <v>11142136445</v>
          </cell>
        </row>
        <row r="2388">
          <cell r="K2388">
            <v>11142136446</v>
          </cell>
        </row>
        <row r="2389">
          <cell r="K2389">
            <v>11142136447</v>
          </cell>
        </row>
        <row r="2390">
          <cell r="K2390">
            <v>11142136448</v>
          </cell>
        </row>
        <row r="2391">
          <cell r="K2391">
            <v>11142136449</v>
          </cell>
        </row>
        <row r="2392">
          <cell r="K2392">
            <v>11142141111</v>
          </cell>
        </row>
        <row r="2393">
          <cell r="K2393">
            <v>11142141211</v>
          </cell>
        </row>
        <row r="2394">
          <cell r="K2394">
            <v>11142141212</v>
          </cell>
        </row>
        <row r="2395">
          <cell r="K2395">
            <v>11142141213</v>
          </cell>
        </row>
        <row r="2396">
          <cell r="K2396">
            <v>11142141214</v>
          </cell>
        </row>
        <row r="2397">
          <cell r="K2397">
            <v>11142141311</v>
          </cell>
        </row>
        <row r="2398">
          <cell r="K2398">
            <v>11142151111</v>
          </cell>
        </row>
        <row r="2399">
          <cell r="K2399">
            <v>11142151211</v>
          </cell>
        </row>
        <row r="2400">
          <cell r="K2400">
            <v>11142151212</v>
          </cell>
        </row>
        <row r="2401">
          <cell r="K2401">
            <v>11142151213</v>
          </cell>
        </row>
        <row r="2402">
          <cell r="K2402">
            <v>11142151214</v>
          </cell>
        </row>
        <row r="2403">
          <cell r="K2403">
            <v>11142151311</v>
          </cell>
        </row>
        <row r="2404">
          <cell r="K2404">
            <v>11142151312</v>
          </cell>
        </row>
        <row r="2405">
          <cell r="K2405">
            <v>11142151313</v>
          </cell>
        </row>
        <row r="2406">
          <cell r="K2406">
            <v>11142151314</v>
          </cell>
        </row>
        <row r="2407">
          <cell r="K2407">
            <v>11142151315</v>
          </cell>
        </row>
        <row r="2408">
          <cell r="K2408">
            <v>11142154101</v>
          </cell>
        </row>
        <row r="2409">
          <cell r="K2409">
            <v>11142154102</v>
          </cell>
        </row>
        <row r="2410">
          <cell r="K2410">
            <v>11142154103</v>
          </cell>
        </row>
        <row r="2411">
          <cell r="K2411">
            <v>11142154104</v>
          </cell>
        </row>
        <row r="2412">
          <cell r="K2412">
            <v>11142154105</v>
          </cell>
        </row>
        <row r="2413">
          <cell r="K2413">
            <v>11142154106</v>
          </cell>
        </row>
        <row r="2414">
          <cell r="K2414">
            <v>11142154107</v>
          </cell>
        </row>
        <row r="2415">
          <cell r="K2415">
            <v>11142154108</v>
          </cell>
        </row>
        <row r="2416">
          <cell r="K2416">
            <v>11142154109</v>
          </cell>
        </row>
        <row r="2417">
          <cell r="K2417">
            <v>11142154110</v>
          </cell>
        </row>
        <row r="2418">
          <cell r="K2418">
            <v>11142154111</v>
          </cell>
        </row>
        <row r="2419">
          <cell r="K2419">
            <v>11142154112</v>
          </cell>
        </row>
        <row r="2420">
          <cell r="K2420">
            <v>11142154113</v>
          </cell>
        </row>
        <row r="2421">
          <cell r="K2421">
            <v>11142154114</v>
          </cell>
        </row>
        <row r="2422">
          <cell r="K2422">
            <v>11142154115</v>
          </cell>
        </row>
        <row r="2423">
          <cell r="K2423">
            <v>11142154116</v>
          </cell>
        </row>
        <row r="2424">
          <cell r="K2424">
            <v>11142154117</v>
          </cell>
        </row>
        <row r="2425">
          <cell r="K2425">
            <v>11142154118</v>
          </cell>
        </row>
        <row r="2426">
          <cell r="K2426">
            <v>11142154119</v>
          </cell>
        </row>
        <row r="2427">
          <cell r="K2427">
            <v>11142154120</v>
          </cell>
        </row>
        <row r="2428">
          <cell r="K2428">
            <v>11142154201</v>
          </cell>
        </row>
        <row r="2429">
          <cell r="K2429">
            <v>11142154202</v>
          </cell>
        </row>
        <row r="2430">
          <cell r="K2430">
            <v>11142154203</v>
          </cell>
        </row>
        <row r="2431">
          <cell r="K2431">
            <v>11142154204</v>
          </cell>
        </row>
        <row r="2432">
          <cell r="K2432">
            <v>11142154205</v>
          </cell>
        </row>
        <row r="2433">
          <cell r="K2433">
            <v>11142154206</v>
          </cell>
        </row>
        <row r="2434">
          <cell r="K2434">
            <v>11142154207</v>
          </cell>
        </row>
        <row r="2435">
          <cell r="K2435">
            <v>11142154208</v>
          </cell>
        </row>
        <row r="2436">
          <cell r="K2436">
            <v>11142154209</v>
          </cell>
        </row>
        <row r="2437">
          <cell r="K2437">
            <v>11142154210</v>
          </cell>
        </row>
        <row r="2438">
          <cell r="K2438">
            <v>11142154301</v>
          </cell>
        </row>
        <row r="2439">
          <cell r="K2439">
            <v>11142154302</v>
          </cell>
        </row>
        <row r="2440">
          <cell r="K2440">
            <v>11142154303</v>
          </cell>
        </row>
        <row r="2441">
          <cell r="K2441">
            <v>11142154304</v>
          </cell>
        </row>
        <row r="2442">
          <cell r="K2442">
            <v>11142154305</v>
          </cell>
        </row>
        <row r="2443">
          <cell r="K2443">
            <v>11142154306</v>
          </cell>
        </row>
        <row r="2444">
          <cell r="K2444">
            <v>11142154307</v>
          </cell>
        </row>
        <row r="2445">
          <cell r="K2445">
            <v>11142154308</v>
          </cell>
        </row>
        <row r="2446">
          <cell r="K2446">
            <v>11142154309</v>
          </cell>
        </row>
        <row r="2447">
          <cell r="K2447">
            <v>11142154310</v>
          </cell>
        </row>
        <row r="2448">
          <cell r="K2448">
            <v>11142154311</v>
          </cell>
        </row>
        <row r="2449">
          <cell r="K2449">
            <v>11142154312</v>
          </cell>
        </row>
        <row r="2450">
          <cell r="K2450">
            <v>11142154313</v>
          </cell>
        </row>
        <row r="2451">
          <cell r="K2451">
            <v>11142154314</v>
          </cell>
        </row>
        <row r="2452">
          <cell r="K2452">
            <v>11142154315</v>
          </cell>
        </row>
        <row r="2453">
          <cell r="K2453">
            <v>11142154316</v>
          </cell>
        </row>
        <row r="2454">
          <cell r="K2454">
            <v>11142154317</v>
          </cell>
        </row>
        <row r="2455">
          <cell r="K2455">
            <v>11142154318</v>
          </cell>
        </row>
        <row r="2456">
          <cell r="K2456">
            <v>11142154319</v>
          </cell>
        </row>
        <row r="2457">
          <cell r="K2457">
            <v>11142154320</v>
          </cell>
        </row>
        <row r="2458">
          <cell r="K2458">
            <v>11142154401</v>
          </cell>
        </row>
        <row r="2459">
          <cell r="K2459">
            <v>11142154402</v>
          </cell>
        </row>
        <row r="2460">
          <cell r="K2460">
            <v>11142154403</v>
          </cell>
        </row>
        <row r="2461">
          <cell r="K2461">
            <v>11142154404</v>
          </cell>
        </row>
        <row r="2462">
          <cell r="K2462">
            <v>11142154405</v>
          </cell>
        </row>
        <row r="2463">
          <cell r="K2463">
            <v>11142154406</v>
          </cell>
        </row>
        <row r="2464">
          <cell r="K2464">
            <v>11142154407</v>
          </cell>
        </row>
        <row r="2465">
          <cell r="K2465">
            <v>11142154408</v>
          </cell>
        </row>
        <row r="2466">
          <cell r="K2466">
            <v>11142154409</v>
          </cell>
        </row>
        <row r="2467">
          <cell r="K2467">
            <v>11142154410</v>
          </cell>
        </row>
        <row r="2468">
          <cell r="K2468">
            <v>11142154411</v>
          </cell>
        </row>
        <row r="2469">
          <cell r="K2469">
            <v>11142154412</v>
          </cell>
        </row>
        <row r="2470">
          <cell r="K2470">
            <v>11142154501</v>
          </cell>
        </row>
        <row r="2471">
          <cell r="K2471">
            <v>11142154502</v>
          </cell>
        </row>
        <row r="2472">
          <cell r="K2472">
            <v>11142154503</v>
          </cell>
        </row>
        <row r="2473">
          <cell r="K2473">
            <v>11142154504</v>
          </cell>
        </row>
        <row r="2474">
          <cell r="K2474">
            <v>11142154505</v>
          </cell>
        </row>
        <row r="2475">
          <cell r="K2475">
            <v>11142154506</v>
          </cell>
        </row>
        <row r="2476">
          <cell r="K2476">
            <v>11142154507</v>
          </cell>
        </row>
        <row r="2477">
          <cell r="K2477">
            <v>11142154508</v>
          </cell>
        </row>
        <row r="2478">
          <cell r="K2478">
            <v>11142154509</v>
          </cell>
        </row>
        <row r="2479">
          <cell r="K2479">
            <v>11142154510</v>
          </cell>
        </row>
        <row r="2480">
          <cell r="K2480">
            <v>11142154511</v>
          </cell>
        </row>
        <row r="2481">
          <cell r="K2481">
            <v>11142154512</v>
          </cell>
        </row>
        <row r="2482">
          <cell r="K2482">
            <v>11142154513</v>
          </cell>
        </row>
        <row r="2483">
          <cell r="K2483">
            <v>11142154514</v>
          </cell>
        </row>
        <row r="2484">
          <cell r="K2484">
            <v>11142154515</v>
          </cell>
        </row>
        <row r="2485">
          <cell r="K2485">
            <v>11142154601</v>
          </cell>
        </row>
        <row r="2486">
          <cell r="K2486">
            <v>11142154602</v>
          </cell>
        </row>
        <row r="2487">
          <cell r="K2487">
            <v>11142154603</v>
          </cell>
        </row>
        <row r="2488">
          <cell r="K2488">
            <v>11142154604</v>
          </cell>
        </row>
        <row r="2489">
          <cell r="K2489">
            <v>11142154605</v>
          </cell>
        </row>
        <row r="2490">
          <cell r="K2490">
            <v>11142154606</v>
          </cell>
        </row>
        <row r="2491">
          <cell r="K2491">
            <v>11142154607</v>
          </cell>
        </row>
        <row r="2492">
          <cell r="K2492">
            <v>11142154608</v>
          </cell>
        </row>
        <row r="2493">
          <cell r="K2493">
            <v>11142154609</v>
          </cell>
        </row>
        <row r="2494">
          <cell r="K2494">
            <v>11142154610</v>
          </cell>
        </row>
        <row r="2495">
          <cell r="K2495">
            <v>11142154611</v>
          </cell>
        </row>
        <row r="2496">
          <cell r="K2496">
            <v>11142154612</v>
          </cell>
        </row>
        <row r="2497">
          <cell r="K2497">
            <v>11142154613</v>
          </cell>
        </row>
        <row r="2498">
          <cell r="K2498">
            <v>11142154614</v>
          </cell>
        </row>
        <row r="2499">
          <cell r="K2499">
            <v>11142154615</v>
          </cell>
        </row>
        <row r="2500">
          <cell r="K2500">
            <v>11142154616</v>
          </cell>
        </row>
        <row r="2501">
          <cell r="K2501">
            <v>11142154617</v>
          </cell>
        </row>
        <row r="2502">
          <cell r="K2502">
            <v>11142154618</v>
          </cell>
        </row>
        <row r="2503">
          <cell r="K2503">
            <v>11142154701</v>
          </cell>
        </row>
        <row r="2504">
          <cell r="K2504">
            <v>11142154702</v>
          </cell>
        </row>
        <row r="2505">
          <cell r="K2505">
            <v>11142154703</v>
          </cell>
        </row>
        <row r="2506">
          <cell r="K2506">
            <v>11142154704</v>
          </cell>
        </row>
        <row r="2507">
          <cell r="K2507">
            <v>11142154705</v>
          </cell>
        </row>
        <row r="2508">
          <cell r="K2508">
            <v>11142154706</v>
          </cell>
        </row>
        <row r="2509">
          <cell r="K2509">
            <v>11142154707</v>
          </cell>
        </row>
        <row r="2510">
          <cell r="K2510">
            <v>11142154708</v>
          </cell>
        </row>
        <row r="2511">
          <cell r="K2511">
            <v>11142154709</v>
          </cell>
        </row>
        <row r="2512">
          <cell r="K2512">
            <v>11142154710</v>
          </cell>
        </row>
        <row r="2513">
          <cell r="K2513">
            <v>11142154711</v>
          </cell>
        </row>
        <row r="2514">
          <cell r="K2514">
            <v>11142154712</v>
          </cell>
        </row>
        <row r="2515">
          <cell r="K2515">
            <v>11142154713</v>
          </cell>
        </row>
        <row r="2516">
          <cell r="K2516">
            <v>11142154801</v>
          </cell>
        </row>
        <row r="2517">
          <cell r="K2517">
            <v>11142154802</v>
          </cell>
        </row>
        <row r="2518">
          <cell r="K2518">
            <v>11142154803</v>
          </cell>
        </row>
        <row r="2519">
          <cell r="K2519">
            <v>11142154804</v>
          </cell>
        </row>
        <row r="2520">
          <cell r="K2520">
            <v>11142154805</v>
          </cell>
        </row>
        <row r="2521">
          <cell r="K2521">
            <v>11142154806</v>
          </cell>
        </row>
        <row r="2522">
          <cell r="K2522">
            <v>11142154807</v>
          </cell>
        </row>
        <row r="2523">
          <cell r="K2523">
            <v>11142154808</v>
          </cell>
        </row>
        <row r="2524">
          <cell r="K2524">
            <v>11142154809</v>
          </cell>
        </row>
        <row r="2525">
          <cell r="K2525">
            <v>11142154810</v>
          </cell>
        </row>
        <row r="2526">
          <cell r="K2526">
            <v>11142154811</v>
          </cell>
        </row>
        <row r="2527">
          <cell r="K2527">
            <v>11142154812</v>
          </cell>
        </row>
        <row r="2528">
          <cell r="K2528">
            <v>11142154813</v>
          </cell>
        </row>
        <row r="2529">
          <cell r="K2529">
            <v>11142154814</v>
          </cell>
        </row>
        <row r="2530">
          <cell r="K2530">
            <v>11142154901</v>
          </cell>
        </row>
        <row r="2531">
          <cell r="K2531">
            <v>11142154902</v>
          </cell>
        </row>
        <row r="2532">
          <cell r="K2532">
            <v>11142154903</v>
          </cell>
        </row>
        <row r="2533">
          <cell r="K2533">
            <v>11142154904</v>
          </cell>
        </row>
        <row r="2534">
          <cell r="K2534">
            <v>11142154905</v>
          </cell>
        </row>
        <row r="2535">
          <cell r="K2535">
            <v>11142154906</v>
          </cell>
        </row>
        <row r="2536">
          <cell r="K2536">
            <v>11142154907</v>
          </cell>
        </row>
        <row r="2537">
          <cell r="K2537">
            <v>11142154908</v>
          </cell>
        </row>
        <row r="2538">
          <cell r="K2538">
            <v>11142154909</v>
          </cell>
        </row>
        <row r="2539">
          <cell r="K2539">
            <v>11142154910</v>
          </cell>
        </row>
        <row r="2540">
          <cell r="K2540">
            <v>11142155211</v>
          </cell>
        </row>
        <row r="2541">
          <cell r="K2541">
            <v>11142161111</v>
          </cell>
        </row>
        <row r="2542">
          <cell r="K2542">
            <v>11142161211</v>
          </cell>
        </row>
        <row r="2543">
          <cell r="K2543">
            <v>11142161212</v>
          </cell>
        </row>
        <row r="2544">
          <cell r="K2544">
            <v>11142161213</v>
          </cell>
        </row>
        <row r="2545">
          <cell r="K2545">
            <v>11142161311</v>
          </cell>
        </row>
        <row r="2546">
          <cell r="K2546">
            <v>11142161312</v>
          </cell>
        </row>
        <row r="2547">
          <cell r="K2547">
            <v>11142161313</v>
          </cell>
        </row>
        <row r="2548">
          <cell r="K2548">
            <v>11142161411</v>
          </cell>
        </row>
        <row r="2549">
          <cell r="K2549">
            <v>11142161412</v>
          </cell>
        </row>
        <row r="2550">
          <cell r="K2550">
            <v>11142161413</v>
          </cell>
        </row>
        <row r="2551">
          <cell r="K2551">
            <v>11142164101</v>
          </cell>
        </row>
        <row r="2552">
          <cell r="K2552">
            <v>11142164102</v>
          </cell>
        </row>
        <row r="2553">
          <cell r="K2553">
            <v>11142164103</v>
          </cell>
        </row>
        <row r="2554">
          <cell r="K2554">
            <v>11142164104</v>
          </cell>
        </row>
        <row r="2555">
          <cell r="K2555">
            <v>11142164105</v>
          </cell>
        </row>
        <row r="2556">
          <cell r="K2556">
            <v>11142164106</v>
          </cell>
        </row>
        <row r="2557">
          <cell r="K2557">
            <v>11142164107</v>
          </cell>
        </row>
        <row r="2558">
          <cell r="K2558">
            <v>11142164108</v>
          </cell>
        </row>
        <row r="2559">
          <cell r="K2559">
            <v>11142164109</v>
          </cell>
        </row>
        <row r="2560">
          <cell r="K2560">
            <v>11142164110</v>
          </cell>
        </row>
        <row r="2561">
          <cell r="K2561">
            <v>11142164111</v>
          </cell>
        </row>
        <row r="2562">
          <cell r="K2562">
            <v>11142164112</v>
          </cell>
        </row>
        <row r="2563">
          <cell r="K2563">
            <v>11142164113</v>
          </cell>
        </row>
        <row r="2564">
          <cell r="K2564">
            <v>11142164114</v>
          </cell>
        </row>
        <row r="2565">
          <cell r="K2565">
            <v>11142164115</v>
          </cell>
        </row>
        <row r="2566">
          <cell r="K2566">
            <v>11142164116</v>
          </cell>
        </row>
        <row r="2567">
          <cell r="K2567">
            <v>11142164117</v>
          </cell>
        </row>
        <row r="2568">
          <cell r="K2568">
            <v>11142164118</v>
          </cell>
        </row>
        <row r="2569">
          <cell r="K2569">
            <v>11142164119</v>
          </cell>
        </row>
        <row r="2570">
          <cell r="K2570">
            <v>11142164120</v>
          </cell>
        </row>
        <row r="2571">
          <cell r="K2571">
            <v>11142164201</v>
          </cell>
        </row>
        <row r="2572">
          <cell r="K2572">
            <v>11142164202</v>
          </cell>
        </row>
        <row r="2573">
          <cell r="K2573">
            <v>11142164203</v>
          </cell>
        </row>
        <row r="2574">
          <cell r="K2574">
            <v>11142164204</v>
          </cell>
        </row>
        <row r="2575">
          <cell r="K2575">
            <v>11142164205</v>
          </cell>
        </row>
        <row r="2576">
          <cell r="K2576">
            <v>11142164206</v>
          </cell>
        </row>
        <row r="2577">
          <cell r="K2577">
            <v>11142164207</v>
          </cell>
        </row>
        <row r="2578">
          <cell r="K2578">
            <v>11142164208</v>
          </cell>
        </row>
        <row r="2579">
          <cell r="K2579">
            <v>11142164209</v>
          </cell>
        </row>
        <row r="2580">
          <cell r="K2580">
            <v>11142164210</v>
          </cell>
        </row>
        <row r="2581">
          <cell r="K2581">
            <v>11142164301</v>
          </cell>
        </row>
        <row r="2582">
          <cell r="K2582">
            <v>11142164302</v>
          </cell>
        </row>
        <row r="2583">
          <cell r="K2583">
            <v>11142164303</v>
          </cell>
        </row>
        <row r="2584">
          <cell r="K2584">
            <v>11142164304</v>
          </cell>
        </row>
        <row r="2585">
          <cell r="K2585">
            <v>11142164305</v>
          </cell>
        </row>
        <row r="2586">
          <cell r="K2586">
            <v>11142164306</v>
          </cell>
        </row>
        <row r="2587">
          <cell r="K2587">
            <v>11142164307</v>
          </cell>
        </row>
        <row r="2588">
          <cell r="K2588">
            <v>11142164308</v>
          </cell>
        </row>
        <row r="2589">
          <cell r="K2589">
            <v>11142164309</v>
          </cell>
        </row>
        <row r="2590">
          <cell r="K2590">
            <v>11142164310</v>
          </cell>
        </row>
        <row r="2591">
          <cell r="K2591">
            <v>11142164311</v>
          </cell>
        </row>
        <row r="2592">
          <cell r="K2592">
            <v>11142164312</v>
          </cell>
        </row>
        <row r="2593">
          <cell r="K2593">
            <v>11142164313</v>
          </cell>
        </row>
        <row r="2594">
          <cell r="K2594">
            <v>11142164314</v>
          </cell>
        </row>
        <row r="2595">
          <cell r="K2595">
            <v>11142164315</v>
          </cell>
        </row>
        <row r="2596">
          <cell r="K2596">
            <v>11142164316</v>
          </cell>
        </row>
        <row r="2597">
          <cell r="K2597">
            <v>11142164317</v>
          </cell>
        </row>
        <row r="2598">
          <cell r="K2598">
            <v>11142164318</v>
          </cell>
        </row>
        <row r="2599">
          <cell r="K2599">
            <v>11142164319</v>
          </cell>
        </row>
        <row r="2600">
          <cell r="K2600">
            <v>11142164320</v>
          </cell>
        </row>
        <row r="2601">
          <cell r="K2601">
            <v>11142164401</v>
          </cell>
        </row>
        <row r="2602">
          <cell r="K2602">
            <v>11142164402</v>
          </cell>
        </row>
        <row r="2603">
          <cell r="K2603">
            <v>11142164403</v>
          </cell>
        </row>
        <row r="2604">
          <cell r="K2604">
            <v>11142164404</v>
          </cell>
        </row>
        <row r="2605">
          <cell r="K2605">
            <v>11142164405</v>
          </cell>
        </row>
        <row r="2606">
          <cell r="K2606">
            <v>11142164406</v>
          </cell>
        </row>
        <row r="2607">
          <cell r="K2607">
            <v>11142164407</v>
          </cell>
        </row>
        <row r="2608">
          <cell r="K2608">
            <v>11142164408</v>
          </cell>
        </row>
        <row r="2609">
          <cell r="K2609">
            <v>11142164409</v>
          </cell>
        </row>
        <row r="2610">
          <cell r="K2610">
            <v>11142164410</v>
          </cell>
        </row>
        <row r="2611">
          <cell r="K2611">
            <v>11142164411</v>
          </cell>
        </row>
        <row r="2612">
          <cell r="K2612">
            <v>11142164412</v>
          </cell>
        </row>
        <row r="2613">
          <cell r="K2613">
            <v>11142164413</v>
          </cell>
        </row>
        <row r="2614">
          <cell r="K2614">
            <v>11142164501</v>
          </cell>
        </row>
        <row r="2615">
          <cell r="K2615">
            <v>11142164502</v>
          </cell>
        </row>
        <row r="2616">
          <cell r="K2616">
            <v>11142164503</v>
          </cell>
        </row>
        <row r="2617">
          <cell r="K2617">
            <v>11142164504</v>
          </cell>
        </row>
        <row r="2618">
          <cell r="K2618">
            <v>11142164505</v>
          </cell>
        </row>
        <row r="2619">
          <cell r="K2619">
            <v>11142164506</v>
          </cell>
        </row>
        <row r="2620">
          <cell r="K2620">
            <v>11142164507</v>
          </cell>
        </row>
        <row r="2621">
          <cell r="K2621">
            <v>11142164508</v>
          </cell>
        </row>
        <row r="2622">
          <cell r="K2622">
            <v>11142164509</v>
          </cell>
        </row>
        <row r="2623">
          <cell r="K2623">
            <v>11142164510</v>
          </cell>
        </row>
        <row r="2624">
          <cell r="K2624">
            <v>11142164511</v>
          </cell>
        </row>
        <row r="2625">
          <cell r="K2625">
            <v>11142164512</v>
          </cell>
        </row>
        <row r="2626">
          <cell r="K2626">
            <v>11142164513</v>
          </cell>
        </row>
        <row r="2627">
          <cell r="K2627">
            <v>11142164514</v>
          </cell>
        </row>
        <row r="2628">
          <cell r="K2628">
            <v>11142164515</v>
          </cell>
        </row>
        <row r="2629">
          <cell r="K2629">
            <v>11142164601</v>
          </cell>
        </row>
        <row r="2630">
          <cell r="K2630">
            <v>11142164602</v>
          </cell>
        </row>
        <row r="2631">
          <cell r="K2631">
            <v>11142164603</v>
          </cell>
        </row>
        <row r="2632">
          <cell r="K2632">
            <v>11142164604</v>
          </cell>
        </row>
        <row r="2633">
          <cell r="K2633">
            <v>11142164605</v>
          </cell>
        </row>
        <row r="2634">
          <cell r="K2634">
            <v>11142164606</v>
          </cell>
        </row>
        <row r="2635">
          <cell r="K2635">
            <v>11142164607</v>
          </cell>
        </row>
        <row r="2636">
          <cell r="K2636">
            <v>11142164608</v>
          </cell>
        </row>
        <row r="2637">
          <cell r="K2637">
            <v>11142164609</v>
          </cell>
        </row>
        <row r="2638">
          <cell r="K2638">
            <v>11142164610</v>
          </cell>
        </row>
        <row r="2639">
          <cell r="K2639">
            <v>11142164611</v>
          </cell>
        </row>
        <row r="2640">
          <cell r="K2640">
            <v>11142164612</v>
          </cell>
        </row>
        <row r="2641">
          <cell r="K2641">
            <v>11142164613</v>
          </cell>
        </row>
        <row r="2642">
          <cell r="K2642">
            <v>11142164614</v>
          </cell>
        </row>
        <row r="2643">
          <cell r="K2643">
            <v>11142164615</v>
          </cell>
        </row>
        <row r="2644">
          <cell r="K2644">
            <v>11142164616</v>
          </cell>
        </row>
        <row r="2645">
          <cell r="K2645">
            <v>11142164617</v>
          </cell>
        </row>
        <row r="2646">
          <cell r="K2646">
            <v>11142164618</v>
          </cell>
        </row>
        <row r="2647">
          <cell r="K2647">
            <v>11142164701</v>
          </cell>
        </row>
        <row r="2648">
          <cell r="K2648">
            <v>11142164702</v>
          </cell>
        </row>
        <row r="2649">
          <cell r="K2649">
            <v>11142164703</v>
          </cell>
        </row>
        <row r="2650">
          <cell r="K2650">
            <v>11142164704</v>
          </cell>
        </row>
        <row r="2651">
          <cell r="K2651">
            <v>11142164705</v>
          </cell>
        </row>
        <row r="2652">
          <cell r="K2652">
            <v>11142164706</v>
          </cell>
        </row>
        <row r="2653">
          <cell r="K2653">
            <v>11142164707</v>
          </cell>
        </row>
        <row r="2654">
          <cell r="K2654">
            <v>11142164708</v>
          </cell>
        </row>
        <row r="2655">
          <cell r="K2655">
            <v>11142164709</v>
          </cell>
        </row>
        <row r="2656">
          <cell r="K2656">
            <v>11142164710</v>
          </cell>
        </row>
        <row r="2657">
          <cell r="K2657">
            <v>11142164711</v>
          </cell>
        </row>
        <row r="2658">
          <cell r="K2658">
            <v>11142164712</v>
          </cell>
        </row>
        <row r="2659">
          <cell r="K2659">
            <v>11142164713</v>
          </cell>
        </row>
        <row r="2660">
          <cell r="K2660">
            <v>11142164801</v>
          </cell>
        </row>
        <row r="2661">
          <cell r="K2661">
            <v>11142164802</v>
          </cell>
        </row>
        <row r="2662">
          <cell r="K2662">
            <v>11142164803</v>
          </cell>
        </row>
        <row r="2663">
          <cell r="K2663">
            <v>11142164804</v>
          </cell>
        </row>
        <row r="2664">
          <cell r="K2664">
            <v>11142164805</v>
          </cell>
        </row>
        <row r="2665">
          <cell r="K2665">
            <v>11142164806</v>
          </cell>
        </row>
        <row r="2666">
          <cell r="K2666">
            <v>11142164807</v>
          </cell>
        </row>
        <row r="2667">
          <cell r="K2667">
            <v>11142164808</v>
          </cell>
        </row>
        <row r="2668">
          <cell r="K2668">
            <v>11142164809</v>
          </cell>
        </row>
        <row r="2669">
          <cell r="K2669">
            <v>11142164810</v>
          </cell>
        </row>
        <row r="2670">
          <cell r="K2670">
            <v>11142164811</v>
          </cell>
        </row>
        <row r="2671">
          <cell r="K2671">
            <v>11142164812</v>
          </cell>
        </row>
        <row r="2672">
          <cell r="K2672">
            <v>11142164813</v>
          </cell>
        </row>
        <row r="2673">
          <cell r="K2673">
            <v>11142164814</v>
          </cell>
        </row>
        <row r="2674">
          <cell r="K2674">
            <v>11142164901</v>
          </cell>
        </row>
        <row r="2675">
          <cell r="K2675">
            <v>11142164902</v>
          </cell>
        </row>
        <row r="2676">
          <cell r="K2676">
            <v>11142164903</v>
          </cell>
        </row>
        <row r="2677">
          <cell r="K2677">
            <v>11142164904</v>
          </cell>
        </row>
        <row r="2678">
          <cell r="K2678">
            <v>11142164905</v>
          </cell>
        </row>
        <row r="2679">
          <cell r="K2679">
            <v>11142164906</v>
          </cell>
        </row>
        <row r="2680">
          <cell r="K2680">
            <v>11142164907</v>
          </cell>
        </row>
        <row r="2681">
          <cell r="K2681">
            <v>11142164908</v>
          </cell>
        </row>
        <row r="2682">
          <cell r="K2682">
            <v>11142164909</v>
          </cell>
        </row>
        <row r="2683">
          <cell r="K2683">
            <v>11142164910</v>
          </cell>
        </row>
        <row r="2684">
          <cell r="K2684">
            <v>11142165011</v>
          </cell>
        </row>
        <row r="2685">
          <cell r="K2685">
            <v>11142165211</v>
          </cell>
        </row>
        <row r="2686">
          <cell r="K2686">
            <v>11142165212</v>
          </cell>
        </row>
        <row r="2687">
          <cell r="K2687">
            <v>11142171111</v>
          </cell>
        </row>
        <row r="2688">
          <cell r="K2688">
            <v>11142171211</v>
          </cell>
        </row>
        <row r="2689">
          <cell r="K2689">
            <v>11142171212</v>
          </cell>
        </row>
        <row r="2690">
          <cell r="K2690">
            <v>11142171213</v>
          </cell>
        </row>
        <row r="2691">
          <cell r="K2691">
            <v>11142171214</v>
          </cell>
        </row>
        <row r="2692">
          <cell r="K2692">
            <v>11142171311</v>
          </cell>
        </row>
        <row r="2693">
          <cell r="K2693">
            <v>11142171312</v>
          </cell>
        </row>
        <row r="2694">
          <cell r="K2694">
            <v>11142171313</v>
          </cell>
        </row>
        <row r="2695">
          <cell r="K2695">
            <v>11142171314</v>
          </cell>
        </row>
        <row r="2696">
          <cell r="K2696">
            <v>11142171411</v>
          </cell>
        </row>
        <row r="2697">
          <cell r="K2697">
            <v>11142171412</v>
          </cell>
        </row>
        <row r="2698">
          <cell r="K2698">
            <v>11142171413</v>
          </cell>
        </row>
        <row r="2699">
          <cell r="K2699">
            <v>11142171414</v>
          </cell>
        </row>
        <row r="2700">
          <cell r="K2700">
            <v>11142174101</v>
          </cell>
        </row>
        <row r="2701">
          <cell r="K2701">
            <v>11142174102</v>
          </cell>
        </row>
        <row r="2702">
          <cell r="K2702">
            <v>11142174103</v>
          </cell>
        </row>
        <row r="2703">
          <cell r="K2703">
            <v>11142174104</v>
          </cell>
        </row>
        <row r="2704">
          <cell r="K2704">
            <v>11142175111</v>
          </cell>
        </row>
        <row r="2705">
          <cell r="K2705">
            <v>11142175211</v>
          </cell>
        </row>
        <row r="2706">
          <cell r="K2706">
            <v>11142175212</v>
          </cell>
        </row>
        <row r="2707">
          <cell r="K2707">
            <v>11142175213</v>
          </cell>
        </row>
        <row r="2708">
          <cell r="K2708">
            <v>11142181111</v>
          </cell>
        </row>
        <row r="2709">
          <cell r="K2709">
            <v>11142181211</v>
          </cell>
        </row>
        <row r="2710">
          <cell r="K2710">
            <v>11142181212</v>
          </cell>
        </row>
        <row r="2711">
          <cell r="K2711">
            <v>11142181213</v>
          </cell>
        </row>
        <row r="2712">
          <cell r="K2712">
            <v>11142181214</v>
          </cell>
        </row>
        <row r="2713">
          <cell r="K2713">
            <v>11142181311</v>
          </cell>
        </row>
        <row r="2714">
          <cell r="K2714">
            <v>11142181312</v>
          </cell>
        </row>
        <row r="2715">
          <cell r="K2715">
            <v>11142181313</v>
          </cell>
        </row>
        <row r="2716">
          <cell r="K2716">
            <v>11142181314</v>
          </cell>
        </row>
        <row r="2717">
          <cell r="K2717">
            <v>11142191111</v>
          </cell>
        </row>
        <row r="2718">
          <cell r="K2718">
            <v>11142191211</v>
          </cell>
        </row>
        <row r="2719">
          <cell r="K2719">
            <v>11142191212</v>
          </cell>
        </row>
        <row r="2720">
          <cell r="K2720">
            <v>11142191213</v>
          </cell>
        </row>
        <row r="2721">
          <cell r="K2721">
            <v>11142191214</v>
          </cell>
        </row>
        <row r="2722">
          <cell r="K2722">
            <v>11142191311</v>
          </cell>
        </row>
        <row r="2723">
          <cell r="K2723">
            <v>11142191312</v>
          </cell>
        </row>
        <row r="2724">
          <cell r="K2724">
            <v>11142191313</v>
          </cell>
        </row>
        <row r="2725">
          <cell r="K2725">
            <v>11142191314</v>
          </cell>
        </row>
        <row r="2726">
          <cell r="K2726">
            <v>11142191411</v>
          </cell>
        </row>
        <row r="2727">
          <cell r="K2727">
            <v>11142191412</v>
          </cell>
        </row>
        <row r="2728">
          <cell r="K2728">
            <v>11142194311</v>
          </cell>
        </row>
        <row r="2729">
          <cell r="K2729">
            <v>11142195211</v>
          </cell>
        </row>
        <row r="2730">
          <cell r="K2730">
            <v>11142195212</v>
          </cell>
        </row>
        <row r="2731">
          <cell r="K2731">
            <v>11142195213</v>
          </cell>
        </row>
        <row r="2732">
          <cell r="K2732">
            <v>11142195214</v>
          </cell>
        </row>
        <row r="2733">
          <cell r="K2733">
            <v>11142195215</v>
          </cell>
        </row>
        <row r="2734">
          <cell r="K2734">
            <v>11142195216</v>
          </cell>
        </row>
        <row r="2735">
          <cell r="K2735">
            <v>11142195311</v>
          </cell>
        </row>
        <row r="2736">
          <cell r="K2736">
            <v>11142195312</v>
          </cell>
        </row>
        <row r="2737">
          <cell r="K2737">
            <v>11142195313</v>
          </cell>
        </row>
        <row r="2738">
          <cell r="K2738">
            <v>11142195411</v>
          </cell>
        </row>
        <row r="2739">
          <cell r="K2739">
            <v>11142195412</v>
          </cell>
        </row>
        <row r="2740">
          <cell r="K2740">
            <v>11142195511</v>
          </cell>
        </row>
        <row r="2741">
          <cell r="K2741">
            <v>11142195512</v>
          </cell>
        </row>
        <row r="2742">
          <cell r="K2742">
            <v>11142195611</v>
          </cell>
        </row>
        <row r="2743">
          <cell r="K2743">
            <v>11142195612</v>
          </cell>
        </row>
        <row r="2744">
          <cell r="K2744">
            <v>11142195613</v>
          </cell>
        </row>
        <row r="2745">
          <cell r="K2745">
            <v>11142195614</v>
          </cell>
        </row>
        <row r="2746">
          <cell r="K2746">
            <v>11142195615</v>
          </cell>
        </row>
        <row r="2747">
          <cell r="K2747">
            <v>11142195711</v>
          </cell>
        </row>
        <row r="2748">
          <cell r="K2748">
            <v>11142195712</v>
          </cell>
        </row>
        <row r="2749">
          <cell r="K2749">
            <v>11142201111</v>
          </cell>
        </row>
        <row r="2750">
          <cell r="K2750">
            <v>11142211111</v>
          </cell>
        </row>
        <row r="2751">
          <cell r="K2751">
            <v>11142221111</v>
          </cell>
        </row>
        <row r="2752">
          <cell r="K2752">
            <v>11142221211</v>
          </cell>
        </row>
        <row r="2753">
          <cell r="K2753">
            <v>11142221311</v>
          </cell>
        </row>
        <row r="2754">
          <cell r="K2754">
            <v>11142221411</v>
          </cell>
        </row>
        <row r="2755">
          <cell r="K2755">
            <v>11151111111</v>
          </cell>
        </row>
        <row r="2756">
          <cell r="K2756">
            <v>11151111112</v>
          </cell>
        </row>
        <row r="2757">
          <cell r="K2757">
            <v>11151121111</v>
          </cell>
        </row>
        <row r="2758">
          <cell r="K2758">
            <v>11151121112</v>
          </cell>
        </row>
        <row r="2759">
          <cell r="K2759">
            <v>11151121113</v>
          </cell>
        </row>
        <row r="2760">
          <cell r="K2760">
            <v>11151121211</v>
          </cell>
        </row>
        <row r="2761">
          <cell r="K2761">
            <v>11151121212</v>
          </cell>
        </row>
        <row r="2762">
          <cell r="K2762">
            <v>11151121213</v>
          </cell>
        </row>
        <row r="2763">
          <cell r="K2763">
            <v>11151121214</v>
          </cell>
        </row>
        <row r="2764">
          <cell r="K2764">
            <v>11151121215</v>
          </cell>
        </row>
        <row r="2765">
          <cell r="K2765">
            <v>11151121216</v>
          </cell>
        </row>
        <row r="2766">
          <cell r="K2766">
            <v>11151121311</v>
          </cell>
        </row>
        <row r="2767">
          <cell r="K2767">
            <v>11151121312</v>
          </cell>
        </row>
        <row r="2768">
          <cell r="K2768">
            <v>11151121313</v>
          </cell>
        </row>
        <row r="2769">
          <cell r="K2769">
            <v>11151121314</v>
          </cell>
        </row>
        <row r="2770">
          <cell r="K2770">
            <v>11151121315</v>
          </cell>
        </row>
        <row r="2771">
          <cell r="K2771">
            <v>11151121411</v>
          </cell>
        </row>
        <row r="2772">
          <cell r="K2772">
            <v>11151121412</v>
          </cell>
        </row>
        <row r="2773">
          <cell r="K2773">
            <v>11151121413</v>
          </cell>
        </row>
        <row r="2774">
          <cell r="K2774">
            <v>11151121414</v>
          </cell>
        </row>
        <row r="2775">
          <cell r="K2775">
            <v>11151121415</v>
          </cell>
        </row>
        <row r="2776">
          <cell r="K2776">
            <v>11151121511</v>
          </cell>
        </row>
        <row r="2777">
          <cell r="K2777">
            <v>11151121512</v>
          </cell>
        </row>
        <row r="2778">
          <cell r="K2778">
            <v>11151121513</v>
          </cell>
        </row>
        <row r="2779">
          <cell r="K2779">
            <v>11151121514</v>
          </cell>
        </row>
        <row r="2780">
          <cell r="K2780">
            <v>11151121611</v>
          </cell>
        </row>
        <row r="2781">
          <cell r="K2781">
            <v>11151121612</v>
          </cell>
        </row>
        <row r="2782">
          <cell r="K2782">
            <v>11151121613</v>
          </cell>
        </row>
        <row r="2783">
          <cell r="K2783">
            <v>11151121614</v>
          </cell>
        </row>
        <row r="2784">
          <cell r="K2784">
            <v>11151121615</v>
          </cell>
        </row>
        <row r="2785">
          <cell r="K2785">
            <v>11151121711</v>
          </cell>
        </row>
        <row r="2786">
          <cell r="K2786">
            <v>11151121712</v>
          </cell>
        </row>
        <row r="2787">
          <cell r="K2787">
            <v>11151121713</v>
          </cell>
        </row>
        <row r="2788">
          <cell r="K2788">
            <v>11151121714</v>
          </cell>
        </row>
        <row r="2789">
          <cell r="K2789">
            <v>11151121715</v>
          </cell>
        </row>
        <row r="2790">
          <cell r="K2790">
            <v>11151121811</v>
          </cell>
        </row>
        <row r="2791">
          <cell r="K2791">
            <v>11151121812</v>
          </cell>
        </row>
        <row r="2792">
          <cell r="K2792">
            <v>11151121813</v>
          </cell>
        </row>
        <row r="2793">
          <cell r="K2793">
            <v>11151121814</v>
          </cell>
        </row>
        <row r="2794">
          <cell r="K2794">
            <v>11151121911</v>
          </cell>
        </row>
        <row r="2795">
          <cell r="K2795">
            <v>11151121912</v>
          </cell>
        </row>
        <row r="2796">
          <cell r="K2796">
            <v>11151121913</v>
          </cell>
        </row>
        <row r="2797">
          <cell r="K2797">
            <v>11151121914</v>
          </cell>
        </row>
        <row r="2798">
          <cell r="K2798">
            <v>11151123011</v>
          </cell>
        </row>
        <row r="2799">
          <cell r="K2799">
            <v>11151125211</v>
          </cell>
        </row>
        <row r="2800">
          <cell r="K2800">
            <v>11151125212</v>
          </cell>
        </row>
        <row r="2801">
          <cell r="K2801">
            <v>11151125213</v>
          </cell>
        </row>
        <row r="2802">
          <cell r="K2802">
            <v>11151125214</v>
          </cell>
        </row>
        <row r="2803">
          <cell r="K2803">
            <v>11151125215</v>
          </cell>
        </row>
        <row r="2804">
          <cell r="K2804">
            <v>11151125216</v>
          </cell>
        </row>
        <row r="2805">
          <cell r="K2805">
            <v>11151125217</v>
          </cell>
        </row>
        <row r="2806">
          <cell r="K2806">
            <v>11151125311</v>
          </cell>
        </row>
        <row r="2807">
          <cell r="K2807">
            <v>11151125312</v>
          </cell>
        </row>
        <row r="2808">
          <cell r="K2808">
            <v>11151125313</v>
          </cell>
        </row>
        <row r="2809">
          <cell r="K2809">
            <v>11151125314</v>
          </cell>
        </row>
        <row r="2810">
          <cell r="K2810">
            <v>11152131111</v>
          </cell>
        </row>
        <row r="2811">
          <cell r="K2811">
            <v>11152131112</v>
          </cell>
        </row>
        <row r="2812">
          <cell r="K2812">
            <v>11152131211</v>
          </cell>
        </row>
        <row r="2813">
          <cell r="K2813">
            <v>11152131212</v>
          </cell>
        </row>
        <row r="2814">
          <cell r="K2814">
            <v>11152131213</v>
          </cell>
        </row>
        <row r="2815">
          <cell r="K2815">
            <v>11152131214</v>
          </cell>
        </row>
        <row r="2816">
          <cell r="K2816">
            <v>11152131311</v>
          </cell>
        </row>
        <row r="2817">
          <cell r="K2817">
            <v>11152131312</v>
          </cell>
        </row>
        <row r="2818">
          <cell r="K2818">
            <v>11152135211</v>
          </cell>
        </row>
        <row r="2819">
          <cell r="K2819">
            <v>11152141111</v>
          </cell>
        </row>
        <row r="2820">
          <cell r="K2820">
            <v>11152151111</v>
          </cell>
        </row>
        <row r="2821">
          <cell r="K2821">
            <v>11152161111</v>
          </cell>
        </row>
        <row r="2822">
          <cell r="K2822">
            <v>11161111111</v>
          </cell>
        </row>
        <row r="2823">
          <cell r="K2823">
            <v>11161111112</v>
          </cell>
        </row>
        <row r="2824">
          <cell r="K2824">
            <v>11161111113</v>
          </cell>
        </row>
        <row r="2825">
          <cell r="K2825">
            <v>11161121111</v>
          </cell>
        </row>
        <row r="2826">
          <cell r="K2826">
            <v>11161121112</v>
          </cell>
        </row>
        <row r="2827">
          <cell r="K2827">
            <v>11161121113</v>
          </cell>
        </row>
        <row r="2828">
          <cell r="K2828">
            <v>11161121211</v>
          </cell>
        </row>
        <row r="2829">
          <cell r="K2829">
            <v>11161121212</v>
          </cell>
        </row>
        <row r="2830">
          <cell r="K2830">
            <v>11161121213</v>
          </cell>
        </row>
        <row r="2831">
          <cell r="K2831">
            <v>11161121214</v>
          </cell>
        </row>
        <row r="2832">
          <cell r="K2832">
            <v>11161121311</v>
          </cell>
        </row>
        <row r="2833">
          <cell r="K2833">
            <v>11161121312</v>
          </cell>
        </row>
        <row r="2834">
          <cell r="K2834">
            <v>11161121313</v>
          </cell>
        </row>
        <row r="2835">
          <cell r="K2835">
            <v>11161121314</v>
          </cell>
        </row>
        <row r="2836">
          <cell r="K2836">
            <v>11161121411</v>
          </cell>
        </row>
        <row r="2837">
          <cell r="K2837">
            <v>11161121412</v>
          </cell>
        </row>
        <row r="2838">
          <cell r="K2838">
            <v>11161121413</v>
          </cell>
        </row>
        <row r="2839">
          <cell r="K2839">
            <v>11161121414</v>
          </cell>
        </row>
        <row r="2840">
          <cell r="K2840">
            <v>11161121511</v>
          </cell>
        </row>
        <row r="2841">
          <cell r="K2841">
            <v>11161121512</v>
          </cell>
        </row>
        <row r="2842">
          <cell r="K2842">
            <v>11161121513</v>
          </cell>
        </row>
        <row r="2843">
          <cell r="K2843">
            <v>11161121611</v>
          </cell>
        </row>
        <row r="2844">
          <cell r="K2844">
            <v>11161121711</v>
          </cell>
        </row>
        <row r="2845">
          <cell r="K2845">
            <v>11161121811</v>
          </cell>
        </row>
        <row r="2846">
          <cell r="K2846">
            <v>11161121911</v>
          </cell>
        </row>
        <row r="2847">
          <cell r="K2847">
            <v>11161122111</v>
          </cell>
        </row>
        <row r="2848">
          <cell r="K2848">
            <v>11161123911</v>
          </cell>
        </row>
        <row r="2849">
          <cell r="K2849">
            <v>11161123912</v>
          </cell>
        </row>
        <row r="2850">
          <cell r="K2850">
            <v>11161124011</v>
          </cell>
        </row>
        <row r="2851">
          <cell r="K2851">
            <v>11161124111</v>
          </cell>
        </row>
        <row r="2852">
          <cell r="K2852">
            <v>11161124112</v>
          </cell>
        </row>
        <row r="2853">
          <cell r="K2853">
            <v>11161124211</v>
          </cell>
        </row>
        <row r="2854">
          <cell r="K2854">
            <v>11161124212</v>
          </cell>
        </row>
        <row r="2855">
          <cell r="K2855">
            <v>11161124311</v>
          </cell>
        </row>
        <row r="2856">
          <cell r="K2856">
            <v>11161124312</v>
          </cell>
        </row>
        <row r="2857">
          <cell r="K2857">
            <v>11161124411</v>
          </cell>
        </row>
        <row r="2858">
          <cell r="K2858">
            <v>11161124412</v>
          </cell>
        </row>
        <row r="2859">
          <cell r="K2859">
            <v>11161124511</v>
          </cell>
        </row>
        <row r="2860">
          <cell r="K2860">
            <v>11161124512</v>
          </cell>
        </row>
        <row r="2861">
          <cell r="K2861">
            <v>11161124611</v>
          </cell>
        </row>
        <row r="2862">
          <cell r="K2862">
            <v>11161124612</v>
          </cell>
        </row>
        <row r="2863">
          <cell r="K2863">
            <v>11161124711</v>
          </cell>
        </row>
        <row r="2864">
          <cell r="K2864">
            <v>11161124712</v>
          </cell>
        </row>
        <row r="2865">
          <cell r="K2865">
            <v>11161124811</v>
          </cell>
        </row>
        <row r="2866">
          <cell r="K2866">
            <v>11161124812</v>
          </cell>
        </row>
        <row r="2867">
          <cell r="K2867">
            <v>11161124911</v>
          </cell>
        </row>
        <row r="2868">
          <cell r="K2868">
            <v>11161124912</v>
          </cell>
        </row>
        <row r="2869">
          <cell r="K2869">
            <v>11161125011</v>
          </cell>
        </row>
        <row r="2870">
          <cell r="K2870">
            <v>11161125012</v>
          </cell>
        </row>
        <row r="2871">
          <cell r="K2871">
            <v>11161125013</v>
          </cell>
        </row>
        <row r="2872">
          <cell r="K2872">
            <v>11161125014</v>
          </cell>
        </row>
        <row r="2873">
          <cell r="K2873">
            <v>11161125211</v>
          </cell>
        </row>
        <row r="2874">
          <cell r="K2874">
            <v>11161125311</v>
          </cell>
        </row>
        <row r="2875">
          <cell r="K2875">
            <v>11161125312</v>
          </cell>
        </row>
        <row r="2876">
          <cell r="K2876">
            <v>11161125313</v>
          </cell>
        </row>
        <row r="2877">
          <cell r="K2877">
            <v>11161126011</v>
          </cell>
        </row>
        <row r="2878">
          <cell r="K2878">
            <v>11161126012</v>
          </cell>
        </row>
        <row r="2879">
          <cell r="K2879">
            <v>11161126013</v>
          </cell>
        </row>
        <row r="2880">
          <cell r="K2880">
            <v>11161126014</v>
          </cell>
        </row>
        <row r="2881">
          <cell r="K2881">
            <v>11161126015</v>
          </cell>
        </row>
        <row r="2882">
          <cell r="K2882">
            <v>11161126016</v>
          </cell>
        </row>
        <row r="2883">
          <cell r="K2883">
            <v>11161126017</v>
          </cell>
        </row>
        <row r="2884">
          <cell r="K2884">
            <v>11161126018</v>
          </cell>
        </row>
        <row r="2885">
          <cell r="K2885">
            <v>11161126019</v>
          </cell>
        </row>
        <row r="2886">
          <cell r="K2886">
            <v>11161126020</v>
          </cell>
        </row>
        <row r="2887">
          <cell r="K2887">
            <v>11161126021</v>
          </cell>
        </row>
        <row r="2888">
          <cell r="K2888">
            <v>11161126022</v>
          </cell>
        </row>
        <row r="2889">
          <cell r="K2889">
            <v>11161126023</v>
          </cell>
        </row>
        <row r="2890">
          <cell r="K2890">
            <v>11161126024</v>
          </cell>
        </row>
        <row r="2891">
          <cell r="K2891">
            <v>11161126025</v>
          </cell>
        </row>
        <row r="2892">
          <cell r="K2892">
            <v>11161126026</v>
          </cell>
        </row>
        <row r="2893">
          <cell r="K2893">
            <v>11161126027</v>
          </cell>
        </row>
        <row r="2894">
          <cell r="K2894">
            <v>11161126028</v>
          </cell>
        </row>
        <row r="2895">
          <cell r="K2895">
            <v>11161126029</v>
          </cell>
        </row>
        <row r="2896">
          <cell r="K2896">
            <v>11161126111</v>
          </cell>
        </row>
        <row r="2897">
          <cell r="K2897">
            <v>11161126112</v>
          </cell>
        </row>
        <row r="2898">
          <cell r="K2898">
            <v>11161126211</v>
          </cell>
        </row>
        <row r="2899">
          <cell r="K2899">
            <v>11161126212</v>
          </cell>
        </row>
        <row r="2900">
          <cell r="K2900">
            <v>11171111111</v>
          </cell>
        </row>
        <row r="2901">
          <cell r="K2901">
            <v>11171121111</v>
          </cell>
        </row>
        <row r="2902">
          <cell r="K2902">
            <v>11171121112</v>
          </cell>
        </row>
        <row r="2903">
          <cell r="K2903">
            <v>11171121211</v>
          </cell>
        </row>
        <row r="2904">
          <cell r="K2904">
            <v>11171121311</v>
          </cell>
        </row>
        <row r="2905">
          <cell r="K2905">
            <v>11171121411</v>
          </cell>
        </row>
        <row r="2906">
          <cell r="K2906">
            <v>11171121511</v>
          </cell>
        </row>
        <row r="2907">
          <cell r="K2907">
            <v>11171121611</v>
          </cell>
        </row>
        <row r="2908">
          <cell r="K2908">
            <v>11171123901</v>
          </cell>
        </row>
        <row r="2909">
          <cell r="K2909">
            <v>11171123902</v>
          </cell>
        </row>
        <row r="2910">
          <cell r="K2910">
            <v>11171123903</v>
          </cell>
        </row>
        <row r="2911">
          <cell r="K2911">
            <v>11171123904</v>
          </cell>
        </row>
        <row r="2912">
          <cell r="K2912">
            <v>11171123905</v>
          </cell>
        </row>
        <row r="2913">
          <cell r="K2913">
            <v>11171124011</v>
          </cell>
        </row>
        <row r="2914">
          <cell r="K2914">
            <v>11171124101</v>
          </cell>
        </row>
        <row r="2915">
          <cell r="K2915">
            <v>11171124102</v>
          </cell>
        </row>
        <row r="2916">
          <cell r="K2916">
            <v>11171124103</v>
          </cell>
        </row>
        <row r="2917">
          <cell r="K2917">
            <v>11171124104</v>
          </cell>
        </row>
        <row r="2918">
          <cell r="K2918">
            <v>11171124105</v>
          </cell>
        </row>
        <row r="2919">
          <cell r="K2919">
            <v>11171124106</v>
          </cell>
        </row>
        <row r="2920">
          <cell r="K2920">
            <v>11171124107</v>
          </cell>
        </row>
        <row r="2921">
          <cell r="K2921">
            <v>11171124108</v>
          </cell>
        </row>
        <row r="2922">
          <cell r="K2922">
            <v>11171124109</v>
          </cell>
        </row>
        <row r="2923">
          <cell r="K2923">
            <v>11171124110</v>
          </cell>
        </row>
        <row r="2924">
          <cell r="K2924">
            <v>11171124111</v>
          </cell>
        </row>
        <row r="2925">
          <cell r="K2925">
            <v>11171124112</v>
          </cell>
        </row>
        <row r="2926">
          <cell r="K2926">
            <v>11171124113</v>
          </cell>
        </row>
        <row r="2927">
          <cell r="K2927">
            <v>11171124114</v>
          </cell>
        </row>
        <row r="2928">
          <cell r="K2928">
            <v>11171124115</v>
          </cell>
        </row>
        <row r="2929">
          <cell r="K2929">
            <v>11171124116</v>
          </cell>
        </row>
        <row r="2930">
          <cell r="K2930">
            <v>11171124117</v>
          </cell>
        </row>
        <row r="2931">
          <cell r="K2931">
            <v>11171124118</v>
          </cell>
        </row>
        <row r="2932">
          <cell r="K2932">
            <v>11171124119</v>
          </cell>
        </row>
        <row r="2933">
          <cell r="K2933">
            <v>11171124120</v>
          </cell>
        </row>
        <row r="2934">
          <cell r="K2934">
            <v>11171124201</v>
          </cell>
        </row>
        <row r="2935">
          <cell r="K2935">
            <v>11171124202</v>
          </cell>
        </row>
        <row r="2936">
          <cell r="K2936">
            <v>11171124203</v>
          </cell>
        </row>
        <row r="2937">
          <cell r="K2937">
            <v>11171124204</v>
          </cell>
        </row>
        <row r="2938">
          <cell r="K2938">
            <v>11171124205</v>
          </cell>
        </row>
        <row r="2939">
          <cell r="K2939">
            <v>11171124206</v>
          </cell>
        </row>
        <row r="2940">
          <cell r="K2940">
            <v>11171124207</v>
          </cell>
        </row>
        <row r="2941">
          <cell r="K2941">
            <v>11171124208</v>
          </cell>
        </row>
        <row r="2942">
          <cell r="K2942">
            <v>11171124209</v>
          </cell>
        </row>
        <row r="2943">
          <cell r="K2943">
            <v>11171124210</v>
          </cell>
        </row>
        <row r="2944">
          <cell r="K2944">
            <v>11171124211</v>
          </cell>
        </row>
        <row r="2945">
          <cell r="K2945">
            <v>11171124301</v>
          </cell>
        </row>
        <row r="2946">
          <cell r="K2946">
            <v>11171124302</v>
          </cell>
        </row>
        <row r="2947">
          <cell r="K2947">
            <v>11171124303</v>
          </cell>
        </row>
        <row r="2948">
          <cell r="K2948">
            <v>11171124304</v>
          </cell>
        </row>
        <row r="2949">
          <cell r="K2949">
            <v>11171124305</v>
          </cell>
        </row>
        <row r="2950">
          <cell r="K2950">
            <v>11171124306</v>
          </cell>
        </row>
        <row r="2951">
          <cell r="K2951">
            <v>11171124307</v>
          </cell>
        </row>
        <row r="2952">
          <cell r="K2952">
            <v>11171124308</v>
          </cell>
        </row>
        <row r="2953">
          <cell r="K2953">
            <v>11171124309</v>
          </cell>
        </row>
        <row r="2954">
          <cell r="K2954">
            <v>11171124310</v>
          </cell>
        </row>
        <row r="2955">
          <cell r="K2955">
            <v>11171124311</v>
          </cell>
        </row>
        <row r="2956">
          <cell r="K2956">
            <v>11171124312</v>
          </cell>
        </row>
        <row r="2957">
          <cell r="K2957">
            <v>11171124313</v>
          </cell>
        </row>
        <row r="2958">
          <cell r="K2958">
            <v>11171124314</v>
          </cell>
        </row>
        <row r="2959">
          <cell r="K2959">
            <v>11171124315</v>
          </cell>
        </row>
        <row r="2960">
          <cell r="K2960">
            <v>11171124316</v>
          </cell>
        </row>
        <row r="2961">
          <cell r="K2961">
            <v>11171124317</v>
          </cell>
        </row>
        <row r="2962">
          <cell r="K2962">
            <v>11171124318</v>
          </cell>
        </row>
        <row r="2963">
          <cell r="K2963">
            <v>11171124319</v>
          </cell>
        </row>
        <row r="2964">
          <cell r="K2964">
            <v>11171124320</v>
          </cell>
        </row>
        <row r="2965">
          <cell r="K2965">
            <v>11171124401</v>
          </cell>
        </row>
        <row r="2966">
          <cell r="K2966">
            <v>11171124402</v>
          </cell>
        </row>
        <row r="2967">
          <cell r="K2967">
            <v>11171124403</v>
          </cell>
        </row>
        <row r="2968">
          <cell r="K2968">
            <v>11171124404</v>
          </cell>
        </row>
        <row r="2969">
          <cell r="K2969">
            <v>11171124405</v>
          </cell>
        </row>
        <row r="2970">
          <cell r="K2970">
            <v>11171124406</v>
          </cell>
        </row>
        <row r="2971">
          <cell r="K2971">
            <v>11171124407</v>
          </cell>
        </row>
        <row r="2972">
          <cell r="K2972">
            <v>11171124408</v>
          </cell>
        </row>
        <row r="2973">
          <cell r="K2973">
            <v>11171124409</v>
          </cell>
        </row>
        <row r="2974">
          <cell r="K2974">
            <v>11171124410</v>
          </cell>
        </row>
        <row r="2975">
          <cell r="K2975">
            <v>11171124411</v>
          </cell>
        </row>
        <row r="2976">
          <cell r="K2976">
            <v>11171124412</v>
          </cell>
        </row>
        <row r="2977">
          <cell r="K2977">
            <v>11171124501</v>
          </cell>
        </row>
        <row r="2978">
          <cell r="K2978">
            <v>11171124502</v>
          </cell>
        </row>
        <row r="2979">
          <cell r="K2979">
            <v>11171124503</v>
          </cell>
        </row>
        <row r="2980">
          <cell r="K2980">
            <v>11171124504</v>
          </cell>
        </row>
        <row r="2981">
          <cell r="K2981">
            <v>11171124505</v>
          </cell>
        </row>
        <row r="2982">
          <cell r="K2982">
            <v>11171124506</v>
          </cell>
        </row>
        <row r="2983">
          <cell r="K2983">
            <v>11171124507</v>
          </cell>
        </row>
        <row r="2984">
          <cell r="K2984">
            <v>11171124508</v>
          </cell>
        </row>
        <row r="2985">
          <cell r="K2985">
            <v>11171124509</v>
          </cell>
        </row>
        <row r="2986">
          <cell r="K2986">
            <v>11171124510</v>
          </cell>
        </row>
        <row r="2987">
          <cell r="K2987">
            <v>11171124511</v>
          </cell>
        </row>
        <row r="2988">
          <cell r="K2988">
            <v>11171124512</v>
          </cell>
        </row>
        <row r="2989">
          <cell r="K2989">
            <v>11171124513</v>
          </cell>
        </row>
        <row r="2990">
          <cell r="K2990">
            <v>11171124514</v>
          </cell>
        </row>
        <row r="2991">
          <cell r="K2991">
            <v>11171124515</v>
          </cell>
        </row>
        <row r="2992">
          <cell r="K2992">
            <v>11171124611</v>
          </cell>
        </row>
        <row r="2993">
          <cell r="K2993">
            <v>11171125211</v>
          </cell>
        </row>
        <row r="2994">
          <cell r="K2994">
            <v>11171125212</v>
          </cell>
        </row>
        <row r="2995">
          <cell r="K2995">
            <v>11171125213</v>
          </cell>
        </row>
        <row r="2996">
          <cell r="K2996">
            <v>11171125214</v>
          </cell>
        </row>
        <row r="2997">
          <cell r="K2997">
            <v>11171125215</v>
          </cell>
        </row>
        <row r="2998">
          <cell r="K2998">
            <v>11171125216</v>
          </cell>
        </row>
        <row r="2999">
          <cell r="K2999">
            <v>11171126111</v>
          </cell>
        </row>
        <row r="3000">
          <cell r="K3000">
            <v>11171126112</v>
          </cell>
        </row>
        <row r="3001">
          <cell r="K3001">
            <v>11171126113</v>
          </cell>
        </row>
        <row r="3002">
          <cell r="K3002">
            <v>11172111111</v>
          </cell>
        </row>
        <row r="3003">
          <cell r="K3003">
            <v>11172121111</v>
          </cell>
        </row>
        <row r="3004">
          <cell r="K3004">
            <v>12111111111</v>
          </cell>
        </row>
        <row r="3005">
          <cell r="K3005">
            <v>12111111112</v>
          </cell>
        </row>
        <row r="3006">
          <cell r="K3006">
            <v>12111111113</v>
          </cell>
        </row>
        <row r="3007">
          <cell r="K3007">
            <v>12111111114</v>
          </cell>
        </row>
        <row r="3008">
          <cell r="K3008">
            <v>12111121111</v>
          </cell>
        </row>
        <row r="3009">
          <cell r="K3009">
            <v>12111121112</v>
          </cell>
        </row>
        <row r="3010">
          <cell r="K3010">
            <v>12111121113</v>
          </cell>
        </row>
        <row r="3011">
          <cell r="K3011">
            <v>12111121211</v>
          </cell>
        </row>
        <row r="3012">
          <cell r="K3012">
            <v>12111121212</v>
          </cell>
        </row>
        <row r="3013">
          <cell r="K3013">
            <v>12111121213</v>
          </cell>
        </row>
        <row r="3014">
          <cell r="K3014">
            <v>12111121214</v>
          </cell>
        </row>
        <row r="3015">
          <cell r="K3015">
            <v>12111121215</v>
          </cell>
        </row>
        <row r="3016">
          <cell r="K3016">
            <v>12111121311</v>
          </cell>
        </row>
        <row r="3017">
          <cell r="K3017">
            <v>12111121312</v>
          </cell>
        </row>
        <row r="3018">
          <cell r="K3018">
            <v>12111121313</v>
          </cell>
        </row>
        <row r="3019">
          <cell r="K3019">
            <v>12111121314</v>
          </cell>
        </row>
        <row r="3020">
          <cell r="K3020">
            <v>12111121315</v>
          </cell>
        </row>
        <row r="3021">
          <cell r="K3021">
            <v>12111121316</v>
          </cell>
        </row>
        <row r="3022">
          <cell r="K3022">
            <v>12111121317</v>
          </cell>
        </row>
        <row r="3023">
          <cell r="K3023">
            <v>12111121318</v>
          </cell>
        </row>
        <row r="3024">
          <cell r="K3024">
            <v>12111121319</v>
          </cell>
        </row>
        <row r="3025">
          <cell r="K3025">
            <v>12111121320</v>
          </cell>
        </row>
        <row r="3026">
          <cell r="K3026">
            <v>12111121411</v>
          </cell>
        </row>
        <row r="3027">
          <cell r="K3027">
            <v>12111121412</v>
          </cell>
        </row>
        <row r="3028">
          <cell r="K3028">
            <v>12111121413</v>
          </cell>
        </row>
        <row r="3029">
          <cell r="K3029">
            <v>12111121414</v>
          </cell>
        </row>
        <row r="3030">
          <cell r="K3030">
            <v>12111121511</v>
          </cell>
        </row>
        <row r="3031">
          <cell r="K3031">
            <v>12111121512</v>
          </cell>
        </row>
        <row r="3032">
          <cell r="K3032">
            <v>12111121513</v>
          </cell>
        </row>
        <row r="3033">
          <cell r="K3033">
            <v>12111121514</v>
          </cell>
        </row>
        <row r="3034">
          <cell r="K3034">
            <v>12111121515</v>
          </cell>
        </row>
        <row r="3035">
          <cell r="K3035">
            <v>12111121516</v>
          </cell>
        </row>
        <row r="3036">
          <cell r="K3036">
            <v>12111121517</v>
          </cell>
        </row>
        <row r="3037">
          <cell r="K3037">
            <v>12111121518</v>
          </cell>
        </row>
        <row r="3038">
          <cell r="K3038">
            <v>12111121519</v>
          </cell>
        </row>
        <row r="3039">
          <cell r="K3039">
            <v>12111121520</v>
          </cell>
        </row>
        <row r="3040">
          <cell r="K3040">
            <v>12111121611</v>
          </cell>
        </row>
        <row r="3041">
          <cell r="K3041">
            <v>12111121612</v>
          </cell>
        </row>
        <row r="3042">
          <cell r="K3042">
            <v>12111121613</v>
          </cell>
        </row>
        <row r="3043">
          <cell r="K3043">
            <v>12111121614</v>
          </cell>
        </row>
        <row r="3044">
          <cell r="K3044">
            <v>12111123901</v>
          </cell>
        </row>
        <row r="3045">
          <cell r="K3045">
            <v>12111124101</v>
          </cell>
        </row>
        <row r="3046">
          <cell r="K3046">
            <v>12111124102</v>
          </cell>
        </row>
        <row r="3047">
          <cell r="K3047">
            <v>12111124201</v>
          </cell>
        </row>
        <row r="3048">
          <cell r="K3048">
            <v>12111124301</v>
          </cell>
        </row>
        <row r="3049">
          <cell r="K3049">
            <v>12111124302</v>
          </cell>
        </row>
        <row r="3050">
          <cell r="K3050">
            <v>12111124401</v>
          </cell>
        </row>
        <row r="3051">
          <cell r="K3051">
            <v>12111124402</v>
          </cell>
        </row>
        <row r="3052">
          <cell r="K3052">
            <v>12111124501</v>
          </cell>
        </row>
        <row r="3053">
          <cell r="K3053">
            <v>12111124502</v>
          </cell>
        </row>
        <row r="3054">
          <cell r="K3054">
            <v>12111124601</v>
          </cell>
        </row>
        <row r="3055">
          <cell r="K3055">
            <v>12111124602</v>
          </cell>
        </row>
        <row r="3056">
          <cell r="K3056">
            <v>12111124603</v>
          </cell>
        </row>
        <row r="3057">
          <cell r="K3057">
            <v>12111124701</v>
          </cell>
        </row>
        <row r="3058">
          <cell r="K3058">
            <v>12111124801</v>
          </cell>
        </row>
        <row r="3059">
          <cell r="K3059">
            <v>12111124901</v>
          </cell>
        </row>
        <row r="3060">
          <cell r="K3060">
            <v>12111125211</v>
          </cell>
        </row>
        <row r="3061">
          <cell r="K3061">
            <v>12111125212</v>
          </cell>
        </row>
        <row r="3062">
          <cell r="K3062">
            <v>12111125213</v>
          </cell>
        </row>
        <row r="3063">
          <cell r="K3063">
            <v>12111125214</v>
          </cell>
        </row>
        <row r="3064">
          <cell r="K3064">
            <v>12111125215</v>
          </cell>
        </row>
        <row r="3065">
          <cell r="K3065">
            <v>12111125216</v>
          </cell>
        </row>
        <row r="3066">
          <cell r="K3066">
            <v>12111125217</v>
          </cell>
        </row>
        <row r="3067">
          <cell r="K3067">
            <v>12111125219</v>
          </cell>
        </row>
        <row r="3068">
          <cell r="K3068">
            <v>12111125220</v>
          </cell>
        </row>
        <row r="3069">
          <cell r="K3069">
            <v>12111125222</v>
          </cell>
        </row>
        <row r="3070">
          <cell r="K3070">
            <v>12111125223</v>
          </cell>
        </row>
        <row r="3071">
          <cell r="K3071">
            <v>12111125224</v>
          </cell>
        </row>
        <row r="3072">
          <cell r="K3072">
            <v>12111125225</v>
          </cell>
        </row>
        <row r="3073">
          <cell r="K3073">
            <v>12111125226</v>
          </cell>
        </row>
        <row r="3074">
          <cell r="K3074">
            <v>12111125227</v>
          </cell>
        </row>
        <row r="3075">
          <cell r="K3075">
            <v>12111125228</v>
          </cell>
        </row>
        <row r="3076">
          <cell r="K3076">
            <v>12111125229</v>
          </cell>
        </row>
        <row r="3077">
          <cell r="K3077">
            <v>12111125232</v>
          </cell>
        </row>
        <row r="3078">
          <cell r="K3078">
            <v>12111125233</v>
          </cell>
        </row>
        <row r="3079">
          <cell r="K3079">
            <v>12111125234</v>
          </cell>
        </row>
        <row r="3080">
          <cell r="K3080">
            <v>12111125235</v>
          </cell>
        </row>
        <row r="3081">
          <cell r="K3081">
            <v>12111125236</v>
          </cell>
        </row>
        <row r="3082">
          <cell r="K3082">
            <v>12111125237</v>
          </cell>
        </row>
        <row r="3083">
          <cell r="K3083">
            <v>12111125311</v>
          </cell>
        </row>
        <row r="3084">
          <cell r="K3084">
            <v>12111125312</v>
          </cell>
        </row>
        <row r="3085">
          <cell r="K3085">
            <v>12111125313</v>
          </cell>
        </row>
        <row r="3086">
          <cell r="K3086">
            <v>12111125314</v>
          </cell>
        </row>
        <row r="3087">
          <cell r="K3087">
            <v>12111125315</v>
          </cell>
        </row>
        <row r="3088">
          <cell r="K3088">
            <v>12111125411</v>
          </cell>
        </row>
        <row r="3089">
          <cell r="K3089">
            <v>12111125511</v>
          </cell>
        </row>
        <row r="3090">
          <cell r="K3090">
            <v>12111127611</v>
          </cell>
        </row>
        <row r="3091">
          <cell r="K3091">
            <v>12111127612</v>
          </cell>
        </row>
        <row r="3092">
          <cell r="K3092">
            <v>12112131111</v>
          </cell>
        </row>
        <row r="3093">
          <cell r="K3093">
            <v>12112131112</v>
          </cell>
        </row>
        <row r="3094">
          <cell r="K3094">
            <v>12112141111</v>
          </cell>
        </row>
        <row r="3095">
          <cell r="K3095">
            <v>12112141112</v>
          </cell>
        </row>
        <row r="3096">
          <cell r="K3096">
            <v>12112151111</v>
          </cell>
        </row>
        <row r="3097">
          <cell r="K3097">
            <v>12112151112</v>
          </cell>
        </row>
        <row r="3098">
          <cell r="K3098">
            <v>12112151113</v>
          </cell>
        </row>
        <row r="3099">
          <cell r="K3099">
            <v>12112151114</v>
          </cell>
        </row>
        <row r="3100">
          <cell r="K3100">
            <v>12112161111</v>
          </cell>
        </row>
        <row r="3101">
          <cell r="K3101">
            <v>12112161112</v>
          </cell>
        </row>
        <row r="3102">
          <cell r="K3102">
            <v>12112161113</v>
          </cell>
        </row>
        <row r="3103">
          <cell r="K3103">
            <v>12112161211</v>
          </cell>
        </row>
        <row r="3104">
          <cell r="K3104">
            <v>12112161212</v>
          </cell>
        </row>
        <row r="3105">
          <cell r="K3105">
            <v>12112161311</v>
          </cell>
        </row>
        <row r="3106">
          <cell r="K3106">
            <v>12112161312</v>
          </cell>
        </row>
        <row r="3107">
          <cell r="K3107">
            <v>12112161313</v>
          </cell>
        </row>
        <row r="3108">
          <cell r="K3108">
            <v>12112161314</v>
          </cell>
        </row>
        <row r="3109">
          <cell r="K3109">
            <v>12112161411</v>
          </cell>
        </row>
        <row r="3110">
          <cell r="K3110">
            <v>12112161412</v>
          </cell>
        </row>
        <row r="3111">
          <cell r="K3111">
            <v>12112161413</v>
          </cell>
        </row>
        <row r="3112">
          <cell r="K3112">
            <v>12112161414</v>
          </cell>
        </row>
        <row r="3113">
          <cell r="K3113">
            <v>12112161415</v>
          </cell>
        </row>
        <row r="3114">
          <cell r="K3114">
            <v>12112161416</v>
          </cell>
        </row>
        <row r="3115">
          <cell r="K3115">
            <v>12112161511</v>
          </cell>
        </row>
        <row r="3116">
          <cell r="K3116">
            <v>12112161512</v>
          </cell>
        </row>
        <row r="3117">
          <cell r="K3117">
            <v>12112161611</v>
          </cell>
        </row>
        <row r="3118">
          <cell r="K3118">
            <v>12112161711</v>
          </cell>
        </row>
        <row r="3119">
          <cell r="K3119">
            <v>12112163911</v>
          </cell>
        </row>
        <row r="3120">
          <cell r="K3120">
            <v>12112164111</v>
          </cell>
        </row>
        <row r="3121">
          <cell r="K3121">
            <v>12112164211</v>
          </cell>
        </row>
        <row r="3122">
          <cell r="K3122">
            <v>12112164311</v>
          </cell>
        </row>
        <row r="3123">
          <cell r="K3123">
            <v>12112164312</v>
          </cell>
        </row>
        <row r="3124">
          <cell r="K3124">
            <v>12112164411</v>
          </cell>
        </row>
        <row r="3125">
          <cell r="K3125">
            <v>12112164412</v>
          </cell>
        </row>
        <row r="3126">
          <cell r="K3126">
            <v>12112164511</v>
          </cell>
        </row>
        <row r="3127">
          <cell r="K3127">
            <v>12112164512</v>
          </cell>
        </row>
        <row r="3128">
          <cell r="K3128">
            <v>12112164611</v>
          </cell>
        </row>
        <row r="3129">
          <cell r="K3129">
            <v>12112164612</v>
          </cell>
        </row>
        <row r="3130">
          <cell r="K3130">
            <v>12112164711</v>
          </cell>
        </row>
        <row r="3131">
          <cell r="K3131">
            <v>12112164712</v>
          </cell>
        </row>
        <row r="3132">
          <cell r="K3132">
            <v>12112164811</v>
          </cell>
        </row>
        <row r="3133">
          <cell r="K3133">
            <v>12112164812</v>
          </cell>
        </row>
        <row r="3134">
          <cell r="K3134">
            <v>12112164911</v>
          </cell>
        </row>
        <row r="3135">
          <cell r="K3135">
            <v>12112164912</v>
          </cell>
        </row>
        <row r="3136">
          <cell r="K3136">
            <v>12112165011</v>
          </cell>
        </row>
        <row r="3137">
          <cell r="K3137">
            <v>12112165012</v>
          </cell>
        </row>
        <row r="3138">
          <cell r="K3138">
            <v>12112165211</v>
          </cell>
        </row>
        <row r="3139">
          <cell r="K3139">
            <v>12112165212</v>
          </cell>
        </row>
        <row r="3140">
          <cell r="K3140">
            <v>12112165213</v>
          </cell>
        </row>
        <row r="3141">
          <cell r="K3141">
            <v>12112165214</v>
          </cell>
        </row>
        <row r="3142">
          <cell r="K3142">
            <v>12112165215</v>
          </cell>
        </row>
        <row r="3143">
          <cell r="K3143">
            <v>12112165216</v>
          </cell>
        </row>
        <row r="3144">
          <cell r="K3144">
            <v>12112165217</v>
          </cell>
        </row>
        <row r="3145">
          <cell r="K3145">
            <v>12112165218</v>
          </cell>
        </row>
        <row r="3146">
          <cell r="K3146">
            <v>12112165311</v>
          </cell>
        </row>
        <row r="3147">
          <cell r="K3147">
            <v>12112165312</v>
          </cell>
        </row>
        <row r="3148">
          <cell r="K3148">
            <v>12112165313</v>
          </cell>
        </row>
        <row r="3149">
          <cell r="K3149">
            <v>12112167512</v>
          </cell>
        </row>
        <row r="3150">
          <cell r="K3150">
            <v>12112167513</v>
          </cell>
        </row>
        <row r="3151">
          <cell r="K3151">
            <v>12112167514</v>
          </cell>
        </row>
        <row r="3152">
          <cell r="K3152">
            <v>12112167515</v>
          </cell>
        </row>
        <row r="3153">
          <cell r="K3153">
            <v>12112167516</v>
          </cell>
        </row>
        <row r="3154">
          <cell r="K3154">
            <v>12112167517</v>
          </cell>
        </row>
        <row r="3155">
          <cell r="K3155">
            <v>12112167518</v>
          </cell>
        </row>
        <row r="3156">
          <cell r="K3156">
            <v>12112167519</v>
          </cell>
        </row>
        <row r="3157">
          <cell r="K3157">
            <v>12112167520</v>
          </cell>
        </row>
        <row r="3158">
          <cell r="K3158">
            <v>12112167521</v>
          </cell>
        </row>
        <row r="3159">
          <cell r="K3159">
            <v>12112171111</v>
          </cell>
        </row>
        <row r="3160">
          <cell r="K3160">
            <v>12112181111</v>
          </cell>
        </row>
        <row r="3161">
          <cell r="K3161">
            <v>12112191111</v>
          </cell>
        </row>
        <row r="3162">
          <cell r="K3162">
            <v>12112201111</v>
          </cell>
        </row>
        <row r="3163">
          <cell r="K3163">
            <v>12112211111</v>
          </cell>
        </row>
        <row r="3164">
          <cell r="K3164">
            <v>12121111111</v>
          </cell>
        </row>
        <row r="3165">
          <cell r="K3165">
            <v>12121111112</v>
          </cell>
        </row>
        <row r="3166">
          <cell r="K3166">
            <v>12121111113</v>
          </cell>
        </row>
        <row r="3167">
          <cell r="K3167">
            <v>12121121111</v>
          </cell>
        </row>
        <row r="3168">
          <cell r="K3168">
            <v>12121121112</v>
          </cell>
        </row>
        <row r="3169">
          <cell r="K3169">
            <v>12121121113</v>
          </cell>
        </row>
        <row r="3170">
          <cell r="K3170">
            <v>12121121114</v>
          </cell>
        </row>
        <row r="3171">
          <cell r="K3171">
            <v>12121121211</v>
          </cell>
        </row>
        <row r="3172">
          <cell r="K3172">
            <v>12121121212</v>
          </cell>
        </row>
        <row r="3173">
          <cell r="K3173">
            <v>12121121213</v>
          </cell>
        </row>
        <row r="3174">
          <cell r="K3174">
            <v>12121121214</v>
          </cell>
        </row>
        <row r="3175">
          <cell r="K3175">
            <v>12121121311</v>
          </cell>
        </row>
        <row r="3176">
          <cell r="K3176">
            <v>12121121312</v>
          </cell>
        </row>
        <row r="3177">
          <cell r="K3177">
            <v>12121121313</v>
          </cell>
        </row>
        <row r="3178">
          <cell r="K3178">
            <v>12121121314</v>
          </cell>
        </row>
        <row r="3179">
          <cell r="K3179">
            <v>12121121411</v>
          </cell>
        </row>
        <row r="3180">
          <cell r="K3180">
            <v>12121121412</v>
          </cell>
        </row>
        <row r="3181">
          <cell r="K3181">
            <v>12121121413</v>
          </cell>
        </row>
        <row r="3182">
          <cell r="K3182">
            <v>12121121414</v>
          </cell>
        </row>
        <row r="3183">
          <cell r="K3183">
            <v>12121121511</v>
          </cell>
        </row>
        <row r="3184">
          <cell r="K3184">
            <v>12121121512</v>
          </cell>
        </row>
        <row r="3185">
          <cell r="K3185">
            <v>12121121611</v>
          </cell>
        </row>
        <row r="3186">
          <cell r="K3186">
            <v>12121124101</v>
          </cell>
        </row>
        <row r="3187">
          <cell r="K3187">
            <v>12121124102</v>
          </cell>
        </row>
        <row r="3188">
          <cell r="K3188">
            <v>12121124103</v>
          </cell>
        </row>
        <row r="3189">
          <cell r="K3189">
            <v>12121124104</v>
          </cell>
        </row>
        <row r="3190">
          <cell r="K3190">
            <v>12121124105</v>
          </cell>
        </row>
        <row r="3191">
          <cell r="K3191">
            <v>12121124106</v>
          </cell>
        </row>
        <row r="3192">
          <cell r="K3192">
            <v>12121124107</v>
          </cell>
        </row>
        <row r="3193">
          <cell r="K3193">
            <v>12121124108</v>
          </cell>
        </row>
        <row r="3194">
          <cell r="K3194">
            <v>12121124109</v>
          </cell>
        </row>
        <row r="3195">
          <cell r="K3195">
            <v>12121124110</v>
          </cell>
        </row>
        <row r="3196">
          <cell r="K3196">
            <v>12121124111</v>
          </cell>
        </row>
        <row r="3197">
          <cell r="K3197">
            <v>12121124112</v>
          </cell>
        </row>
        <row r="3198">
          <cell r="K3198">
            <v>12121124113</v>
          </cell>
        </row>
        <row r="3199">
          <cell r="K3199">
            <v>12121124114</v>
          </cell>
        </row>
        <row r="3200">
          <cell r="K3200">
            <v>12121124115</v>
          </cell>
        </row>
        <row r="3201">
          <cell r="K3201">
            <v>12121124116</v>
          </cell>
        </row>
        <row r="3202">
          <cell r="K3202">
            <v>12121124117</v>
          </cell>
        </row>
        <row r="3203">
          <cell r="K3203">
            <v>12121124118</v>
          </cell>
        </row>
        <row r="3204">
          <cell r="K3204">
            <v>12121124119</v>
          </cell>
        </row>
        <row r="3205">
          <cell r="K3205">
            <v>12121124120</v>
          </cell>
        </row>
        <row r="3206">
          <cell r="K3206">
            <v>12121125211</v>
          </cell>
        </row>
        <row r="3207">
          <cell r="K3207">
            <v>12121125212</v>
          </cell>
        </row>
        <row r="3208">
          <cell r="K3208">
            <v>12121125213</v>
          </cell>
        </row>
        <row r="3209">
          <cell r="K3209">
            <v>12121125214</v>
          </cell>
        </row>
        <row r="3210">
          <cell r="K3210">
            <v>12121125311</v>
          </cell>
        </row>
        <row r="3211">
          <cell r="K3211">
            <v>12131111111</v>
          </cell>
        </row>
        <row r="3212">
          <cell r="K3212">
            <v>12131111112</v>
          </cell>
        </row>
        <row r="3213">
          <cell r="K3213">
            <v>12131121111</v>
          </cell>
        </row>
        <row r="3214">
          <cell r="K3214">
            <v>12131121112</v>
          </cell>
        </row>
        <row r="3215">
          <cell r="K3215">
            <v>12131121211</v>
          </cell>
        </row>
        <row r="3216">
          <cell r="K3216">
            <v>12131121212</v>
          </cell>
        </row>
        <row r="3217">
          <cell r="K3217">
            <v>12131121213</v>
          </cell>
        </row>
        <row r="3218">
          <cell r="K3218">
            <v>12131121214</v>
          </cell>
        </row>
        <row r="3219">
          <cell r="K3219">
            <v>12131121311</v>
          </cell>
        </row>
        <row r="3220">
          <cell r="K3220">
            <v>12131121312</v>
          </cell>
        </row>
        <row r="3221">
          <cell r="K3221">
            <v>12131121313</v>
          </cell>
        </row>
        <row r="3222">
          <cell r="K3222">
            <v>12131121411</v>
          </cell>
        </row>
        <row r="3223">
          <cell r="K3223">
            <v>12131121412</v>
          </cell>
        </row>
        <row r="3224">
          <cell r="K3224">
            <v>12131121413</v>
          </cell>
        </row>
        <row r="3225">
          <cell r="K3225">
            <v>12131121414</v>
          </cell>
        </row>
        <row r="3226">
          <cell r="K3226">
            <v>12131121511</v>
          </cell>
        </row>
        <row r="3227">
          <cell r="K3227">
            <v>12131121512</v>
          </cell>
        </row>
        <row r="3228">
          <cell r="K3228">
            <v>12131121513</v>
          </cell>
        </row>
        <row r="3229">
          <cell r="K3229">
            <v>12131121514</v>
          </cell>
        </row>
        <row r="3230">
          <cell r="K3230">
            <v>12131121611</v>
          </cell>
        </row>
        <row r="3231">
          <cell r="K3231">
            <v>12131121612</v>
          </cell>
        </row>
        <row r="3232">
          <cell r="K3232">
            <v>12131121613</v>
          </cell>
        </row>
        <row r="3233">
          <cell r="K3233">
            <v>12131121614</v>
          </cell>
        </row>
        <row r="3234">
          <cell r="K3234">
            <v>12131121711</v>
          </cell>
        </row>
        <row r="3235">
          <cell r="K3235">
            <v>12131121712</v>
          </cell>
        </row>
        <row r="3236">
          <cell r="K3236">
            <v>12131121713</v>
          </cell>
        </row>
        <row r="3237">
          <cell r="K3237">
            <v>12131121714</v>
          </cell>
        </row>
        <row r="3238">
          <cell r="K3238">
            <v>12131121811</v>
          </cell>
        </row>
        <row r="3239">
          <cell r="K3239">
            <v>12131121812</v>
          </cell>
        </row>
        <row r="3240">
          <cell r="K3240">
            <v>12131121813</v>
          </cell>
        </row>
        <row r="3241">
          <cell r="K3241">
            <v>12131121911</v>
          </cell>
        </row>
        <row r="3242">
          <cell r="K3242">
            <v>12131121912</v>
          </cell>
        </row>
        <row r="3243">
          <cell r="K3243">
            <v>12131121913</v>
          </cell>
        </row>
        <row r="3244">
          <cell r="K3244">
            <v>12131122011</v>
          </cell>
        </row>
        <row r="3245">
          <cell r="K3245">
            <v>12131122012</v>
          </cell>
        </row>
        <row r="3246">
          <cell r="K3246">
            <v>12131122013</v>
          </cell>
        </row>
        <row r="3247">
          <cell r="K3247">
            <v>12131122014</v>
          </cell>
        </row>
        <row r="3248">
          <cell r="K3248">
            <v>12131122015</v>
          </cell>
        </row>
        <row r="3249">
          <cell r="K3249">
            <v>12131122111</v>
          </cell>
        </row>
        <row r="3250">
          <cell r="K3250">
            <v>12131122112</v>
          </cell>
        </row>
        <row r="3251">
          <cell r="K3251">
            <v>12131122113</v>
          </cell>
        </row>
        <row r="3252">
          <cell r="K3252">
            <v>12131122114</v>
          </cell>
        </row>
        <row r="3253">
          <cell r="K3253">
            <v>12131125212</v>
          </cell>
        </row>
        <row r="3254">
          <cell r="K3254">
            <v>12141111111</v>
          </cell>
        </row>
        <row r="3255">
          <cell r="K3255">
            <v>12141111112</v>
          </cell>
        </row>
        <row r="3256">
          <cell r="K3256">
            <v>12141111113</v>
          </cell>
        </row>
        <row r="3257">
          <cell r="K3257">
            <v>12141111114</v>
          </cell>
        </row>
        <row r="3258">
          <cell r="K3258">
            <v>12141111115</v>
          </cell>
        </row>
        <row r="3259">
          <cell r="K3259">
            <v>12141111116</v>
          </cell>
        </row>
        <row r="3260">
          <cell r="K3260">
            <v>12141111117</v>
          </cell>
        </row>
        <row r="3261">
          <cell r="K3261">
            <v>12141111118</v>
          </cell>
        </row>
        <row r="3262">
          <cell r="K3262">
            <v>12141121111</v>
          </cell>
        </row>
        <row r="3263">
          <cell r="K3263">
            <v>12141121112</v>
          </cell>
        </row>
        <row r="3264">
          <cell r="K3264">
            <v>12141121113</v>
          </cell>
        </row>
        <row r="3265">
          <cell r="K3265">
            <v>12141121114</v>
          </cell>
        </row>
        <row r="3266">
          <cell r="K3266">
            <v>12141121211</v>
          </cell>
        </row>
        <row r="3267">
          <cell r="K3267">
            <v>12141121212</v>
          </cell>
        </row>
        <row r="3268">
          <cell r="K3268">
            <v>12141121213</v>
          </cell>
        </row>
        <row r="3269">
          <cell r="K3269">
            <v>12141121214</v>
          </cell>
        </row>
        <row r="3270">
          <cell r="K3270">
            <v>12141121311</v>
          </cell>
        </row>
        <row r="3271">
          <cell r="K3271">
            <v>12141121312</v>
          </cell>
        </row>
        <row r="3272">
          <cell r="K3272">
            <v>12141121313</v>
          </cell>
        </row>
        <row r="3273">
          <cell r="K3273">
            <v>12141121314</v>
          </cell>
        </row>
        <row r="3274">
          <cell r="K3274">
            <v>12141121411</v>
          </cell>
        </row>
        <row r="3275">
          <cell r="K3275">
            <v>12141121412</v>
          </cell>
        </row>
        <row r="3276">
          <cell r="K3276">
            <v>12141121413</v>
          </cell>
        </row>
        <row r="3277">
          <cell r="K3277">
            <v>12141121414</v>
          </cell>
        </row>
        <row r="3278">
          <cell r="K3278">
            <v>12141121511</v>
          </cell>
        </row>
        <row r="3279">
          <cell r="K3279">
            <v>12141121512</v>
          </cell>
        </row>
        <row r="3280">
          <cell r="K3280">
            <v>12141121513</v>
          </cell>
        </row>
        <row r="3281">
          <cell r="K3281">
            <v>12141121514</v>
          </cell>
        </row>
        <row r="3282">
          <cell r="K3282">
            <v>12141125011</v>
          </cell>
        </row>
        <row r="3283">
          <cell r="K3283">
            <v>12141131111</v>
          </cell>
        </row>
        <row r="3284">
          <cell r="K3284">
            <v>12141141111</v>
          </cell>
        </row>
        <row r="3285">
          <cell r="K3285">
            <v>12151111111</v>
          </cell>
        </row>
        <row r="3286">
          <cell r="K3286">
            <v>12151111112</v>
          </cell>
        </row>
        <row r="3287">
          <cell r="K3287">
            <v>12151111113</v>
          </cell>
        </row>
        <row r="3288">
          <cell r="K3288">
            <v>12151121111</v>
          </cell>
        </row>
        <row r="3289">
          <cell r="K3289">
            <v>12151121112</v>
          </cell>
        </row>
        <row r="3290">
          <cell r="K3290">
            <v>12151121211</v>
          </cell>
        </row>
        <row r="3291">
          <cell r="K3291">
            <v>12151121212</v>
          </cell>
        </row>
        <row r="3292">
          <cell r="K3292">
            <v>12151121213</v>
          </cell>
        </row>
        <row r="3293">
          <cell r="K3293">
            <v>12151121214</v>
          </cell>
        </row>
        <row r="3294">
          <cell r="K3294">
            <v>12151121215</v>
          </cell>
        </row>
        <row r="3295">
          <cell r="K3295">
            <v>12151125011</v>
          </cell>
        </row>
        <row r="3296">
          <cell r="K3296">
            <v>12151125012</v>
          </cell>
        </row>
        <row r="3297">
          <cell r="K3297">
            <v>12151125013</v>
          </cell>
        </row>
        <row r="3298">
          <cell r="K3298">
            <v>12151125014</v>
          </cell>
        </row>
        <row r="3299">
          <cell r="K3299">
            <v>12151125015</v>
          </cell>
        </row>
        <row r="3300">
          <cell r="K3300">
            <v>12151125016</v>
          </cell>
        </row>
        <row r="3301">
          <cell r="K3301">
            <v>12151127211</v>
          </cell>
        </row>
        <row r="3302">
          <cell r="K3302">
            <v>12151127212</v>
          </cell>
        </row>
        <row r="3303">
          <cell r="K3303">
            <v>12151127213</v>
          </cell>
        </row>
        <row r="3304">
          <cell r="K3304">
            <v>12151127214</v>
          </cell>
        </row>
        <row r="3305">
          <cell r="K3305">
            <v>12151127215</v>
          </cell>
        </row>
        <row r="3306">
          <cell r="K3306">
            <v>12151131111</v>
          </cell>
        </row>
        <row r="3307">
          <cell r="K3307">
            <v>12152141111</v>
          </cell>
        </row>
        <row r="3308">
          <cell r="K3308">
            <v>12152141112</v>
          </cell>
        </row>
        <row r="3309">
          <cell r="K3309">
            <v>12152141211</v>
          </cell>
        </row>
        <row r="3310">
          <cell r="K3310">
            <v>12152141212</v>
          </cell>
        </row>
        <row r="3311">
          <cell r="K3311">
            <v>12152141213</v>
          </cell>
        </row>
        <row r="3312">
          <cell r="K3312">
            <v>12152141214</v>
          </cell>
        </row>
        <row r="3313">
          <cell r="K3313">
            <v>12152141311</v>
          </cell>
        </row>
        <row r="3314">
          <cell r="K3314">
            <v>12152141312</v>
          </cell>
        </row>
        <row r="3315">
          <cell r="K3315">
            <v>12152141313</v>
          </cell>
        </row>
        <row r="3316">
          <cell r="K3316">
            <v>12152141314</v>
          </cell>
        </row>
        <row r="3317">
          <cell r="K3317">
            <v>12152145011</v>
          </cell>
        </row>
        <row r="3318">
          <cell r="K3318">
            <v>12152151111</v>
          </cell>
        </row>
        <row r="3319">
          <cell r="K3319">
            <v>12152161111</v>
          </cell>
        </row>
        <row r="3320">
          <cell r="K3320">
            <v>12152171111</v>
          </cell>
        </row>
        <row r="3321">
          <cell r="K3321">
            <v>12152181111</v>
          </cell>
        </row>
        <row r="3322">
          <cell r="K3322">
            <v>12152191111</v>
          </cell>
        </row>
        <row r="3323">
          <cell r="K3323">
            <v>12152197111</v>
          </cell>
        </row>
        <row r="3324">
          <cell r="K3324">
            <v>12152201111</v>
          </cell>
        </row>
        <row r="3325">
          <cell r="K3325">
            <v>12152211111</v>
          </cell>
        </row>
        <row r="3326">
          <cell r="K3326">
            <v>12152221111</v>
          </cell>
        </row>
        <row r="3327">
          <cell r="K3327">
            <v>12161111111</v>
          </cell>
        </row>
        <row r="3328">
          <cell r="K3328">
            <v>12161111112</v>
          </cell>
        </row>
        <row r="3329">
          <cell r="K3329">
            <v>12161111113</v>
          </cell>
        </row>
        <row r="3330">
          <cell r="K3330">
            <v>12161121111</v>
          </cell>
        </row>
        <row r="3331">
          <cell r="K3331">
            <v>12161121112</v>
          </cell>
        </row>
        <row r="3332">
          <cell r="K3332">
            <v>12161121211</v>
          </cell>
        </row>
        <row r="3333">
          <cell r="K3333">
            <v>12161121212</v>
          </cell>
        </row>
        <row r="3334">
          <cell r="K3334">
            <v>12161121213</v>
          </cell>
        </row>
        <row r="3335">
          <cell r="K3335">
            <v>12161121214</v>
          </cell>
        </row>
        <row r="3336">
          <cell r="K3336">
            <v>12161121311</v>
          </cell>
        </row>
        <row r="3337">
          <cell r="K3337">
            <v>12161121312</v>
          </cell>
        </row>
        <row r="3338">
          <cell r="K3338">
            <v>12161121411</v>
          </cell>
        </row>
        <row r="3339">
          <cell r="K3339">
            <v>12161121412</v>
          </cell>
        </row>
        <row r="3340">
          <cell r="K3340">
            <v>12161121413</v>
          </cell>
        </row>
        <row r="3341">
          <cell r="K3341">
            <v>12161121511</v>
          </cell>
        </row>
        <row r="3342">
          <cell r="K3342">
            <v>12161121512</v>
          </cell>
        </row>
        <row r="3343">
          <cell r="K3343">
            <v>12161121611</v>
          </cell>
        </row>
        <row r="3344">
          <cell r="K3344">
            <v>12161121612</v>
          </cell>
        </row>
        <row r="3345">
          <cell r="K3345">
            <v>12161121613</v>
          </cell>
        </row>
        <row r="3346">
          <cell r="K3346">
            <v>12161121614</v>
          </cell>
        </row>
        <row r="3347">
          <cell r="K3347">
            <v>12161121615</v>
          </cell>
        </row>
        <row r="3348">
          <cell r="K3348">
            <v>12161121616</v>
          </cell>
        </row>
        <row r="3349">
          <cell r="K3349">
            <v>12161121617</v>
          </cell>
        </row>
        <row r="3350">
          <cell r="K3350">
            <v>12161121701</v>
          </cell>
        </row>
        <row r="3351">
          <cell r="K3351">
            <v>12161123901</v>
          </cell>
        </row>
        <row r="3352">
          <cell r="K3352">
            <v>12161123902</v>
          </cell>
        </row>
        <row r="3353">
          <cell r="K3353">
            <v>12161123903</v>
          </cell>
        </row>
        <row r="3354">
          <cell r="K3354">
            <v>12161123904</v>
          </cell>
        </row>
        <row r="3355">
          <cell r="K3355">
            <v>12161123905</v>
          </cell>
        </row>
        <row r="3356">
          <cell r="K3356">
            <v>12161123906</v>
          </cell>
        </row>
        <row r="3357">
          <cell r="K3357">
            <v>12161124101</v>
          </cell>
        </row>
        <row r="3358">
          <cell r="K3358">
            <v>12161124102</v>
          </cell>
        </row>
        <row r="3359">
          <cell r="K3359">
            <v>12161124103</v>
          </cell>
        </row>
        <row r="3360">
          <cell r="K3360">
            <v>12161124104</v>
          </cell>
        </row>
        <row r="3361">
          <cell r="K3361">
            <v>12161124105</v>
          </cell>
        </row>
        <row r="3362">
          <cell r="K3362">
            <v>12161124106</v>
          </cell>
        </row>
        <row r="3363">
          <cell r="K3363">
            <v>12161124107</v>
          </cell>
        </row>
        <row r="3364">
          <cell r="K3364">
            <v>12161124108</v>
          </cell>
        </row>
        <row r="3365">
          <cell r="K3365">
            <v>12161124109</v>
          </cell>
        </row>
        <row r="3366">
          <cell r="K3366">
            <v>12161124110</v>
          </cell>
        </row>
        <row r="3367">
          <cell r="K3367">
            <v>12161124111</v>
          </cell>
        </row>
        <row r="3368">
          <cell r="K3368">
            <v>12161124112</v>
          </cell>
        </row>
        <row r="3369">
          <cell r="K3369">
            <v>12161124113</v>
          </cell>
        </row>
        <row r="3370">
          <cell r="K3370">
            <v>12161124114</v>
          </cell>
        </row>
        <row r="3371">
          <cell r="K3371">
            <v>12161124115</v>
          </cell>
        </row>
        <row r="3372">
          <cell r="K3372">
            <v>12161124116</v>
          </cell>
        </row>
        <row r="3373">
          <cell r="K3373">
            <v>12161124117</v>
          </cell>
        </row>
        <row r="3374">
          <cell r="K3374">
            <v>12161124118</v>
          </cell>
        </row>
        <row r="3375">
          <cell r="K3375">
            <v>12161124119</v>
          </cell>
        </row>
        <row r="3376">
          <cell r="K3376">
            <v>12161124120</v>
          </cell>
        </row>
        <row r="3377">
          <cell r="K3377">
            <v>12161124201</v>
          </cell>
        </row>
        <row r="3378">
          <cell r="K3378">
            <v>12161124202</v>
          </cell>
        </row>
        <row r="3379">
          <cell r="K3379">
            <v>12161124203</v>
          </cell>
        </row>
        <row r="3380">
          <cell r="K3380">
            <v>12161124204</v>
          </cell>
        </row>
        <row r="3381">
          <cell r="K3381">
            <v>12161124205</v>
          </cell>
        </row>
        <row r="3382">
          <cell r="K3382">
            <v>12161124206</v>
          </cell>
        </row>
        <row r="3383">
          <cell r="K3383">
            <v>12161124207</v>
          </cell>
        </row>
        <row r="3384">
          <cell r="K3384">
            <v>12161124208</v>
          </cell>
        </row>
        <row r="3385">
          <cell r="K3385">
            <v>12161124209</v>
          </cell>
        </row>
        <row r="3386">
          <cell r="K3386">
            <v>12161124210</v>
          </cell>
        </row>
        <row r="3387">
          <cell r="K3387">
            <v>12161124301</v>
          </cell>
        </row>
        <row r="3388">
          <cell r="K3388">
            <v>12161124302</v>
          </cell>
        </row>
        <row r="3389">
          <cell r="K3389">
            <v>12161124303</v>
          </cell>
        </row>
        <row r="3390">
          <cell r="K3390">
            <v>12161124304</v>
          </cell>
        </row>
        <row r="3391">
          <cell r="K3391">
            <v>12161124305</v>
          </cell>
        </row>
        <row r="3392">
          <cell r="K3392">
            <v>12161124306</v>
          </cell>
        </row>
        <row r="3393">
          <cell r="K3393">
            <v>12161124307</v>
          </cell>
        </row>
        <row r="3394">
          <cell r="K3394">
            <v>12161124308</v>
          </cell>
        </row>
        <row r="3395">
          <cell r="K3395">
            <v>12161124309</v>
          </cell>
        </row>
        <row r="3396">
          <cell r="K3396">
            <v>12161124310</v>
          </cell>
        </row>
        <row r="3397">
          <cell r="K3397">
            <v>12161124311</v>
          </cell>
        </row>
        <row r="3398">
          <cell r="K3398">
            <v>12161124312</v>
          </cell>
        </row>
        <row r="3399">
          <cell r="K3399">
            <v>12161124313</v>
          </cell>
        </row>
        <row r="3400">
          <cell r="K3400">
            <v>12161124314</v>
          </cell>
        </row>
        <row r="3401">
          <cell r="K3401">
            <v>12161124315</v>
          </cell>
        </row>
        <row r="3402">
          <cell r="K3402">
            <v>12161124316</v>
          </cell>
        </row>
        <row r="3403">
          <cell r="K3403">
            <v>12161124401</v>
          </cell>
        </row>
        <row r="3404">
          <cell r="K3404">
            <v>12161124402</v>
          </cell>
        </row>
        <row r="3405">
          <cell r="K3405">
            <v>12161124403</v>
          </cell>
        </row>
        <row r="3406">
          <cell r="K3406">
            <v>12161124404</v>
          </cell>
        </row>
        <row r="3407">
          <cell r="K3407">
            <v>12161124405</v>
          </cell>
        </row>
        <row r="3408">
          <cell r="K3408">
            <v>12161124406</v>
          </cell>
        </row>
        <row r="3409">
          <cell r="K3409">
            <v>12161124407</v>
          </cell>
        </row>
        <row r="3410">
          <cell r="K3410">
            <v>12161124408</v>
          </cell>
        </row>
        <row r="3411">
          <cell r="K3411">
            <v>12161124409</v>
          </cell>
        </row>
        <row r="3412">
          <cell r="K3412">
            <v>12161124410</v>
          </cell>
        </row>
        <row r="3413">
          <cell r="K3413">
            <v>12161124412</v>
          </cell>
        </row>
        <row r="3414">
          <cell r="K3414">
            <v>12161124501</v>
          </cell>
        </row>
        <row r="3415">
          <cell r="K3415">
            <v>12161124502</v>
          </cell>
        </row>
        <row r="3416">
          <cell r="K3416">
            <v>12161124503</v>
          </cell>
        </row>
        <row r="3417">
          <cell r="K3417">
            <v>12161124504</v>
          </cell>
        </row>
        <row r="3418">
          <cell r="K3418">
            <v>12161124505</v>
          </cell>
        </row>
        <row r="3419">
          <cell r="K3419">
            <v>12161124506</v>
          </cell>
        </row>
        <row r="3420">
          <cell r="K3420">
            <v>12161124507</v>
          </cell>
        </row>
        <row r="3421">
          <cell r="K3421">
            <v>12161124508</v>
          </cell>
        </row>
        <row r="3422">
          <cell r="K3422">
            <v>12161124509</v>
          </cell>
        </row>
        <row r="3423">
          <cell r="K3423">
            <v>12161124510</v>
          </cell>
        </row>
        <row r="3424">
          <cell r="K3424">
            <v>12161124511</v>
          </cell>
        </row>
        <row r="3425">
          <cell r="K3425">
            <v>12161124512</v>
          </cell>
        </row>
        <row r="3426">
          <cell r="K3426">
            <v>12161124513</v>
          </cell>
        </row>
        <row r="3427">
          <cell r="K3427">
            <v>12161124514</v>
          </cell>
        </row>
        <row r="3428">
          <cell r="K3428">
            <v>12161124515</v>
          </cell>
        </row>
        <row r="3429">
          <cell r="K3429">
            <v>12161124601</v>
          </cell>
        </row>
        <row r="3430">
          <cell r="K3430">
            <v>12161124602</v>
          </cell>
        </row>
        <row r="3431">
          <cell r="K3431">
            <v>12161124603</v>
          </cell>
        </row>
        <row r="3432">
          <cell r="K3432">
            <v>12161124604</v>
          </cell>
        </row>
        <row r="3433">
          <cell r="K3433">
            <v>12161124605</v>
          </cell>
        </row>
        <row r="3434">
          <cell r="K3434">
            <v>12161124606</v>
          </cell>
        </row>
        <row r="3435">
          <cell r="K3435">
            <v>12161124607</v>
          </cell>
        </row>
        <row r="3436">
          <cell r="K3436">
            <v>12161124608</v>
          </cell>
        </row>
        <row r="3437">
          <cell r="K3437">
            <v>12161124609</v>
          </cell>
        </row>
        <row r="3438">
          <cell r="K3438">
            <v>12161124610</v>
          </cell>
        </row>
        <row r="3439">
          <cell r="K3439">
            <v>12161124611</v>
          </cell>
        </row>
        <row r="3440">
          <cell r="K3440">
            <v>12161124612</v>
          </cell>
        </row>
        <row r="3441">
          <cell r="K3441">
            <v>12161124613</v>
          </cell>
        </row>
        <row r="3442">
          <cell r="K3442">
            <v>12161124614</v>
          </cell>
        </row>
        <row r="3443">
          <cell r="K3443">
            <v>12161124615</v>
          </cell>
        </row>
        <row r="3444">
          <cell r="K3444">
            <v>12161124616</v>
          </cell>
        </row>
        <row r="3445">
          <cell r="K3445">
            <v>12161124617</v>
          </cell>
        </row>
        <row r="3446">
          <cell r="K3446">
            <v>12161124618</v>
          </cell>
        </row>
        <row r="3447">
          <cell r="K3447">
            <v>12161124701</v>
          </cell>
        </row>
        <row r="3448">
          <cell r="K3448">
            <v>12161124702</v>
          </cell>
        </row>
        <row r="3449">
          <cell r="K3449">
            <v>12161124703</v>
          </cell>
        </row>
        <row r="3450">
          <cell r="K3450">
            <v>12161124704</v>
          </cell>
        </row>
        <row r="3451">
          <cell r="K3451">
            <v>12161124705</v>
          </cell>
        </row>
        <row r="3452">
          <cell r="K3452">
            <v>12161124706</v>
          </cell>
        </row>
        <row r="3453">
          <cell r="K3453">
            <v>12161124707</v>
          </cell>
        </row>
        <row r="3454">
          <cell r="K3454">
            <v>12161124708</v>
          </cell>
        </row>
        <row r="3455">
          <cell r="K3455">
            <v>12161124709</v>
          </cell>
        </row>
        <row r="3456">
          <cell r="K3456">
            <v>12161124710</v>
          </cell>
        </row>
        <row r="3457">
          <cell r="K3457">
            <v>12161124711</v>
          </cell>
        </row>
        <row r="3458">
          <cell r="K3458">
            <v>12161124712</v>
          </cell>
        </row>
        <row r="3459">
          <cell r="K3459">
            <v>12161124713</v>
          </cell>
        </row>
        <row r="3460">
          <cell r="K3460">
            <v>12161124801</v>
          </cell>
        </row>
        <row r="3461">
          <cell r="K3461">
            <v>12161124802</v>
          </cell>
        </row>
        <row r="3462">
          <cell r="K3462">
            <v>12161124803</v>
          </cell>
        </row>
        <row r="3463">
          <cell r="K3463">
            <v>12161124804</v>
          </cell>
        </row>
        <row r="3464">
          <cell r="K3464">
            <v>12161124805</v>
          </cell>
        </row>
        <row r="3465">
          <cell r="K3465">
            <v>12161124806</v>
          </cell>
        </row>
        <row r="3466">
          <cell r="K3466">
            <v>12161124807</v>
          </cell>
        </row>
        <row r="3467">
          <cell r="K3467">
            <v>12161124808</v>
          </cell>
        </row>
        <row r="3468">
          <cell r="K3468">
            <v>12161124809</v>
          </cell>
        </row>
        <row r="3469">
          <cell r="K3469">
            <v>12161124810</v>
          </cell>
        </row>
        <row r="3470">
          <cell r="K3470">
            <v>12161124811</v>
          </cell>
        </row>
        <row r="3471">
          <cell r="K3471">
            <v>12161124812</v>
          </cell>
        </row>
        <row r="3472">
          <cell r="K3472">
            <v>12161124813</v>
          </cell>
        </row>
        <row r="3473">
          <cell r="K3473">
            <v>12161124814</v>
          </cell>
        </row>
        <row r="3474">
          <cell r="K3474">
            <v>12161124901</v>
          </cell>
        </row>
        <row r="3475">
          <cell r="K3475">
            <v>12161124902</v>
          </cell>
        </row>
        <row r="3476">
          <cell r="K3476">
            <v>12161124903</v>
          </cell>
        </row>
        <row r="3477">
          <cell r="K3477">
            <v>12161124904</v>
          </cell>
        </row>
        <row r="3478">
          <cell r="K3478">
            <v>12161124905</v>
          </cell>
        </row>
        <row r="3479">
          <cell r="K3479">
            <v>12161124906</v>
          </cell>
        </row>
        <row r="3480">
          <cell r="K3480">
            <v>12161124907</v>
          </cell>
        </row>
        <row r="3481">
          <cell r="K3481">
            <v>12161124908</v>
          </cell>
        </row>
        <row r="3482">
          <cell r="K3482">
            <v>12161124909</v>
          </cell>
        </row>
        <row r="3483">
          <cell r="K3483">
            <v>12161124910</v>
          </cell>
        </row>
        <row r="3484">
          <cell r="K3484">
            <v>12161125011</v>
          </cell>
        </row>
        <row r="3485">
          <cell r="K3485">
            <v>12161125211</v>
          </cell>
        </row>
        <row r="3486">
          <cell r="K3486">
            <v>12161125212</v>
          </cell>
        </row>
        <row r="3487">
          <cell r="K3487">
            <v>12161125213</v>
          </cell>
        </row>
        <row r="3488">
          <cell r="K3488">
            <v>12161125214</v>
          </cell>
        </row>
        <row r="3489">
          <cell r="K3489">
            <v>12161125215</v>
          </cell>
        </row>
        <row r="3490">
          <cell r="K3490">
            <v>12161125216</v>
          </cell>
        </row>
        <row r="3491">
          <cell r="K3491">
            <v>12161125217</v>
          </cell>
        </row>
        <row r="3492">
          <cell r="K3492">
            <v>12161125218</v>
          </cell>
        </row>
        <row r="3493">
          <cell r="K3493">
            <v>12161125219</v>
          </cell>
        </row>
        <row r="3494">
          <cell r="K3494">
            <v>12161125220</v>
          </cell>
        </row>
        <row r="3495">
          <cell r="K3495">
            <v>12161125221</v>
          </cell>
        </row>
        <row r="3496">
          <cell r="K3496">
            <v>12161125223</v>
          </cell>
        </row>
        <row r="3497">
          <cell r="K3497">
            <v>12161125311</v>
          </cell>
        </row>
        <row r="3498">
          <cell r="K3498">
            <v>12161125312</v>
          </cell>
        </row>
        <row r="3499">
          <cell r="K3499">
            <v>12161125313</v>
          </cell>
        </row>
        <row r="3500">
          <cell r="K3500">
            <v>12161125314</v>
          </cell>
        </row>
        <row r="3501">
          <cell r="K3501">
            <v>12161125315</v>
          </cell>
        </row>
        <row r="3502">
          <cell r="K3502">
            <v>12161125316</v>
          </cell>
        </row>
        <row r="3503">
          <cell r="K3503">
            <v>12161125317</v>
          </cell>
        </row>
        <row r="3504">
          <cell r="K3504">
            <v>12161125411</v>
          </cell>
        </row>
        <row r="3505">
          <cell r="K3505">
            <v>12161125412</v>
          </cell>
        </row>
        <row r="3506">
          <cell r="K3506">
            <v>12161125413</v>
          </cell>
        </row>
        <row r="3507">
          <cell r="K3507">
            <v>12161125414</v>
          </cell>
        </row>
        <row r="3508">
          <cell r="K3508">
            <v>12161125415</v>
          </cell>
        </row>
        <row r="3509">
          <cell r="K3509">
            <v>12161127311</v>
          </cell>
        </row>
        <row r="3510">
          <cell r="K3510">
            <v>12161127312</v>
          </cell>
        </row>
        <row r="3511">
          <cell r="K3511">
            <v>12161127313</v>
          </cell>
        </row>
        <row r="3512">
          <cell r="K3512">
            <v>12161127314</v>
          </cell>
        </row>
        <row r="3513">
          <cell r="K3513">
            <v>12161127315</v>
          </cell>
        </row>
        <row r="3514">
          <cell r="K3514">
            <v>12161127316</v>
          </cell>
        </row>
        <row r="3515">
          <cell r="K3515">
            <v>12161127317</v>
          </cell>
        </row>
        <row r="3516">
          <cell r="K3516">
            <v>12161127318</v>
          </cell>
        </row>
        <row r="3517">
          <cell r="K3517">
            <v>12161127319</v>
          </cell>
        </row>
        <row r="3518">
          <cell r="K3518">
            <v>12161127411</v>
          </cell>
        </row>
        <row r="3519">
          <cell r="K3519">
            <v>12161127412</v>
          </cell>
        </row>
        <row r="3520">
          <cell r="K3520">
            <v>12161127413</v>
          </cell>
        </row>
        <row r="3521">
          <cell r="K3521">
            <v>12161127414</v>
          </cell>
        </row>
        <row r="3522">
          <cell r="K3522">
            <v>12161127415</v>
          </cell>
        </row>
        <row r="3523">
          <cell r="K3523">
            <v>12161127416</v>
          </cell>
        </row>
        <row r="3524">
          <cell r="K3524">
            <v>12161127417</v>
          </cell>
        </row>
        <row r="3525">
          <cell r="K3525">
            <v>12161127418</v>
          </cell>
        </row>
        <row r="3526">
          <cell r="K3526">
            <v>12161127419</v>
          </cell>
        </row>
        <row r="3527">
          <cell r="K3527">
            <v>12161127420</v>
          </cell>
        </row>
        <row r="3528">
          <cell r="K3528">
            <v>12161127421</v>
          </cell>
        </row>
        <row r="3529">
          <cell r="K3529">
            <v>12162141111</v>
          </cell>
        </row>
        <row r="3530">
          <cell r="K3530">
            <v>12162141211</v>
          </cell>
        </row>
        <row r="3531">
          <cell r="K3531">
            <v>12162141311</v>
          </cell>
        </row>
        <row r="3532">
          <cell r="K3532">
            <v>12162141411</v>
          </cell>
        </row>
        <row r="3533">
          <cell r="K3533">
            <v>12162151111</v>
          </cell>
        </row>
        <row r="3534">
          <cell r="K3534">
            <v>12162161111</v>
          </cell>
        </row>
        <row r="3535">
          <cell r="K3535">
            <v>12162171111</v>
          </cell>
        </row>
        <row r="3536">
          <cell r="K3536">
            <v>12171111111</v>
          </cell>
        </row>
        <row r="3537">
          <cell r="K3537">
            <v>12171121111</v>
          </cell>
        </row>
        <row r="3538">
          <cell r="K3538">
            <v>12171121211</v>
          </cell>
        </row>
        <row r="3539">
          <cell r="K3539">
            <v>12171121311</v>
          </cell>
        </row>
        <row r="3540">
          <cell r="K3540">
            <v>12171121411</v>
          </cell>
        </row>
        <row r="3541">
          <cell r="K3541">
            <v>13111111111</v>
          </cell>
        </row>
        <row r="3542">
          <cell r="K3542">
            <v>13111111112</v>
          </cell>
        </row>
        <row r="3543">
          <cell r="K3543">
            <v>13111121111</v>
          </cell>
        </row>
        <row r="3544">
          <cell r="K3544">
            <v>13111121112</v>
          </cell>
        </row>
        <row r="3545">
          <cell r="K3545">
            <v>13111121113</v>
          </cell>
        </row>
        <row r="3546">
          <cell r="K3546">
            <v>13111121114</v>
          </cell>
        </row>
        <row r="3547">
          <cell r="K3547">
            <v>13111121115</v>
          </cell>
        </row>
        <row r="3548">
          <cell r="K3548">
            <v>13111121116</v>
          </cell>
        </row>
        <row r="3549">
          <cell r="K3549">
            <v>13111121117</v>
          </cell>
        </row>
        <row r="3550">
          <cell r="K3550">
            <v>13111121118</v>
          </cell>
        </row>
        <row r="3551">
          <cell r="K3551">
            <v>13111121211</v>
          </cell>
        </row>
        <row r="3552">
          <cell r="K3552">
            <v>13111121212</v>
          </cell>
        </row>
        <row r="3553">
          <cell r="K3553">
            <v>13111121213</v>
          </cell>
        </row>
        <row r="3554">
          <cell r="K3554">
            <v>13111121214</v>
          </cell>
        </row>
        <row r="3555">
          <cell r="K3555">
            <v>13111121311</v>
          </cell>
        </row>
        <row r="3556">
          <cell r="K3556">
            <v>13111121312</v>
          </cell>
        </row>
        <row r="3557">
          <cell r="K3557">
            <v>13111121313</v>
          </cell>
        </row>
        <row r="3558">
          <cell r="K3558">
            <v>13111121314</v>
          </cell>
        </row>
        <row r="3559">
          <cell r="K3559">
            <v>13111121411</v>
          </cell>
        </row>
        <row r="3560">
          <cell r="K3560">
            <v>13111121412</v>
          </cell>
        </row>
        <row r="3561">
          <cell r="K3561">
            <v>13111121413</v>
          </cell>
        </row>
        <row r="3562">
          <cell r="K3562">
            <v>13111121414</v>
          </cell>
        </row>
        <row r="3563">
          <cell r="K3563">
            <v>13111121415</v>
          </cell>
        </row>
        <row r="3564">
          <cell r="K3564">
            <v>13111121416</v>
          </cell>
        </row>
        <row r="3565">
          <cell r="K3565">
            <v>13111121511</v>
          </cell>
        </row>
        <row r="3566">
          <cell r="K3566">
            <v>13111121512</v>
          </cell>
        </row>
        <row r="3567">
          <cell r="K3567">
            <v>13111121513</v>
          </cell>
        </row>
        <row r="3568">
          <cell r="K3568">
            <v>13111121514</v>
          </cell>
        </row>
        <row r="3569">
          <cell r="K3569">
            <v>13111121611</v>
          </cell>
        </row>
        <row r="3570">
          <cell r="K3570">
            <v>13111121612</v>
          </cell>
        </row>
        <row r="3571">
          <cell r="K3571">
            <v>13111121711</v>
          </cell>
        </row>
        <row r="3572">
          <cell r="K3572">
            <v>13111121712</v>
          </cell>
        </row>
        <row r="3573">
          <cell r="K3573">
            <v>13111121811</v>
          </cell>
        </row>
        <row r="3574">
          <cell r="K3574">
            <v>13111121812</v>
          </cell>
        </row>
        <row r="3575">
          <cell r="K3575">
            <v>13111121911</v>
          </cell>
        </row>
        <row r="3576">
          <cell r="K3576">
            <v>13111121912</v>
          </cell>
        </row>
        <row r="3577">
          <cell r="K3577">
            <v>13111121913</v>
          </cell>
        </row>
        <row r="3578">
          <cell r="K3578">
            <v>13111121914</v>
          </cell>
        </row>
        <row r="3579">
          <cell r="K3579">
            <v>13111122011</v>
          </cell>
        </row>
        <row r="3580">
          <cell r="K3580">
            <v>13111122012</v>
          </cell>
        </row>
        <row r="3581">
          <cell r="K3581">
            <v>13111122111</v>
          </cell>
        </row>
        <row r="3582">
          <cell r="K3582">
            <v>13111122112</v>
          </cell>
        </row>
        <row r="3583">
          <cell r="K3583">
            <v>13111122113</v>
          </cell>
        </row>
        <row r="3584">
          <cell r="K3584">
            <v>13111122114</v>
          </cell>
        </row>
        <row r="3585">
          <cell r="K3585">
            <v>13111122115</v>
          </cell>
        </row>
        <row r="3586">
          <cell r="K3586">
            <v>13111122116</v>
          </cell>
        </row>
        <row r="3587">
          <cell r="K3587">
            <v>13111122117</v>
          </cell>
        </row>
        <row r="3588">
          <cell r="K3588">
            <v>13111123000</v>
          </cell>
        </row>
        <row r="3589">
          <cell r="K3589">
            <v>13111123013</v>
          </cell>
        </row>
        <row r="3590">
          <cell r="K3590">
            <v>13111123901</v>
          </cell>
        </row>
        <row r="3591">
          <cell r="K3591">
            <v>13111123902</v>
          </cell>
        </row>
        <row r="3592">
          <cell r="K3592">
            <v>13111123903</v>
          </cell>
        </row>
        <row r="3593">
          <cell r="K3593">
            <v>13111123904</v>
          </cell>
        </row>
        <row r="3594">
          <cell r="K3594">
            <v>13111123905</v>
          </cell>
        </row>
        <row r="3595">
          <cell r="K3595">
            <v>13111123911</v>
          </cell>
        </row>
        <row r="3596">
          <cell r="K3596">
            <v>13111124011</v>
          </cell>
        </row>
        <row r="3597">
          <cell r="K3597">
            <v>13111124101</v>
          </cell>
        </row>
        <row r="3598">
          <cell r="K3598">
            <v>13111124102</v>
          </cell>
        </row>
        <row r="3599">
          <cell r="K3599">
            <v>13111124103</v>
          </cell>
        </row>
        <row r="3600">
          <cell r="K3600">
            <v>13111124104</v>
          </cell>
        </row>
        <row r="3601">
          <cell r="K3601">
            <v>13111124105</v>
          </cell>
        </row>
        <row r="3602">
          <cell r="K3602">
            <v>13111124106</v>
          </cell>
        </row>
        <row r="3603">
          <cell r="K3603">
            <v>13111124107</v>
          </cell>
        </row>
        <row r="3604">
          <cell r="K3604">
            <v>13111124108</v>
          </cell>
        </row>
        <row r="3605">
          <cell r="K3605">
            <v>13111124109</v>
          </cell>
        </row>
        <row r="3606">
          <cell r="K3606">
            <v>13111124110</v>
          </cell>
        </row>
        <row r="3607">
          <cell r="K3607">
            <v>13111124111</v>
          </cell>
        </row>
        <row r="3608">
          <cell r="K3608">
            <v>13111124112</v>
          </cell>
        </row>
        <row r="3609">
          <cell r="K3609">
            <v>13111124113</v>
          </cell>
        </row>
        <row r="3610">
          <cell r="K3610">
            <v>13111124114</v>
          </cell>
        </row>
        <row r="3611">
          <cell r="K3611">
            <v>13111124115</v>
          </cell>
        </row>
        <row r="3612">
          <cell r="K3612">
            <v>13111124116</v>
          </cell>
        </row>
        <row r="3613">
          <cell r="K3613">
            <v>13111124117</v>
          </cell>
        </row>
        <row r="3614">
          <cell r="K3614">
            <v>13111124118</v>
          </cell>
        </row>
        <row r="3615">
          <cell r="K3615">
            <v>13111124119</v>
          </cell>
        </row>
        <row r="3616">
          <cell r="K3616">
            <v>13111124120</v>
          </cell>
        </row>
        <row r="3617">
          <cell r="K3617">
            <v>13111124201</v>
          </cell>
        </row>
        <row r="3618">
          <cell r="K3618">
            <v>13111124202</v>
          </cell>
        </row>
        <row r="3619">
          <cell r="K3619">
            <v>13111124203</v>
          </cell>
        </row>
        <row r="3620">
          <cell r="K3620">
            <v>13111124204</v>
          </cell>
        </row>
        <row r="3621">
          <cell r="K3621">
            <v>13111124205</v>
          </cell>
        </row>
        <row r="3622">
          <cell r="K3622">
            <v>13111124206</v>
          </cell>
        </row>
        <row r="3623">
          <cell r="K3623">
            <v>13111124207</v>
          </cell>
        </row>
        <row r="3624">
          <cell r="K3624">
            <v>13111124208</v>
          </cell>
        </row>
        <row r="3625">
          <cell r="K3625">
            <v>13111124209</v>
          </cell>
        </row>
        <row r="3626">
          <cell r="K3626">
            <v>13111124210</v>
          </cell>
        </row>
        <row r="3627">
          <cell r="K3627">
            <v>13111124211</v>
          </cell>
        </row>
        <row r="3628">
          <cell r="K3628">
            <v>13111124301</v>
          </cell>
        </row>
        <row r="3629">
          <cell r="K3629">
            <v>13111124302</v>
          </cell>
        </row>
        <row r="3630">
          <cell r="K3630">
            <v>13111124303</v>
          </cell>
        </row>
        <row r="3631">
          <cell r="K3631">
            <v>13111124304</v>
          </cell>
        </row>
        <row r="3632">
          <cell r="K3632">
            <v>13111124305</v>
          </cell>
        </row>
        <row r="3633">
          <cell r="K3633">
            <v>13111124306</v>
          </cell>
        </row>
        <row r="3634">
          <cell r="K3634">
            <v>13111124307</v>
          </cell>
        </row>
        <row r="3635">
          <cell r="K3635">
            <v>13111124308</v>
          </cell>
        </row>
        <row r="3636">
          <cell r="K3636">
            <v>13111124309</v>
          </cell>
        </row>
        <row r="3637">
          <cell r="K3637">
            <v>13111124310</v>
          </cell>
        </row>
        <row r="3638">
          <cell r="K3638">
            <v>13111124311</v>
          </cell>
        </row>
        <row r="3639">
          <cell r="K3639">
            <v>13111124312</v>
          </cell>
        </row>
        <row r="3640">
          <cell r="K3640">
            <v>13111124313</v>
          </cell>
        </row>
        <row r="3641">
          <cell r="K3641">
            <v>13111124314</v>
          </cell>
        </row>
        <row r="3642">
          <cell r="K3642">
            <v>13111124315</v>
          </cell>
        </row>
        <row r="3643">
          <cell r="K3643">
            <v>13111124316</v>
          </cell>
        </row>
        <row r="3644">
          <cell r="K3644">
            <v>13111124317</v>
          </cell>
        </row>
        <row r="3645">
          <cell r="K3645">
            <v>13111124318</v>
          </cell>
        </row>
        <row r="3646">
          <cell r="K3646">
            <v>13111124319</v>
          </cell>
        </row>
        <row r="3647">
          <cell r="K3647">
            <v>13111124320</v>
          </cell>
        </row>
        <row r="3648">
          <cell r="K3648">
            <v>13111124401</v>
          </cell>
        </row>
        <row r="3649">
          <cell r="K3649">
            <v>13111124402</v>
          </cell>
        </row>
        <row r="3650">
          <cell r="K3650">
            <v>13111124403</v>
          </cell>
        </row>
        <row r="3651">
          <cell r="K3651">
            <v>13111124404</v>
          </cell>
        </row>
        <row r="3652">
          <cell r="K3652">
            <v>13111124405</v>
          </cell>
        </row>
        <row r="3653">
          <cell r="K3653">
            <v>13111124406</v>
          </cell>
        </row>
        <row r="3654">
          <cell r="K3654">
            <v>13111124407</v>
          </cell>
        </row>
        <row r="3655">
          <cell r="K3655">
            <v>13111124408</v>
          </cell>
        </row>
        <row r="3656">
          <cell r="K3656">
            <v>13111124409</v>
          </cell>
        </row>
        <row r="3657">
          <cell r="K3657">
            <v>13111124410</v>
          </cell>
        </row>
        <row r="3658">
          <cell r="K3658">
            <v>13111124411</v>
          </cell>
        </row>
        <row r="3659">
          <cell r="K3659">
            <v>13111124412</v>
          </cell>
        </row>
        <row r="3660">
          <cell r="K3660">
            <v>13111124501</v>
          </cell>
        </row>
        <row r="3661">
          <cell r="K3661">
            <v>13111124502</v>
          </cell>
        </row>
        <row r="3662">
          <cell r="K3662">
            <v>13111124503</v>
          </cell>
        </row>
        <row r="3663">
          <cell r="K3663">
            <v>13111124504</v>
          </cell>
        </row>
        <row r="3664">
          <cell r="K3664">
            <v>13111124505</v>
          </cell>
        </row>
        <row r="3665">
          <cell r="K3665">
            <v>13111124506</v>
          </cell>
        </row>
        <row r="3666">
          <cell r="K3666">
            <v>13111124507</v>
          </cell>
        </row>
        <row r="3667">
          <cell r="K3667">
            <v>13111124508</v>
          </cell>
        </row>
        <row r="3668">
          <cell r="K3668">
            <v>13111124509</v>
          </cell>
        </row>
        <row r="3669">
          <cell r="K3669">
            <v>13111124510</v>
          </cell>
        </row>
        <row r="3670">
          <cell r="K3670">
            <v>13111124511</v>
          </cell>
        </row>
        <row r="3671">
          <cell r="K3671">
            <v>13111124512</v>
          </cell>
        </row>
        <row r="3672">
          <cell r="K3672">
            <v>13111124513</v>
          </cell>
        </row>
        <row r="3673">
          <cell r="K3673">
            <v>13111124514</v>
          </cell>
        </row>
        <row r="3674">
          <cell r="K3674">
            <v>13111124515</v>
          </cell>
        </row>
        <row r="3675">
          <cell r="K3675">
            <v>13111124601</v>
          </cell>
        </row>
        <row r="3676">
          <cell r="K3676">
            <v>13111124602</v>
          </cell>
        </row>
        <row r="3677">
          <cell r="K3677">
            <v>13111124603</v>
          </cell>
        </row>
        <row r="3678">
          <cell r="K3678">
            <v>13111124604</v>
          </cell>
        </row>
        <row r="3679">
          <cell r="K3679">
            <v>13111124605</v>
          </cell>
        </row>
        <row r="3680">
          <cell r="K3680">
            <v>13111124606</v>
          </cell>
        </row>
        <row r="3681">
          <cell r="K3681">
            <v>13111124607</v>
          </cell>
        </row>
        <row r="3682">
          <cell r="K3682">
            <v>13111124608</v>
          </cell>
        </row>
        <row r="3683">
          <cell r="K3683">
            <v>13111124609</v>
          </cell>
        </row>
        <row r="3684">
          <cell r="K3684">
            <v>13111124610</v>
          </cell>
        </row>
        <row r="3685">
          <cell r="K3685">
            <v>13111124611</v>
          </cell>
        </row>
        <row r="3686">
          <cell r="K3686">
            <v>13111124612</v>
          </cell>
        </row>
        <row r="3687">
          <cell r="K3687">
            <v>13111124613</v>
          </cell>
        </row>
        <row r="3688">
          <cell r="K3688">
            <v>13111124614</v>
          </cell>
        </row>
        <row r="3689">
          <cell r="K3689">
            <v>13111124615</v>
          </cell>
        </row>
        <row r="3690">
          <cell r="K3690">
            <v>13111124616</v>
          </cell>
        </row>
        <row r="3691">
          <cell r="K3691">
            <v>13111124617</v>
          </cell>
        </row>
        <row r="3692">
          <cell r="K3692">
            <v>13111124618</v>
          </cell>
        </row>
        <row r="3693">
          <cell r="K3693">
            <v>13111124701</v>
          </cell>
        </row>
        <row r="3694">
          <cell r="K3694">
            <v>13111124702</v>
          </cell>
        </row>
        <row r="3695">
          <cell r="K3695">
            <v>13111124703</v>
          </cell>
        </row>
        <row r="3696">
          <cell r="K3696">
            <v>13111124704</v>
          </cell>
        </row>
        <row r="3697">
          <cell r="K3697">
            <v>13111124705</v>
          </cell>
        </row>
        <row r="3698">
          <cell r="K3698">
            <v>13111124706</v>
          </cell>
        </row>
        <row r="3699">
          <cell r="K3699">
            <v>13111124707</v>
          </cell>
        </row>
        <row r="3700">
          <cell r="K3700">
            <v>13111124708</v>
          </cell>
        </row>
        <row r="3701">
          <cell r="K3701">
            <v>13111124709</v>
          </cell>
        </row>
        <row r="3702">
          <cell r="K3702">
            <v>13111124710</v>
          </cell>
        </row>
        <row r="3703">
          <cell r="K3703">
            <v>13111124711</v>
          </cell>
        </row>
        <row r="3704">
          <cell r="K3704">
            <v>13111124712</v>
          </cell>
        </row>
        <row r="3705">
          <cell r="K3705">
            <v>13111124713</v>
          </cell>
        </row>
        <row r="3706">
          <cell r="K3706">
            <v>13111124801</v>
          </cell>
        </row>
        <row r="3707">
          <cell r="K3707">
            <v>13111124802</v>
          </cell>
        </row>
        <row r="3708">
          <cell r="K3708">
            <v>13111124803</v>
          </cell>
        </row>
        <row r="3709">
          <cell r="K3709">
            <v>13111124804</v>
          </cell>
        </row>
        <row r="3710">
          <cell r="K3710">
            <v>13111124805</v>
          </cell>
        </row>
        <row r="3711">
          <cell r="K3711">
            <v>13111124806</v>
          </cell>
        </row>
        <row r="3712">
          <cell r="K3712">
            <v>13111124807</v>
          </cell>
        </row>
        <row r="3713">
          <cell r="K3713">
            <v>13111124808</v>
          </cell>
        </row>
        <row r="3714">
          <cell r="K3714">
            <v>13111124809</v>
          </cell>
        </row>
        <row r="3715">
          <cell r="K3715">
            <v>13111124810</v>
          </cell>
        </row>
        <row r="3716">
          <cell r="K3716">
            <v>13111124811</v>
          </cell>
        </row>
        <row r="3717">
          <cell r="K3717">
            <v>13111124812</v>
          </cell>
        </row>
        <row r="3718">
          <cell r="K3718">
            <v>13111124813</v>
          </cell>
        </row>
        <row r="3719">
          <cell r="K3719">
            <v>13111124814</v>
          </cell>
        </row>
        <row r="3720">
          <cell r="K3720">
            <v>13111124901</v>
          </cell>
        </row>
        <row r="3721">
          <cell r="K3721">
            <v>13111124902</v>
          </cell>
        </row>
        <row r="3722">
          <cell r="K3722">
            <v>13111124903</v>
          </cell>
        </row>
        <row r="3723">
          <cell r="K3723">
            <v>13111124904</v>
          </cell>
        </row>
        <row r="3724">
          <cell r="K3724">
            <v>13111124905</v>
          </cell>
        </row>
        <row r="3725">
          <cell r="K3725">
            <v>13111124906</v>
          </cell>
        </row>
        <row r="3726">
          <cell r="K3726">
            <v>13111124907</v>
          </cell>
        </row>
        <row r="3727">
          <cell r="K3727">
            <v>13111124908</v>
          </cell>
        </row>
        <row r="3728">
          <cell r="K3728">
            <v>13111124909</v>
          </cell>
        </row>
        <row r="3729">
          <cell r="K3729">
            <v>13111124910</v>
          </cell>
        </row>
        <row r="3730">
          <cell r="K3730">
            <v>13111124911</v>
          </cell>
        </row>
        <row r="3731">
          <cell r="K3731">
            <v>13111125011</v>
          </cell>
        </row>
        <row r="3732">
          <cell r="K3732">
            <v>13111125211</v>
          </cell>
        </row>
        <row r="3733">
          <cell r="K3733">
            <v>13111125212</v>
          </cell>
        </row>
        <row r="3734">
          <cell r="K3734">
            <v>13111125213</v>
          </cell>
        </row>
        <row r="3735">
          <cell r="K3735">
            <v>13111125214</v>
          </cell>
        </row>
        <row r="3736">
          <cell r="K3736">
            <v>13111125215</v>
          </cell>
        </row>
        <row r="3737">
          <cell r="K3737">
            <v>13111125311</v>
          </cell>
        </row>
        <row r="3738">
          <cell r="K3738">
            <v>13111125312</v>
          </cell>
        </row>
        <row r="3739">
          <cell r="K3739">
            <v>13111125313</v>
          </cell>
        </row>
        <row r="3740">
          <cell r="K3740">
            <v>13111125314</v>
          </cell>
        </row>
        <row r="3741">
          <cell r="K3741">
            <v>13111125411</v>
          </cell>
        </row>
        <row r="3742">
          <cell r="K3742">
            <v>13111125511</v>
          </cell>
        </row>
        <row r="3743">
          <cell r="K3743">
            <v>13111125512</v>
          </cell>
        </row>
        <row r="3744">
          <cell r="K3744">
            <v>13111126511</v>
          </cell>
        </row>
        <row r="3745">
          <cell r="K3745">
            <v>13111126512</v>
          </cell>
        </row>
        <row r="3746">
          <cell r="K3746">
            <v>13111126513</v>
          </cell>
        </row>
        <row r="3747">
          <cell r="K3747">
            <v>13111126514</v>
          </cell>
        </row>
        <row r="3748">
          <cell r="K3748">
            <v>13111126515</v>
          </cell>
        </row>
        <row r="3749">
          <cell r="K3749">
            <v>13111126516</v>
          </cell>
        </row>
        <row r="3750">
          <cell r="K3750">
            <v>13111126517</v>
          </cell>
        </row>
        <row r="3751">
          <cell r="K3751">
            <v>13111126518</v>
          </cell>
        </row>
        <row r="3752">
          <cell r="K3752">
            <v>13111126519</v>
          </cell>
        </row>
        <row r="3753">
          <cell r="K3753">
            <v>13111126520</v>
          </cell>
        </row>
        <row r="3754">
          <cell r="K3754">
            <v>13111126521</v>
          </cell>
        </row>
        <row r="3755">
          <cell r="K3755">
            <v>13111126522</v>
          </cell>
        </row>
        <row r="3756">
          <cell r="K3756">
            <v>13111126524</v>
          </cell>
        </row>
        <row r="3757">
          <cell r="K3757">
            <v>13111126525</v>
          </cell>
        </row>
        <row r="3758">
          <cell r="K3758">
            <v>13111126526</v>
          </cell>
        </row>
        <row r="3759">
          <cell r="K3759">
            <v>13111126527</v>
          </cell>
        </row>
        <row r="3760">
          <cell r="K3760">
            <v>13111126528</v>
          </cell>
        </row>
        <row r="3761">
          <cell r="K3761">
            <v>13111126529</v>
          </cell>
        </row>
        <row r="3762">
          <cell r="K3762">
            <v>13111126530</v>
          </cell>
        </row>
        <row r="3763">
          <cell r="K3763">
            <v>13111126531</v>
          </cell>
        </row>
        <row r="3764">
          <cell r="K3764">
            <v>13111126532</v>
          </cell>
        </row>
        <row r="3765">
          <cell r="K3765">
            <v>13111126533</v>
          </cell>
        </row>
        <row r="3766">
          <cell r="K3766">
            <v>13111126534</v>
          </cell>
        </row>
        <row r="3767">
          <cell r="K3767">
            <v>13111126535</v>
          </cell>
        </row>
        <row r="3768">
          <cell r="K3768">
            <v>13111126536</v>
          </cell>
        </row>
        <row r="3769">
          <cell r="K3769">
            <v>13111126537</v>
          </cell>
        </row>
        <row r="3770">
          <cell r="K3770">
            <v>13111126538</v>
          </cell>
        </row>
        <row r="3771">
          <cell r="K3771">
            <v>13111126539</v>
          </cell>
        </row>
        <row r="3772">
          <cell r="K3772">
            <v>13111126540</v>
          </cell>
        </row>
        <row r="3773">
          <cell r="K3773">
            <v>13111126541</v>
          </cell>
        </row>
        <row r="3774">
          <cell r="K3774">
            <v>13111126611</v>
          </cell>
        </row>
        <row r="3775">
          <cell r="K3775">
            <v>13111126612</v>
          </cell>
        </row>
        <row r="3776">
          <cell r="K3776">
            <v>13112131111</v>
          </cell>
        </row>
        <row r="3777">
          <cell r="K3777">
            <v>13112131112</v>
          </cell>
        </row>
        <row r="3778">
          <cell r="K3778">
            <v>13112133901</v>
          </cell>
        </row>
        <row r="3779">
          <cell r="K3779">
            <v>13112133902</v>
          </cell>
        </row>
        <row r="3780">
          <cell r="K3780">
            <v>13112133903</v>
          </cell>
        </row>
        <row r="3781">
          <cell r="K3781">
            <v>13112133904</v>
          </cell>
        </row>
        <row r="3782">
          <cell r="K3782">
            <v>13112133905</v>
          </cell>
        </row>
        <row r="3783">
          <cell r="K3783">
            <v>13112134101</v>
          </cell>
        </row>
        <row r="3784">
          <cell r="K3784">
            <v>13112134102</v>
          </cell>
        </row>
        <row r="3785">
          <cell r="K3785">
            <v>13112134103</v>
          </cell>
        </row>
        <row r="3786">
          <cell r="K3786">
            <v>13112134104</v>
          </cell>
        </row>
        <row r="3787">
          <cell r="K3787">
            <v>13112134105</v>
          </cell>
        </row>
        <row r="3788">
          <cell r="K3788">
            <v>13112134106</v>
          </cell>
        </row>
        <row r="3789">
          <cell r="K3789">
            <v>13112134107</v>
          </cell>
        </row>
        <row r="3790">
          <cell r="K3790">
            <v>13112134108</v>
          </cell>
        </row>
        <row r="3791">
          <cell r="K3791">
            <v>13112134109</v>
          </cell>
        </row>
        <row r="3792">
          <cell r="K3792">
            <v>13112134110</v>
          </cell>
        </row>
        <row r="3793">
          <cell r="K3793">
            <v>13112134111</v>
          </cell>
        </row>
        <row r="3794">
          <cell r="K3794">
            <v>13112134112</v>
          </cell>
        </row>
        <row r="3795">
          <cell r="K3795">
            <v>13112134113</v>
          </cell>
        </row>
        <row r="3796">
          <cell r="K3796">
            <v>13112134114</v>
          </cell>
        </row>
        <row r="3797">
          <cell r="K3797">
            <v>13112134115</v>
          </cell>
        </row>
        <row r="3798">
          <cell r="K3798">
            <v>13112134116</v>
          </cell>
        </row>
        <row r="3799">
          <cell r="K3799">
            <v>13112134117</v>
          </cell>
        </row>
        <row r="3800">
          <cell r="K3800">
            <v>13112134118</v>
          </cell>
        </row>
        <row r="3801">
          <cell r="K3801">
            <v>13112134119</v>
          </cell>
        </row>
        <row r="3802">
          <cell r="K3802">
            <v>13112134120</v>
          </cell>
        </row>
        <row r="3803">
          <cell r="K3803">
            <v>13112134201</v>
          </cell>
        </row>
        <row r="3804">
          <cell r="K3804">
            <v>13112134202</v>
          </cell>
        </row>
        <row r="3805">
          <cell r="K3805">
            <v>13112134203</v>
          </cell>
        </row>
        <row r="3806">
          <cell r="K3806">
            <v>13112134204</v>
          </cell>
        </row>
        <row r="3807">
          <cell r="K3807">
            <v>13112134205</v>
          </cell>
        </row>
        <row r="3808">
          <cell r="K3808">
            <v>13112134206</v>
          </cell>
        </row>
        <row r="3809">
          <cell r="K3809">
            <v>13112134207</v>
          </cell>
        </row>
        <row r="3810">
          <cell r="K3810">
            <v>13112134208</v>
          </cell>
        </row>
        <row r="3811">
          <cell r="K3811">
            <v>13112134209</v>
          </cell>
        </row>
        <row r="3812">
          <cell r="K3812">
            <v>13112134210</v>
          </cell>
        </row>
        <row r="3813">
          <cell r="K3813">
            <v>13112134301</v>
          </cell>
        </row>
        <row r="3814">
          <cell r="K3814">
            <v>13112134302</v>
          </cell>
        </row>
        <row r="3815">
          <cell r="K3815">
            <v>13112134303</v>
          </cell>
        </row>
        <row r="3816">
          <cell r="K3816">
            <v>13112134304</v>
          </cell>
        </row>
        <row r="3817">
          <cell r="K3817">
            <v>13112134305</v>
          </cell>
        </row>
        <row r="3818">
          <cell r="K3818">
            <v>13112134306</v>
          </cell>
        </row>
        <row r="3819">
          <cell r="K3819">
            <v>13112134307</v>
          </cell>
        </row>
        <row r="3820">
          <cell r="K3820">
            <v>13112134308</v>
          </cell>
        </row>
        <row r="3821">
          <cell r="K3821">
            <v>13112134309</v>
          </cell>
        </row>
        <row r="3822">
          <cell r="K3822">
            <v>13112134310</v>
          </cell>
        </row>
        <row r="3823">
          <cell r="K3823">
            <v>13112134311</v>
          </cell>
        </row>
        <row r="3824">
          <cell r="K3824">
            <v>13112134312</v>
          </cell>
        </row>
        <row r="3825">
          <cell r="K3825">
            <v>13112134313</v>
          </cell>
        </row>
        <row r="3826">
          <cell r="K3826">
            <v>13112134314</v>
          </cell>
        </row>
        <row r="3827">
          <cell r="K3827">
            <v>13112134315</v>
          </cell>
        </row>
        <row r="3828">
          <cell r="K3828">
            <v>13112134316</v>
          </cell>
        </row>
        <row r="3829">
          <cell r="K3829">
            <v>13112134317</v>
          </cell>
        </row>
        <row r="3830">
          <cell r="K3830">
            <v>13112134318</v>
          </cell>
        </row>
        <row r="3831">
          <cell r="K3831">
            <v>13112134319</v>
          </cell>
        </row>
        <row r="3832">
          <cell r="K3832">
            <v>13112134320</v>
          </cell>
        </row>
        <row r="3833">
          <cell r="K3833">
            <v>13112134401</v>
          </cell>
        </row>
        <row r="3834">
          <cell r="K3834">
            <v>13112134402</v>
          </cell>
        </row>
        <row r="3835">
          <cell r="K3835">
            <v>13112134403</v>
          </cell>
        </row>
        <row r="3836">
          <cell r="K3836">
            <v>13112134404</v>
          </cell>
        </row>
        <row r="3837">
          <cell r="K3837">
            <v>13112134405</v>
          </cell>
        </row>
        <row r="3838">
          <cell r="K3838">
            <v>13112134406</v>
          </cell>
        </row>
        <row r="3839">
          <cell r="K3839">
            <v>13112134407</v>
          </cell>
        </row>
        <row r="3840">
          <cell r="K3840">
            <v>13112134408</v>
          </cell>
        </row>
        <row r="3841">
          <cell r="K3841">
            <v>13112134409</v>
          </cell>
        </row>
        <row r="3842">
          <cell r="K3842">
            <v>13112134410</v>
          </cell>
        </row>
        <row r="3843">
          <cell r="K3843">
            <v>13112134411</v>
          </cell>
        </row>
        <row r="3844">
          <cell r="K3844">
            <v>13112134412</v>
          </cell>
        </row>
        <row r="3845">
          <cell r="K3845">
            <v>13112134501</v>
          </cell>
        </row>
        <row r="3846">
          <cell r="K3846">
            <v>13112134502</v>
          </cell>
        </row>
        <row r="3847">
          <cell r="K3847">
            <v>13112134503</v>
          </cell>
        </row>
        <row r="3848">
          <cell r="K3848">
            <v>13112134504</v>
          </cell>
        </row>
        <row r="3849">
          <cell r="K3849">
            <v>13112134505</v>
          </cell>
        </row>
        <row r="3850">
          <cell r="K3850">
            <v>13112134506</v>
          </cell>
        </row>
        <row r="3851">
          <cell r="K3851">
            <v>13112134507</v>
          </cell>
        </row>
        <row r="3852">
          <cell r="K3852">
            <v>13112134508</v>
          </cell>
        </row>
        <row r="3853">
          <cell r="K3853">
            <v>13112134509</v>
          </cell>
        </row>
        <row r="3854">
          <cell r="K3854">
            <v>13112134510</v>
          </cell>
        </row>
        <row r="3855">
          <cell r="K3855">
            <v>13112134511</v>
          </cell>
        </row>
        <row r="3856">
          <cell r="K3856">
            <v>13112134512</v>
          </cell>
        </row>
        <row r="3857">
          <cell r="K3857">
            <v>13112134513</v>
          </cell>
        </row>
        <row r="3858">
          <cell r="K3858">
            <v>13112134514</v>
          </cell>
        </row>
        <row r="3859">
          <cell r="K3859">
            <v>13112134515</v>
          </cell>
        </row>
        <row r="3860">
          <cell r="K3860">
            <v>13112134601</v>
          </cell>
        </row>
        <row r="3861">
          <cell r="K3861">
            <v>13112134602</v>
          </cell>
        </row>
        <row r="3862">
          <cell r="K3862">
            <v>13112134603</v>
          </cell>
        </row>
        <row r="3863">
          <cell r="K3863">
            <v>13112134604</v>
          </cell>
        </row>
        <row r="3864">
          <cell r="K3864">
            <v>13112134605</v>
          </cell>
        </row>
        <row r="3865">
          <cell r="K3865">
            <v>13112134606</v>
          </cell>
        </row>
        <row r="3866">
          <cell r="K3866">
            <v>13112134607</v>
          </cell>
        </row>
        <row r="3867">
          <cell r="K3867">
            <v>13112134608</v>
          </cell>
        </row>
        <row r="3868">
          <cell r="K3868">
            <v>13112134609</v>
          </cell>
        </row>
        <row r="3869">
          <cell r="K3869">
            <v>13112134610</v>
          </cell>
        </row>
        <row r="3870">
          <cell r="K3870">
            <v>13112134611</v>
          </cell>
        </row>
        <row r="3871">
          <cell r="K3871">
            <v>13112134612</v>
          </cell>
        </row>
        <row r="3872">
          <cell r="K3872">
            <v>13112134613</v>
          </cell>
        </row>
        <row r="3873">
          <cell r="K3873">
            <v>13112134614</v>
          </cell>
        </row>
        <row r="3874">
          <cell r="K3874">
            <v>13112134615</v>
          </cell>
        </row>
        <row r="3875">
          <cell r="K3875">
            <v>13112134616</v>
          </cell>
        </row>
        <row r="3876">
          <cell r="K3876">
            <v>13112134617</v>
          </cell>
        </row>
        <row r="3877">
          <cell r="K3877">
            <v>13112134618</v>
          </cell>
        </row>
        <row r="3878">
          <cell r="K3878">
            <v>13112134701</v>
          </cell>
        </row>
        <row r="3879">
          <cell r="K3879">
            <v>13112134702</v>
          </cell>
        </row>
        <row r="3880">
          <cell r="K3880">
            <v>13112134703</v>
          </cell>
        </row>
        <row r="3881">
          <cell r="K3881">
            <v>13112134704</v>
          </cell>
        </row>
        <row r="3882">
          <cell r="K3882">
            <v>13112134705</v>
          </cell>
        </row>
        <row r="3883">
          <cell r="K3883">
            <v>13112134706</v>
          </cell>
        </row>
        <row r="3884">
          <cell r="K3884">
            <v>13112134707</v>
          </cell>
        </row>
        <row r="3885">
          <cell r="K3885">
            <v>13112134708</v>
          </cell>
        </row>
        <row r="3886">
          <cell r="K3886">
            <v>13112134709</v>
          </cell>
        </row>
        <row r="3887">
          <cell r="K3887">
            <v>13112134710</v>
          </cell>
        </row>
        <row r="3888">
          <cell r="K3888">
            <v>13112134711</v>
          </cell>
        </row>
        <row r="3889">
          <cell r="K3889">
            <v>13112134712</v>
          </cell>
        </row>
        <row r="3890">
          <cell r="K3890">
            <v>13112134713</v>
          </cell>
        </row>
        <row r="3891">
          <cell r="K3891">
            <v>13112134801</v>
          </cell>
        </row>
        <row r="3892">
          <cell r="K3892">
            <v>13112134802</v>
          </cell>
        </row>
        <row r="3893">
          <cell r="K3893">
            <v>13112134803</v>
          </cell>
        </row>
        <row r="3894">
          <cell r="K3894">
            <v>13112134804</v>
          </cell>
        </row>
        <row r="3895">
          <cell r="K3895">
            <v>13112134805</v>
          </cell>
        </row>
        <row r="3896">
          <cell r="K3896">
            <v>13112134806</v>
          </cell>
        </row>
        <row r="3897">
          <cell r="K3897">
            <v>13112134807</v>
          </cell>
        </row>
        <row r="3898">
          <cell r="K3898">
            <v>13112134808</v>
          </cell>
        </row>
        <row r="3899">
          <cell r="K3899">
            <v>13112134809</v>
          </cell>
        </row>
        <row r="3900">
          <cell r="K3900">
            <v>13112134810</v>
          </cell>
        </row>
        <row r="3901">
          <cell r="K3901">
            <v>13112134811</v>
          </cell>
        </row>
        <row r="3902">
          <cell r="K3902">
            <v>13112134812</v>
          </cell>
        </row>
        <row r="3903">
          <cell r="K3903">
            <v>13112134813</v>
          </cell>
        </row>
        <row r="3904">
          <cell r="K3904">
            <v>13112134814</v>
          </cell>
        </row>
        <row r="3905">
          <cell r="K3905">
            <v>13112134901</v>
          </cell>
        </row>
        <row r="3906">
          <cell r="K3906">
            <v>13112134902</v>
          </cell>
        </row>
        <row r="3907">
          <cell r="K3907">
            <v>13112134903</v>
          </cell>
        </row>
        <row r="3908">
          <cell r="K3908">
            <v>13112134904</v>
          </cell>
        </row>
        <row r="3909">
          <cell r="K3909">
            <v>13112134905</v>
          </cell>
        </row>
        <row r="3910">
          <cell r="K3910">
            <v>13112134906</v>
          </cell>
        </row>
        <row r="3911">
          <cell r="K3911">
            <v>13112134907</v>
          </cell>
        </row>
        <row r="3912">
          <cell r="K3912">
            <v>13112134908</v>
          </cell>
        </row>
        <row r="3913">
          <cell r="K3913">
            <v>13112134909</v>
          </cell>
        </row>
        <row r="3914">
          <cell r="K3914">
            <v>13112134910</v>
          </cell>
        </row>
        <row r="3915">
          <cell r="K3915">
            <v>13112135011</v>
          </cell>
        </row>
        <row r="3916">
          <cell r="K3916">
            <v>13112135211</v>
          </cell>
        </row>
        <row r="3917">
          <cell r="K3917">
            <v>13112141111</v>
          </cell>
        </row>
        <row r="3918">
          <cell r="K3918">
            <v>13112141112</v>
          </cell>
        </row>
        <row r="3919">
          <cell r="K3919">
            <v>13112143901</v>
          </cell>
        </row>
        <row r="3920">
          <cell r="K3920">
            <v>13112143902</v>
          </cell>
        </row>
        <row r="3921">
          <cell r="K3921">
            <v>13112143903</v>
          </cell>
        </row>
        <row r="3922">
          <cell r="K3922">
            <v>13112143904</v>
          </cell>
        </row>
        <row r="3923">
          <cell r="K3923">
            <v>13112143905</v>
          </cell>
        </row>
        <row r="3924">
          <cell r="K3924">
            <v>13112144101</v>
          </cell>
        </row>
        <row r="3925">
          <cell r="K3925">
            <v>13112144102</v>
          </cell>
        </row>
        <row r="3926">
          <cell r="K3926">
            <v>13112144103</v>
          </cell>
        </row>
        <row r="3927">
          <cell r="K3927">
            <v>13112144104</v>
          </cell>
        </row>
        <row r="3928">
          <cell r="K3928">
            <v>13112144105</v>
          </cell>
        </row>
        <row r="3929">
          <cell r="K3929">
            <v>13112144106</v>
          </cell>
        </row>
        <row r="3930">
          <cell r="K3930">
            <v>13112144107</v>
          </cell>
        </row>
        <row r="3931">
          <cell r="K3931">
            <v>13112144108</v>
          </cell>
        </row>
        <row r="3932">
          <cell r="K3932">
            <v>13112144109</v>
          </cell>
        </row>
        <row r="3933">
          <cell r="K3933">
            <v>13112144110</v>
          </cell>
        </row>
        <row r="3934">
          <cell r="K3934">
            <v>13112144111</v>
          </cell>
        </row>
        <row r="3935">
          <cell r="K3935">
            <v>13112144112</v>
          </cell>
        </row>
        <row r="3936">
          <cell r="K3936">
            <v>13112144113</v>
          </cell>
        </row>
        <row r="3937">
          <cell r="K3937">
            <v>13112144114</v>
          </cell>
        </row>
        <row r="3938">
          <cell r="K3938">
            <v>13112144115</v>
          </cell>
        </row>
        <row r="3939">
          <cell r="K3939">
            <v>13112144116</v>
          </cell>
        </row>
        <row r="3940">
          <cell r="K3940">
            <v>13112144117</v>
          </cell>
        </row>
        <row r="3941">
          <cell r="K3941">
            <v>13112144118</v>
          </cell>
        </row>
        <row r="3942">
          <cell r="K3942">
            <v>13112144119</v>
          </cell>
        </row>
        <row r="3943">
          <cell r="K3943">
            <v>13112144120</v>
          </cell>
        </row>
        <row r="3944">
          <cell r="K3944">
            <v>13112144201</v>
          </cell>
        </row>
        <row r="3945">
          <cell r="K3945">
            <v>13112144202</v>
          </cell>
        </row>
        <row r="3946">
          <cell r="K3946">
            <v>13112144203</v>
          </cell>
        </row>
        <row r="3947">
          <cell r="K3947">
            <v>13112144204</v>
          </cell>
        </row>
        <row r="3948">
          <cell r="K3948">
            <v>13112144205</v>
          </cell>
        </row>
        <row r="3949">
          <cell r="K3949">
            <v>13112144206</v>
          </cell>
        </row>
        <row r="3950">
          <cell r="K3950">
            <v>13112144207</v>
          </cell>
        </row>
        <row r="3951">
          <cell r="K3951">
            <v>13112144208</v>
          </cell>
        </row>
        <row r="3952">
          <cell r="K3952">
            <v>13112144209</v>
          </cell>
        </row>
        <row r="3953">
          <cell r="K3953">
            <v>13112144210</v>
          </cell>
        </row>
        <row r="3954">
          <cell r="K3954">
            <v>13112144301</v>
          </cell>
        </row>
        <row r="3955">
          <cell r="K3955">
            <v>13112144302</v>
          </cell>
        </row>
        <row r="3956">
          <cell r="K3956">
            <v>13112144303</v>
          </cell>
        </row>
        <row r="3957">
          <cell r="K3957">
            <v>13112144304</v>
          </cell>
        </row>
        <row r="3958">
          <cell r="K3958">
            <v>13112144305</v>
          </cell>
        </row>
        <row r="3959">
          <cell r="K3959">
            <v>13112144306</v>
          </cell>
        </row>
        <row r="3960">
          <cell r="K3960">
            <v>13112144307</v>
          </cell>
        </row>
        <row r="3961">
          <cell r="K3961">
            <v>13112144308</v>
          </cell>
        </row>
        <row r="3962">
          <cell r="K3962">
            <v>13112144309</v>
          </cell>
        </row>
        <row r="3963">
          <cell r="K3963">
            <v>13112144310</v>
          </cell>
        </row>
        <row r="3964">
          <cell r="K3964">
            <v>13112144311</v>
          </cell>
        </row>
        <row r="3965">
          <cell r="K3965">
            <v>13112144312</v>
          </cell>
        </row>
        <row r="3966">
          <cell r="K3966">
            <v>13112144313</v>
          </cell>
        </row>
        <row r="3967">
          <cell r="K3967">
            <v>13112144314</v>
          </cell>
        </row>
        <row r="3968">
          <cell r="K3968">
            <v>13112144315</v>
          </cell>
        </row>
        <row r="3969">
          <cell r="K3969">
            <v>13112144316</v>
          </cell>
        </row>
        <row r="3970">
          <cell r="K3970">
            <v>13112144317</v>
          </cell>
        </row>
        <row r="3971">
          <cell r="K3971">
            <v>13112144318</v>
          </cell>
        </row>
        <row r="3972">
          <cell r="K3972">
            <v>13112144319</v>
          </cell>
        </row>
        <row r="3973">
          <cell r="K3973">
            <v>13112144320</v>
          </cell>
        </row>
        <row r="3974">
          <cell r="K3974">
            <v>13112144401</v>
          </cell>
        </row>
        <row r="3975">
          <cell r="K3975">
            <v>13112144402</v>
          </cell>
        </row>
        <row r="3976">
          <cell r="K3976">
            <v>13112144403</v>
          </cell>
        </row>
        <row r="3977">
          <cell r="K3977">
            <v>13112144404</v>
          </cell>
        </row>
        <row r="3978">
          <cell r="K3978">
            <v>13112144405</v>
          </cell>
        </row>
        <row r="3979">
          <cell r="K3979">
            <v>13112144406</v>
          </cell>
        </row>
        <row r="3980">
          <cell r="K3980">
            <v>13112144407</v>
          </cell>
        </row>
        <row r="3981">
          <cell r="K3981">
            <v>13112144408</v>
          </cell>
        </row>
        <row r="3982">
          <cell r="K3982">
            <v>13112144409</v>
          </cell>
        </row>
        <row r="3983">
          <cell r="K3983">
            <v>13112144410</v>
          </cell>
        </row>
        <row r="3984">
          <cell r="K3984">
            <v>13112144411</v>
          </cell>
        </row>
        <row r="3985">
          <cell r="K3985">
            <v>13112144412</v>
          </cell>
        </row>
        <row r="3986">
          <cell r="K3986">
            <v>13112144501</v>
          </cell>
        </row>
        <row r="3987">
          <cell r="K3987">
            <v>13112144502</v>
          </cell>
        </row>
        <row r="3988">
          <cell r="K3988">
            <v>13112144503</v>
          </cell>
        </row>
        <row r="3989">
          <cell r="K3989">
            <v>13112144504</v>
          </cell>
        </row>
        <row r="3990">
          <cell r="K3990">
            <v>13112144505</v>
          </cell>
        </row>
        <row r="3991">
          <cell r="K3991">
            <v>13112144506</v>
          </cell>
        </row>
        <row r="3992">
          <cell r="K3992">
            <v>13112144507</v>
          </cell>
        </row>
        <row r="3993">
          <cell r="K3993">
            <v>13112144508</v>
          </cell>
        </row>
        <row r="3994">
          <cell r="K3994">
            <v>13112144509</v>
          </cell>
        </row>
        <row r="3995">
          <cell r="K3995">
            <v>13112144510</v>
          </cell>
        </row>
        <row r="3996">
          <cell r="K3996">
            <v>13112144511</v>
          </cell>
        </row>
        <row r="3997">
          <cell r="K3997">
            <v>13112144512</v>
          </cell>
        </row>
        <row r="3998">
          <cell r="K3998">
            <v>13112144513</v>
          </cell>
        </row>
        <row r="3999">
          <cell r="K3999">
            <v>13112144514</v>
          </cell>
        </row>
        <row r="4000">
          <cell r="K4000">
            <v>13112144515</v>
          </cell>
        </row>
        <row r="4001">
          <cell r="K4001">
            <v>13112144601</v>
          </cell>
        </row>
        <row r="4002">
          <cell r="K4002">
            <v>13112144602</v>
          </cell>
        </row>
        <row r="4003">
          <cell r="K4003">
            <v>13112144603</v>
          </cell>
        </row>
        <row r="4004">
          <cell r="K4004">
            <v>13112144604</v>
          </cell>
        </row>
        <row r="4005">
          <cell r="K4005">
            <v>13112144605</v>
          </cell>
        </row>
        <row r="4006">
          <cell r="K4006">
            <v>13112144606</v>
          </cell>
        </row>
        <row r="4007">
          <cell r="K4007">
            <v>13112144607</v>
          </cell>
        </row>
        <row r="4008">
          <cell r="K4008">
            <v>13112144608</v>
          </cell>
        </row>
        <row r="4009">
          <cell r="K4009">
            <v>13112144609</v>
          </cell>
        </row>
        <row r="4010">
          <cell r="K4010">
            <v>13112144610</v>
          </cell>
        </row>
        <row r="4011">
          <cell r="K4011">
            <v>13112144611</v>
          </cell>
        </row>
        <row r="4012">
          <cell r="K4012">
            <v>13112144612</v>
          </cell>
        </row>
        <row r="4013">
          <cell r="K4013">
            <v>13112144613</v>
          </cell>
        </row>
        <row r="4014">
          <cell r="K4014">
            <v>13112144614</v>
          </cell>
        </row>
        <row r="4015">
          <cell r="K4015">
            <v>13112144615</v>
          </cell>
        </row>
        <row r="4016">
          <cell r="K4016">
            <v>13112144616</v>
          </cell>
        </row>
        <row r="4017">
          <cell r="K4017">
            <v>13112144617</v>
          </cell>
        </row>
        <row r="4018">
          <cell r="K4018">
            <v>13112144618</v>
          </cell>
        </row>
        <row r="4019">
          <cell r="K4019">
            <v>13112144701</v>
          </cell>
        </row>
        <row r="4020">
          <cell r="K4020">
            <v>13112144702</v>
          </cell>
        </row>
        <row r="4021">
          <cell r="K4021">
            <v>13112144703</v>
          </cell>
        </row>
        <row r="4022">
          <cell r="K4022">
            <v>13112144704</v>
          </cell>
        </row>
        <row r="4023">
          <cell r="K4023">
            <v>13112144705</v>
          </cell>
        </row>
        <row r="4024">
          <cell r="K4024">
            <v>13112144706</v>
          </cell>
        </row>
        <row r="4025">
          <cell r="K4025">
            <v>13112144707</v>
          </cell>
        </row>
        <row r="4026">
          <cell r="K4026">
            <v>13112144708</v>
          </cell>
        </row>
        <row r="4027">
          <cell r="K4027">
            <v>13112144709</v>
          </cell>
        </row>
        <row r="4028">
          <cell r="K4028">
            <v>13112144710</v>
          </cell>
        </row>
        <row r="4029">
          <cell r="K4029">
            <v>13112144711</v>
          </cell>
        </row>
        <row r="4030">
          <cell r="K4030">
            <v>13112144712</v>
          </cell>
        </row>
        <row r="4031">
          <cell r="K4031">
            <v>13112144713</v>
          </cell>
        </row>
        <row r="4032">
          <cell r="K4032">
            <v>13112144801</v>
          </cell>
        </row>
        <row r="4033">
          <cell r="K4033">
            <v>13112144802</v>
          </cell>
        </row>
        <row r="4034">
          <cell r="K4034">
            <v>13112144803</v>
          </cell>
        </row>
        <row r="4035">
          <cell r="K4035">
            <v>13112144804</v>
          </cell>
        </row>
        <row r="4036">
          <cell r="K4036">
            <v>13112144805</v>
          </cell>
        </row>
        <row r="4037">
          <cell r="K4037">
            <v>13112144806</v>
          </cell>
        </row>
        <row r="4038">
          <cell r="K4038">
            <v>13112144807</v>
          </cell>
        </row>
        <row r="4039">
          <cell r="K4039">
            <v>13112144808</v>
          </cell>
        </row>
        <row r="4040">
          <cell r="K4040">
            <v>13112144809</v>
          </cell>
        </row>
        <row r="4041">
          <cell r="K4041">
            <v>13112144810</v>
          </cell>
        </row>
        <row r="4042">
          <cell r="K4042">
            <v>13112144811</v>
          </cell>
        </row>
        <row r="4043">
          <cell r="K4043">
            <v>13112144812</v>
          </cell>
        </row>
        <row r="4044">
          <cell r="K4044">
            <v>13112144813</v>
          </cell>
        </row>
        <row r="4045">
          <cell r="K4045">
            <v>13112144814</v>
          </cell>
        </row>
        <row r="4046">
          <cell r="K4046">
            <v>13112144901</v>
          </cell>
        </row>
        <row r="4047">
          <cell r="K4047">
            <v>13112144902</v>
          </cell>
        </row>
        <row r="4048">
          <cell r="K4048">
            <v>13112144903</v>
          </cell>
        </row>
        <row r="4049">
          <cell r="K4049">
            <v>13112144904</v>
          </cell>
        </row>
        <row r="4050">
          <cell r="K4050">
            <v>13112144905</v>
          </cell>
        </row>
        <row r="4051">
          <cell r="K4051">
            <v>13112144906</v>
          </cell>
        </row>
        <row r="4052">
          <cell r="K4052">
            <v>13112144907</v>
          </cell>
        </row>
        <row r="4053">
          <cell r="K4053">
            <v>13112144908</v>
          </cell>
        </row>
        <row r="4054">
          <cell r="K4054">
            <v>13112144909</v>
          </cell>
        </row>
        <row r="4055">
          <cell r="K4055">
            <v>13112144910</v>
          </cell>
        </row>
        <row r="4056">
          <cell r="K4056">
            <v>13112145011</v>
          </cell>
        </row>
        <row r="4057">
          <cell r="K4057">
            <v>13112145111</v>
          </cell>
        </row>
        <row r="4058">
          <cell r="K4058">
            <v>13112145211</v>
          </cell>
        </row>
        <row r="4059">
          <cell r="K4059">
            <v>13112145212</v>
          </cell>
        </row>
        <row r="4060">
          <cell r="K4060">
            <v>13112145213</v>
          </cell>
        </row>
        <row r="4061">
          <cell r="K4061">
            <v>13112145214</v>
          </cell>
        </row>
        <row r="4062">
          <cell r="K4062">
            <v>13112145215</v>
          </cell>
        </row>
        <row r="4063">
          <cell r="K4063">
            <v>13112145216</v>
          </cell>
        </row>
        <row r="4064">
          <cell r="K4064">
            <v>13112151111</v>
          </cell>
        </row>
        <row r="4065">
          <cell r="K4065">
            <v>13112151112</v>
          </cell>
        </row>
        <row r="4066">
          <cell r="K4066">
            <v>13112151113</v>
          </cell>
        </row>
        <row r="4067">
          <cell r="K4067">
            <v>13112151211</v>
          </cell>
        </row>
        <row r="4068">
          <cell r="K4068">
            <v>13112151212</v>
          </cell>
        </row>
        <row r="4069">
          <cell r="K4069">
            <v>13112151213</v>
          </cell>
        </row>
        <row r="4070">
          <cell r="K4070">
            <v>13112151214</v>
          </cell>
        </row>
        <row r="4071">
          <cell r="K4071">
            <v>13112151311</v>
          </cell>
        </row>
        <row r="4072">
          <cell r="K4072">
            <v>13112151312</v>
          </cell>
        </row>
        <row r="4073">
          <cell r="K4073">
            <v>13112151313</v>
          </cell>
        </row>
        <row r="4074">
          <cell r="K4074">
            <v>13112171111</v>
          </cell>
        </row>
        <row r="4075">
          <cell r="K4075">
            <v>13112171112</v>
          </cell>
        </row>
        <row r="4076">
          <cell r="K4076">
            <v>13112171211</v>
          </cell>
        </row>
        <row r="4077">
          <cell r="K4077">
            <v>13112171212</v>
          </cell>
        </row>
        <row r="4078">
          <cell r="K4078">
            <v>13112171213</v>
          </cell>
        </row>
        <row r="4079">
          <cell r="K4079">
            <v>13112171214</v>
          </cell>
        </row>
        <row r="4080">
          <cell r="K4080">
            <v>13112171311</v>
          </cell>
        </row>
        <row r="4081">
          <cell r="K4081">
            <v>13112171312</v>
          </cell>
        </row>
        <row r="4082">
          <cell r="K4082">
            <v>13112171411</v>
          </cell>
        </row>
        <row r="4083">
          <cell r="K4083">
            <v>13112171412</v>
          </cell>
        </row>
        <row r="4084">
          <cell r="K4084">
            <v>13112171511</v>
          </cell>
        </row>
        <row r="4085">
          <cell r="K4085">
            <v>13112171512</v>
          </cell>
        </row>
        <row r="4086">
          <cell r="K4086">
            <v>13112171611</v>
          </cell>
        </row>
        <row r="4087">
          <cell r="K4087">
            <v>13112171612</v>
          </cell>
        </row>
        <row r="4088">
          <cell r="K4088">
            <v>13112171711</v>
          </cell>
        </row>
        <row r="4089">
          <cell r="K4089">
            <v>13112171712</v>
          </cell>
        </row>
        <row r="4090">
          <cell r="K4090">
            <v>13112171811</v>
          </cell>
        </row>
        <row r="4091">
          <cell r="K4091">
            <v>13112171812</v>
          </cell>
        </row>
        <row r="4092">
          <cell r="K4092">
            <v>13112174305</v>
          </cell>
        </row>
        <row r="4093">
          <cell r="K4093">
            <v>13112174511</v>
          </cell>
        </row>
        <row r="4094">
          <cell r="K4094">
            <v>13112174605</v>
          </cell>
        </row>
        <row r="4095">
          <cell r="K4095">
            <v>13112174811</v>
          </cell>
        </row>
        <row r="4096">
          <cell r="K4096">
            <v>13112178011</v>
          </cell>
        </row>
        <row r="4097">
          <cell r="K4097">
            <v>13112178012</v>
          </cell>
        </row>
        <row r="4098">
          <cell r="K4098">
            <v>13112181111</v>
          </cell>
        </row>
        <row r="4099">
          <cell r="K4099">
            <v>13121111111</v>
          </cell>
        </row>
        <row r="4100">
          <cell r="K4100">
            <v>13121111112</v>
          </cell>
        </row>
        <row r="4101">
          <cell r="K4101">
            <v>13121111113</v>
          </cell>
        </row>
        <row r="4102">
          <cell r="K4102">
            <v>13121121111</v>
          </cell>
        </row>
        <row r="4103">
          <cell r="K4103">
            <v>13121121112</v>
          </cell>
        </row>
        <row r="4104">
          <cell r="K4104">
            <v>13121121113</v>
          </cell>
        </row>
        <row r="4105">
          <cell r="K4105">
            <v>13121121211</v>
          </cell>
        </row>
        <row r="4106">
          <cell r="K4106">
            <v>13121121212</v>
          </cell>
        </row>
        <row r="4107">
          <cell r="K4107">
            <v>13121121213</v>
          </cell>
        </row>
        <row r="4108">
          <cell r="K4108">
            <v>13121121214</v>
          </cell>
        </row>
        <row r="4109">
          <cell r="K4109">
            <v>13121121215</v>
          </cell>
        </row>
        <row r="4110">
          <cell r="K4110">
            <v>13121121216</v>
          </cell>
        </row>
        <row r="4111">
          <cell r="K4111">
            <v>13121121217</v>
          </cell>
        </row>
        <row r="4112">
          <cell r="K4112">
            <v>13121121311</v>
          </cell>
        </row>
        <row r="4113">
          <cell r="K4113">
            <v>13121121312</v>
          </cell>
        </row>
        <row r="4114">
          <cell r="K4114">
            <v>13121121313</v>
          </cell>
        </row>
        <row r="4115">
          <cell r="K4115">
            <v>13121121314</v>
          </cell>
        </row>
        <row r="4116">
          <cell r="K4116">
            <v>13121121411</v>
          </cell>
        </row>
        <row r="4117">
          <cell r="K4117">
            <v>13121121412</v>
          </cell>
        </row>
        <row r="4118">
          <cell r="K4118">
            <v>13121121413</v>
          </cell>
        </row>
        <row r="4119">
          <cell r="K4119">
            <v>13121121414</v>
          </cell>
        </row>
        <row r="4120">
          <cell r="K4120">
            <v>13121121511</v>
          </cell>
        </row>
        <row r="4121">
          <cell r="K4121">
            <v>13121121512</v>
          </cell>
        </row>
        <row r="4122">
          <cell r="K4122">
            <v>13121121513</v>
          </cell>
        </row>
        <row r="4123">
          <cell r="K4123">
            <v>13121121611</v>
          </cell>
        </row>
        <row r="4124">
          <cell r="K4124">
            <v>13121121612</v>
          </cell>
        </row>
        <row r="4125">
          <cell r="K4125">
            <v>13121121613</v>
          </cell>
        </row>
        <row r="4126">
          <cell r="K4126">
            <v>13121121614</v>
          </cell>
        </row>
        <row r="4127">
          <cell r="K4127">
            <v>13121121711</v>
          </cell>
        </row>
        <row r="4128">
          <cell r="K4128">
            <v>13121121712</v>
          </cell>
        </row>
        <row r="4129">
          <cell r="K4129">
            <v>13121121713</v>
          </cell>
        </row>
        <row r="4130">
          <cell r="K4130">
            <v>13121121714</v>
          </cell>
        </row>
        <row r="4131">
          <cell r="K4131">
            <v>13121123011</v>
          </cell>
        </row>
        <row r="4132">
          <cell r="K4132">
            <v>13121123901</v>
          </cell>
        </row>
        <row r="4133">
          <cell r="K4133">
            <v>13121123902</v>
          </cell>
        </row>
        <row r="4134">
          <cell r="K4134">
            <v>13121123903</v>
          </cell>
        </row>
        <row r="4135">
          <cell r="K4135">
            <v>13121123904</v>
          </cell>
        </row>
        <row r="4136">
          <cell r="K4136">
            <v>13121123905</v>
          </cell>
        </row>
        <row r="4137">
          <cell r="K4137">
            <v>13121124101</v>
          </cell>
        </row>
        <row r="4138">
          <cell r="K4138">
            <v>13121124102</v>
          </cell>
        </row>
        <row r="4139">
          <cell r="K4139">
            <v>13121124103</v>
          </cell>
        </row>
        <row r="4140">
          <cell r="K4140">
            <v>13121124104</v>
          </cell>
        </row>
        <row r="4141">
          <cell r="K4141">
            <v>13121124105</v>
          </cell>
        </row>
        <row r="4142">
          <cell r="K4142">
            <v>13121124106</v>
          </cell>
        </row>
        <row r="4143">
          <cell r="K4143">
            <v>13121124107</v>
          </cell>
        </row>
        <row r="4144">
          <cell r="K4144">
            <v>13121124108</v>
          </cell>
        </row>
        <row r="4145">
          <cell r="K4145">
            <v>13121124109</v>
          </cell>
        </row>
        <row r="4146">
          <cell r="K4146">
            <v>13121124110</v>
          </cell>
        </row>
        <row r="4147">
          <cell r="K4147">
            <v>13121124111</v>
          </cell>
        </row>
        <row r="4148">
          <cell r="K4148">
            <v>13121124112</v>
          </cell>
        </row>
        <row r="4149">
          <cell r="K4149">
            <v>13121124113</v>
          </cell>
        </row>
        <row r="4150">
          <cell r="K4150">
            <v>13121124114</v>
          </cell>
        </row>
        <row r="4151">
          <cell r="K4151">
            <v>13121124115</v>
          </cell>
        </row>
        <row r="4152">
          <cell r="K4152">
            <v>13121124116</v>
          </cell>
        </row>
        <row r="4153">
          <cell r="K4153">
            <v>13121124117</v>
          </cell>
        </row>
        <row r="4154">
          <cell r="K4154">
            <v>13121124118</v>
          </cell>
        </row>
        <row r="4155">
          <cell r="K4155">
            <v>13121124119</v>
          </cell>
        </row>
        <row r="4156">
          <cell r="K4156">
            <v>13121124120</v>
          </cell>
        </row>
        <row r="4157">
          <cell r="K4157">
            <v>13121124201</v>
          </cell>
        </row>
        <row r="4158">
          <cell r="K4158">
            <v>13121124202</v>
          </cell>
        </row>
        <row r="4159">
          <cell r="K4159">
            <v>13121124203</v>
          </cell>
        </row>
        <row r="4160">
          <cell r="K4160">
            <v>13121124204</v>
          </cell>
        </row>
        <row r="4161">
          <cell r="K4161">
            <v>13121124205</v>
          </cell>
        </row>
        <row r="4162">
          <cell r="K4162">
            <v>13121124206</v>
          </cell>
        </row>
        <row r="4163">
          <cell r="K4163">
            <v>13121124207</v>
          </cell>
        </row>
        <row r="4164">
          <cell r="K4164">
            <v>13121124208</v>
          </cell>
        </row>
        <row r="4165">
          <cell r="K4165">
            <v>13121124209</v>
          </cell>
        </row>
        <row r="4166">
          <cell r="K4166">
            <v>13121124210</v>
          </cell>
        </row>
        <row r="4167">
          <cell r="K4167">
            <v>13121124211</v>
          </cell>
        </row>
        <row r="4168">
          <cell r="K4168">
            <v>13121124301</v>
          </cell>
        </row>
        <row r="4169">
          <cell r="K4169">
            <v>13121124302</v>
          </cell>
        </row>
        <row r="4170">
          <cell r="K4170">
            <v>13121124303</v>
          </cell>
        </row>
        <row r="4171">
          <cell r="K4171">
            <v>13121124304</v>
          </cell>
        </row>
        <row r="4172">
          <cell r="K4172">
            <v>13121124305</v>
          </cell>
        </row>
        <row r="4173">
          <cell r="K4173">
            <v>13121124306</v>
          </cell>
        </row>
        <row r="4174">
          <cell r="K4174">
            <v>13121124307</v>
          </cell>
        </row>
        <row r="4175">
          <cell r="K4175">
            <v>13121124308</v>
          </cell>
        </row>
        <row r="4176">
          <cell r="K4176">
            <v>13121124309</v>
          </cell>
        </row>
        <row r="4177">
          <cell r="K4177">
            <v>13121124310</v>
          </cell>
        </row>
        <row r="4178">
          <cell r="K4178">
            <v>13121124311</v>
          </cell>
        </row>
        <row r="4179">
          <cell r="K4179">
            <v>13121124312</v>
          </cell>
        </row>
        <row r="4180">
          <cell r="K4180">
            <v>13121124313</v>
          </cell>
        </row>
        <row r="4181">
          <cell r="K4181">
            <v>13121124314</v>
          </cell>
        </row>
        <row r="4182">
          <cell r="K4182">
            <v>13121124315</v>
          </cell>
        </row>
        <row r="4183">
          <cell r="K4183">
            <v>13121124316</v>
          </cell>
        </row>
        <row r="4184">
          <cell r="K4184">
            <v>13121124317</v>
          </cell>
        </row>
        <row r="4185">
          <cell r="K4185">
            <v>13121124318</v>
          </cell>
        </row>
        <row r="4186">
          <cell r="K4186">
            <v>13121124319</v>
          </cell>
        </row>
        <row r="4187">
          <cell r="K4187">
            <v>13121124320</v>
          </cell>
        </row>
        <row r="4188">
          <cell r="K4188">
            <v>13121124401</v>
          </cell>
        </row>
        <row r="4189">
          <cell r="K4189">
            <v>13121124402</v>
          </cell>
        </row>
        <row r="4190">
          <cell r="K4190">
            <v>13121124403</v>
          </cell>
        </row>
        <row r="4191">
          <cell r="K4191">
            <v>13121124404</v>
          </cell>
        </row>
        <row r="4192">
          <cell r="K4192">
            <v>13121124405</v>
          </cell>
        </row>
        <row r="4193">
          <cell r="K4193">
            <v>13121124406</v>
          </cell>
        </row>
        <row r="4194">
          <cell r="K4194">
            <v>13121124407</v>
          </cell>
        </row>
        <row r="4195">
          <cell r="K4195">
            <v>13121124408</v>
          </cell>
        </row>
        <row r="4196">
          <cell r="K4196">
            <v>13121124409</v>
          </cell>
        </row>
        <row r="4197">
          <cell r="K4197">
            <v>13121124410</v>
          </cell>
        </row>
        <row r="4198">
          <cell r="K4198">
            <v>13121124411</v>
          </cell>
        </row>
        <row r="4199">
          <cell r="K4199">
            <v>13121124412</v>
          </cell>
        </row>
        <row r="4200">
          <cell r="K4200">
            <v>13121124501</v>
          </cell>
        </row>
        <row r="4201">
          <cell r="K4201">
            <v>13121124502</v>
          </cell>
        </row>
        <row r="4202">
          <cell r="K4202">
            <v>13121124503</v>
          </cell>
        </row>
        <row r="4203">
          <cell r="K4203">
            <v>13121124504</v>
          </cell>
        </row>
        <row r="4204">
          <cell r="K4204">
            <v>13121124505</v>
          </cell>
        </row>
        <row r="4205">
          <cell r="K4205">
            <v>13121124506</v>
          </cell>
        </row>
        <row r="4206">
          <cell r="K4206">
            <v>13121124507</v>
          </cell>
        </row>
        <row r="4207">
          <cell r="K4207">
            <v>13121124508</v>
          </cell>
        </row>
        <row r="4208">
          <cell r="K4208">
            <v>13121124509</v>
          </cell>
        </row>
        <row r="4209">
          <cell r="K4209">
            <v>13121124510</v>
          </cell>
        </row>
        <row r="4210">
          <cell r="K4210">
            <v>13121124511</v>
          </cell>
        </row>
        <row r="4211">
          <cell r="K4211">
            <v>13121124512</v>
          </cell>
        </row>
        <row r="4212">
          <cell r="K4212">
            <v>13121124513</v>
          </cell>
        </row>
        <row r="4213">
          <cell r="K4213">
            <v>13121124514</v>
          </cell>
        </row>
        <row r="4214">
          <cell r="K4214">
            <v>13121124515</v>
          </cell>
        </row>
        <row r="4215">
          <cell r="K4215">
            <v>13121124601</v>
          </cell>
        </row>
        <row r="4216">
          <cell r="K4216">
            <v>13121124602</v>
          </cell>
        </row>
        <row r="4217">
          <cell r="K4217">
            <v>13121124603</v>
          </cell>
        </row>
        <row r="4218">
          <cell r="K4218">
            <v>13121124604</v>
          </cell>
        </row>
        <row r="4219">
          <cell r="K4219">
            <v>13121124605</v>
          </cell>
        </row>
        <row r="4220">
          <cell r="K4220">
            <v>13121124606</v>
          </cell>
        </row>
        <row r="4221">
          <cell r="K4221">
            <v>13121124607</v>
          </cell>
        </row>
        <row r="4222">
          <cell r="K4222">
            <v>13121124608</v>
          </cell>
        </row>
        <row r="4223">
          <cell r="K4223">
            <v>13121124609</v>
          </cell>
        </row>
        <row r="4224">
          <cell r="K4224">
            <v>13121124610</v>
          </cell>
        </row>
        <row r="4225">
          <cell r="K4225">
            <v>13121124611</v>
          </cell>
        </row>
        <row r="4226">
          <cell r="K4226">
            <v>13121124612</v>
          </cell>
        </row>
        <row r="4227">
          <cell r="K4227">
            <v>13121124613</v>
          </cell>
        </row>
        <row r="4228">
          <cell r="K4228">
            <v>13121124614</v>
          </cell>
        </row>
        <row r="4229">
          <cell r="K4229">
            <v>13121124615</v>
          </cell>
        </row>
        <row r="4230">
          <cell r="K4230">
            <v>13121124616</v>
          </cell>
        </row>
        <row r="4231">
          <cell r="K4231">
            <v>13121124617</v>
          </cell>
        </row>
        <row r="4232">
          <cell r="K4232">
            <v>13121124618</v>
          </cell>
        </row>
        <row r="4233">
          <cell r="K4233">
            <v>13121124701</v>
          </cell>
        </row>
        <row r="4234">
          <cell r="K4234">
            <v>13121124702</v>
          </cell>
        </row>
        <row r="4235">
          <cell r="K4235">
            <v>13121124703</v>
          </cell>
        </row>
        <row r="4236">
          <cell r="K4236">
            <v>13121124704</v>
          </cell>
        </row>
        <row r="4237">
          <cell r="K4237">
            <v>13121124705</v>
          </cell>
        </row>
        <row r="4238">
          <cell r="K4238">
            <v>13121124706</v>
          </cell>
        </row>
        <row r="4239">
          <cell r="K4239">
            <v>13121124707</v>
          </cell>
        </row>
        <row r="4240">
          <cell r="K4240">
            <v>13121124708</v>
          </cell>
        </row>
        <row r="4241">
          <cell r="K4241">
            <v>13121124709</v>
          </cell>
        </row>
        <row r="4242">
          <cell r="K4242">
            <v>13121124710</v>
          </cell>
        </row>
        <row r="4243">
          <cell r="K4243">
            <v>13121124711</v>
          </cell>
        </row>
        <row r="4244">
          <cell r="K4244">
            <v>13121124712</v>
          </cell>
        </row>
        <row r="4245">
          <cell r="K4245">
            <v>13121124713</v>
          </cell>
        </row>
        <row r="4246">
          <cell r="K4246">
            <v>13121124801</v>
          </cell>
        </row>
        <row r="4247">
          <cell r="K4247">
            <v>13121124802</v>
          </cell>
        </row>
        <row r="4248">
          <cell r="K4248">
            <v>13121124803</v>
          </cell>
        </row>
        <row r="4249">
          <cell r="K4249">
            <v>13121124804</v>
          </cell>
        </row>
        <row r="4250">
          <cell r="K4250">
            <v>13121124805</v>
          </cell>
        </row>
        <row r="4251">
          <cell r="K4251">
            <v>13121124806</v>
          </cell>
        </row>
        <row r="4252">
          <cell r="K4252">
            <v>13121124807</v>
          </cell>
        </row>
        <row r="4253">
          <cell r="K4253">
            <v>13121124808</v>
          </cell>
        </row>
        <row r="4254">
          <cell r="K4254">
            <v>13121124809</v>
          </cell>
        </row>
        <row r="4255">
          <cell r="K4255">
            <v>13121124810</v>
          </cell>
        </row>
        <row r="4256">
          <cell r="K4256">
            <v>13121124811</v>
          </cell>
        </row>
        <row r="4257">
          <cell r="K4257">
            <v>13121124812</v>
          </cell>
        </row>
        <row r="4258">
          <cell r="K4258">
            <v>13121124813</v>
          </cell>
        </row>
        <row r="4259">
          <cell r="K4259">
            <v>13121124814</v>
          </cell>
        </row>
        <row r="4260">
          <cell r="K4260">
            <v>13121124901</v>
          </cell>
        </row>
        <row r="4261">
          <cell r="K4261">
            <v>13121124902</v>
          </cell>
        </row>
        <row r="4262">
          <cell r="K4262">
            <v>13121124903</v>
          </cell>
        </row>
        <row r="4263">
          <cell r="K4263">
            <v>13121124904</v>
          </cell>
        </row>
        <row r="4264">
          <cell r="K4264">
            <v>13121124905</v>
          </cell>
        </row>
        <row r="4265">
          <cell r="K4265">
            <v>13121124906</v>
          </cell>
        </row>
        <row r="4266">
          <cell r="K4266">
            <v>13121124907</v>
          </cell>
        </row>
        <row r="4267">
          <cell r="K4267">
            <v>13121124908</v>
          </cell>
        </row>
        <row r="4268">
          <cell r="K4268">
            <v>13121124909</v>
          </cell>
        </row>
        <row r="4269">
          <cell r="K4269">
            <v>13121124910</v>
          </cell>
        </row>
        <row r="4270">
          <cell r="K4270">
            <v>13121124911</v>
          </cell>
        </row>
        <row r="4271">
          <cell r="K4271">
            <v>13121125011</v>
          </cell>
        </row>
        <row r="4272">
          <cell r="K4272">
            <v>13121125111</v>
          </cell>
        </row>
        <row r="4273">
          <cell r="K4273">
            <v>13121125112</v>
          </cell>
        </row>
        <row r="4274">
          <cell r="K4274">
            <v>13121125113</v>
          </cell>
        </row>
        <row r="4275">
          <cell r="K4275">
            <v>13121125114</v>
          </cell>
        </row>
        <row r="4276">
          <cell r="K4276">
            <v>13121125115</v>
          </cell>
        </row>
        <row r="4277">
          <cell r="K4277">
            <v>13121125211</v>
          </cell>
        </row>
        <row r="4278">
          <cell r="K4278">
            <v>13121125212</v>
          </cell>
        </row>
        <row r="4279">
          <cell r="K4279">
            <v>13121125213</v>
          </cell>
        </row>
        <row r="4280">
          <cell r="K4280">
            <v>13121125711</v>
          </cell>
        </row>
        <row r="4281">
          <cell r="K4281">
            <v>13122131111</v>
          </cell>
        </row>
        <row r="4282">
          <cell r="K4282">
            <v>13122131112</v>
          </cell>
        </row>
        <row r="4283">
          <cell r="K4283">
            <v>13122131211</v>
          </cell>
        </row>
        <row r="4284">
          <cell r="K4284">
            <v>13122131212</v>
          </cell>
        </row>
        <row r="4285">
          <cell r="K4285">
            <v>13122131213</v>
          </cell>
        </row>
        <row r="4286">
          <cell r="K4286">
            <v>13122131214</v>
          </cell>
        </row>
        <row r="4287">
          <cell r="K4287">
            <v>13122131311</v>
          </cell>
        </row>
        <row r="4288">
          <cell r="K4288">
            <v>13122131312</v>
          </cell>
        </row>
        <row r="4289">
          <cell r="K4289">
            <v>13122131313</v>
          </cell>
        </row>
        <row r="4290">
          <cell r="K4290">
            <v>13122131314</v>
          </cell>
        </row>
        <row r="4291">
          <cell r="K4291">
            <v>13122131411</v>
          </cell>
        </row>
        <row r="4292">
          <cell r="K4292">
            <v>13122131412</v>
          </cell>
        </row>
        <row r="4293">
          <cell r="K4293">
            <v>13122131413</v>
          </cell>
        </row>
        <row r="4294">
          <cell r="K4294">
            <v>13122131414</v>
          </cell>
        </row>
        <row r="4295">
          <cell r="K4295">
            <v>13122131511</v>
          </cell>
        </row>
        <row r="4296">
          <cell r="K4296">
            <v>13122131512</v>
          </cell>
        </row>
        <row r="4297">
          <cell r="K4297">
            <v>13122131513</v>
          </cell>
        </row>
        <row r="4298">
          <cell r="K4298">
            <v>13122131514</v>
          </cell>
        </row>
        <row r="4299">
          <cell r="K4299">
            <v>13122131515</v>
          </cell>
        </row>
        <row r="4300">
          <cell r="K4300">
            <v>13122131516</v>
          </cell>
        </row>
        <row r="4301">
          <cell r="K4301">
            <v>13122133901</v>
          </cell>
        </row>
        <row r="4302">
          <cell r="K4302">
            <v>13122133902</v>
          </cell>
        </row>
        <row r="4303">
          <cell r="K4303">
            <v>13122133903</v>
          </cell>
        </row>
        <row r="4304">
          <cell r="K4304">
            <v>13122133904</v>
          </cell>
        </row>
        <row r="4305">
          <cell r="K4305">
            <v>13122133905</v>
          </cell>
        </row>
        <row r="4306">
          <cell r="K4306">
            <v>13122134101</v>
          </cell>
        </row>
        <row r="4307">
          <cell r="K4307">
            <v>13122134102</v>
          </cell>
        </row>
        <row r="4308">
          <cell r="K4308">
            <v>13122134103</v>
          </cell>
        </row>
        <row r="4309">
          <cell r="K4309">
            <v>13122134104</v>
          </cell>
        </row>
        <row r="4310">
          <cell r="K4310">
            <v>13122134105</v>
          </cell>
        </row>
        <row r="4311">
          <cell r="K4311">
            <v>13122134106</v>
          </cell>
        </row>
        <row r="4312">
          <cell r="K4312">
            <v>13122134107</v>
          </cell>
        </row>
        <row r="4313">
          <cell r="K4313">
            <v>13122134108</v>
          </cell>
        </row>
        <row r="4314">
          <cell r="K4314">
            <v>13122134109</v>
          </cell>
        </row>
        <row r="4315">
          <cell r="K4315">
            <v>13122134110</v>
          </cell>
        </row>
        <row r="4316">
          <cell r="K4316">
            <v>13122134111</v>
          </cell>
        </row>
        <row r="4317">
          <cell r="K4317">
            <v>13122134112</v>
          </cell>
        </row>
        <row r="4318">
          <cell r="K4318">
            <v>13122134113</v>
          </cell>
        </row>
        <row r="4319">
          <cell r="K4319">
            <v>13122134114</v>
          </cell>
        </row>
        <row r="4320">
          <cell r="K4320">
            <v>13122134115</v>
          </cell>
        </row>
        <row r="4321">
          <cell r="K4321">
            <v>13122134116</v>
          </cell>
        </row>
        <row r="4322">
          <cell r="K4322">
            <v>13122134117</v>
          </cell>
        </row>
        <row r="4323">
          <cell r="K4323">
            <v>13122134118</v>
          </cell>
        </row>
        <row r="4324">
          <cell r="K4324">
            <v>13122134119</v>
          </cell>
        </row>
        <row r="4325">
          <cell r="K4325">
            <v>13122134120</v>
          </cell>
        </row>
        <row r="4326">
          <cell r="K4326">
            <v>13122134201</v>
          </cell>
        </row>
        <row r="4327">
          <cell r="K4327">
            <v>13122134202</v>
          </cell>
        </row>
        <row r="4328">
          <cell r="K4328">
            <v>13122134203</v>
          </cell>
        </row>
        <row r="4329">
          <cell r="K4329">
            <v>13122134204</v>
          </cell>
        </row>
        <row r="4330">
          <cell r="K4330">
            <v>13122134205</v>
          </cell>
        </row>
        <row r="4331">
          <cell r="K4331">
            <v>13122134206</v>
          </cell>
        </row>
        <row r="4332">
          <cell r="K4332">
            <v>13122134207</v>
          </cell>
        </row>
        <row r="4333">
          <cell r="K4333">
            <v>13122134208</v>
          </cell>
        </row>
        <row r="4334">
          <cell r="K4334">
            <v>13122134209</v>
          </cell>
        </row>
        <row r="4335">
          <cell r="K4335">
            <v>13122134210</v>
          </cell>
        </row>
        <row r="4336">
          <cell r="K4336">
            <v>13122134301</v>
          </cell>
        </row>
        <row r="4337">
          <cell r="K4337">
            <v>13122134302</v>
          </cell>
        </row>
        <row r="4338">
          <cell r="K4338">
            <v>13122134303</v>
          </cell>
        </row>
        <row r="4339">
          <cell r="K4339">
            <v>13122134304</v>
          </cell>
        </row>
        <row r="4340">
          <cell r="K4340">
            <v>13122134305</v>
          </cell>
        </row>
        <row r="4341">
          <cell r="K4341">
            <v>13122134306</v>
          </cell>
        </row>
        <row r="4342">
          <cell r="K4342">
            <v>13122134307</v>
          </cell>
        </row>
        <row r="4343">
          <cell r="K4343">
            <v>13122134308</v>
          </cell>
        </row>
        <row r="4344">
          <cell r="K4344">
            <v>13122134309</v>
          </cell>
        </row>
        <row r="4345">
          <cell r="K4345">
            <v>13122134310</v>
          </cell>
        </row>
        <row r="4346">
          <cell r="K4346">
            <v>13122134311</v>
          </cell>
        </row>
        <row r="4347">
          <cell r="K4347">
            <v>13122134312</v>
          </cell>
        </row>
        <row r="4348">
          <cell r="K4348">
            <v>13122134313</v>
          </cell>
        </row>
        <row r="4349">
          <cell r="K4349">
            <v>13122134314</v>
          </cell>
        </row>
        <row r="4350">
          <cell r="K4350">
            <v>13122134315</v>
          </cell>
        </row>
        <row r="4351">
          <cell r="K4351">
            <v>13122134316</v>
          </cell>
        </row>
        <row r="4352">
          <cell r="K4352">
            <v>13122134317</v>
          </cell>
        </row>
        <row r="4353">
          <cell r="K4353">
            <v>13122134318</v>
          </cell>
        </row>
        <row r="4354">
          <cell r="K4354">
            <v>13122134319</v>
          </cell>
        </row>
        <row r="4355">
          <cell r="K4355">
            <v>13122134320</v>
          </cell>
        </row>
        <row r="4356">
          <cell r="K4356">
            <v>13122134401</v>
          </cell>
        </row>
        <row r="4357">
          <cell r="K4357">
            <v>13122134402</v>
          </cell>
        </row>
        <row r="4358">
          <cell r="K4358">
            <v>13122134403</v>
          </cell>
        </row>
        <row r="4359">
          <cell r="K4359">
            <v>13122134404</v>
          </cell>
        </row>
        <row r="4360">
          <cell r="K4360">
            <v>13122134405</v>
          </cell>
        </row>
        <row r="4361">
          <cell r="K4361">
            <v>13122134406</v>
          </cell>
        </row>
        <row r="4362">
          <cell r="K4362">
            <v>13122134407</v>
          </cell>
        </row>
        <row r="4363">
          <cell r="K4363">
            <v>13122134408</v>
          </cell>
        </row>
        <row r="4364">
          <cell r="K4364">
            <v>13122134409</v>
          </cell>
        </row>
        <row r="4365">
          <cell r="K4365">
            <v>13122134410</v>
          </cell>
        </row>
        <row r="4366">
          <cell r="K4366">
            <v>13122134411</v>
          </cell>
        </row>
        <row r="4367">
          <cell r="K4367">
            <v>13122134412</v>
          </cell>
        </row>
        <row r="4368">
          <cell r="K4368">
            <v>13122134501</v>
          </cell>
        </row>
        <row r="4369">
          <cell r="K4369">
            <v>13122134502</v>
          </cell>
        </row>
        <row r="4370">
          <cell r="K4370">
            <v>13122134503</v>
          </cell>
        </row>
        <row r="4371">
          <cell r="K4371">
            <v>13122134504</v>
          </cell>
        </row>
        <row r="4372">
          <cell r="K4372">
            <v>13122134505</v>
          </cell>
        </row>
        <row r="4373">
          <cell r="K4373">
            <v>13122134506</v>
          </cell>
        </row>
        <row r="4374">
          <cell r="K4374">
            <v>13122134507</v>
          </cell>
        </row>
        <row r="4375">
          <cell r="K4375">
            <v>13122134508</v>
          </cell>
        </row>
        <row r="4376">
          <cell r="K4376">
            <v>13122134509</v>
          </cell>
        </row>
        <row r="4377">
          <cell r="K4377">
            <v>13122134510</v>
          </cell>
        </row>
        <row r="4378">
          <cell r="K4378">
            <v>13122134511</v>
          </cell>
        </row>
        <row r="4379">
          <cell r="K4379">
            <v>13122134512</v>
          </cell>
        </row>
        <row r="4380">
          <cell r="K4380">
            <v>13122134513</v>
          </cell>
        </row>
        <row r="4381">
          <cell r="K4381">
            <v>13122134514</v>
          </cell>
        </row>
        <row r="4382">
          <cell r="K4382">
            <v>13122134515</v>
          </cell>
        </row>
        <row r="4383">
          <cell r="K4383">
            <v>13122134601</v>
          </cell>
        </row>
        <row r="4384">
          <cell r="K4384">
            <v>13122134602</v>
          </cell>
        </row>
        <row r="4385">
          <cell r="K4385">
            <v>13122134603</v>
          </cell>
        </row>
        <row r="4386">
          <cell r="K4386">
            <v>13122134604</v>
          </cell>
        </row>
        <row r="4387">
          <cell r="K4387">
            <v>13122134605</v>
          </cell>
        </row>
        <row r="4388">
          <cell r="K4388">
            <v>13122134606</v>
          </cell>
        </row>
        <row r="4389">
          <cell r="K4389">
            <v>13122134607</v>
          </cell>
        </row>
        <row r="4390">
          <cell r="K4390">
            <v>13122134608</v>
          </cell>
        </row>
        <row r="4391">
          <cell r="K4391">
            <v>13122134609</v>
          </cell>
        </row>
        <row r="4392">
          <cell r="K4392">
            <v>13122134610</v>
          </cell>
        </row>
        <row r="4393">
          <cell r="K4393">
            <v>13122134611</v>
          </cell>
        </row>
        <row r="4394">
          <cell r="K4394">
            <v>13122134612</v>
          </cell>
        </row>
        <row r="4395">
          <cell r="K4395">
            <v>13122134613</v>
          </cell>
        </row>
        <row r="4396">
          <cell r="K4396">
            <v>13122134614</v>
          </cell>
        </row>
        <row r="4397">
          <cell r="K4397">
            <v>13122134615</v>
          </cell>
        </row>
        <row r="4398">
          <cell r="K4398">
            <v>13122134616</v>
          </cell>
        </row>
        <row r="4399">
          <cell r="K4399">
            <v>13122134617</v>
          </cell>
        </row>
        <row r="4400">
          <cell r="K4400">
            <v>13122134618</v>
          </cell>
        </row>
        <row r="4401">
          <cell r="K4401">
            <v>13122134701</v>
          </cell>
        </row>
        <row r="4402">
          <cell r="K4402">
            <v>13122134702</v>
          </cell>
        </row>
        <row r="4403">
          <cell r="K4403">
            <v>13122134703</v>
          </cell>
        </row>
        <row r="4404">
          <cell r="K4404">
            <v>13122134704</v>
          </cell>
        </row>
        <row r="4405">
          <cell r="K4405">
            <v>13122134705</v>
          </cell>
        </row>
        <row r="4406">
          <cell r="K4406">
            <v>13122134706</v>
          </cell>
        </row>
        <row r="4407">
          <cell r="K4407">
            <v>13122134707</v>
          </cell>
        </row>
        <row r="4408">
          <cell r="K4408">
            <v>13122134708</v>
          </cell>
        </row>
        <row r="4409">
          <cell r="K4409">
            <v>13122134709</v>
          </cell>
        </row>
        <row r="4410">
          <cell r="K4410">
            <v>13122134710</v>
          </cell>
        </row>
        <row r="4411">
          <cell r="K4411">
            <v>13122134711</v>
          </cell>
        </row>
        <row r="4412">
          <cell r="K4412">
            <v>13122134712</v>
          </cell>
        </row>
        <row r="4413">
          <cell r="K4413">
            <v>13122134713</v>
          </cell>
        </row>
        <row r="4414">
          <cell r="K4414">
            <v>13122134801</v>
          </cell>
        </row>
        <row r="4415">
          <cell r="K4415">
            <v>13122134802</v>
          </cell>
        </row>
        <row r="4416">
          <cell r="K4416">
            <v>13122134803</v>
          </cell>
        </row>
        <row r="4417">
          <cell r="K4417">
            <v>13122134804</v>
          </cell>
        </row>
        <row r="4418">
          <cell r="K4418">
            <v>13122134805</v>
          </cell>
        </row>
        <row r="4419">
          <cell r="K4419">
            <v>13122134806</v>
          </cell>
        </row>
        <row r="4420">
          <cell r="K4420">
            <v>13122134807</v>
          </cell>
        </row>
        <row r="4421">
          <cell r="K4421">
            <v>13122134808</v>
          </cell>
        </row>
        <row r="4422">
          <cell r="K4422">
            <v>13122134809</v>
          </cell>
        </row>
        <row r="4423">
          <cell r="K4423">
            <v>13122134810</v>
          </cell>
        </row>
        <row r="4424">
          <cell r="K4424">
            <v>13122134811</v>
          </cell>
        </row>
        <row r="4425">
          <cell r="K4425">
            <v>13122134812</v>
          </cell>
        </row>
        <row r="4426">
          <cell r="K4426">
            <v>13122134813</v>
          </cell>
        </row>
        <row r="4427">
          <cell r="K4427">
            <v>13122134814</v>
          </cell>
        </row>
        <row r="4428">
          <cell r="K4428">
            <v>13122134901</v>
          </cell>
        </row>
        <row r="4429">
          <cell r="K4429">
            <v>13122134902</v>
          </cell>
        </row>
        <row r="4430">
          <cell r="K4430">
            <v>13122134903</v>
          </cell>
        </row>
        <row r="4431">
          <cell r="K4431">
            <v>13122134904</v>
          </cell>
        </row>
        <row r="4432">
          <cell r="K4432">
            <v>13122134905</v>
          </cell>
        </row>
        <row r="4433">
          <cell r="K4433">
            <v>13122134906</v>
          </cell>
        </row>
        <row r="4434">
          <cell r="K4434">
            <v>13122134907</v>
          </cell>
        </row>
        <row r="4435">
          <cell r="K4435">
            <v>13122134908</v>
          </cell>
        </row>
        <row r="4436">
          <cell r="K4436">
            <v>13122134909</v>
          </cell>
        </row>
        <row r="4437">
          <cell r="K4437">
            <v>13122134910</v>
          </cell>
        </row>
        <row r="4438">
          <cell r="K4438">
            <v>13122135111</v>
          </cell>
        </row>
        <row r="4439">
          <cell r="K4439">
            <v>13122135112</v>
          </cell>
        </row>
        <row r="4440">
          <cell r="K4440">
            <v>13122135211</v>
          </cell>
        </row>
        <row r="4441">
          <cell r="K4441">
            <v>13122135711</v>
          </cell>
        </row>
        <row r="4442">
          <cell r="K4442">
            <v>13122135712</v>
          </cell>
        </row>
        <row r="4443">
          <cell r="K4443">
            <v>13122135713</v>
          </cell>
        </row>
        <row r="4444">
          <cell r="K4444">
            <v>13122135714</v>
          </cell>
        </row>
        <row r="4445">
          <cell r="K4445">
            <v>13122135715</v>
          </cell>
        </row>
        <row r="4446">
          <cell r="K4446">
            <v>13122136611</v>
          </cell>
        </row>
        <row r="4447">
          <cell r="K4447">
            <v>13122136612</v>
          </cell>
        </row>
        <row r="4448">
          <cell r="K4448">
            <v>13122141111</v>
          </cell>
        </row>
        <row r="4449">
          <cell r="K4449">
            <v>13122141112</v>
          </cell>
        </row>
        <row r="4450">
          <cell r="K4450">
            <v>13122141211</v>
          </cell>
        </row>
        <row r="4451">
          <cell r="K4451">
            <v>13122141212</v>
          </cell>
        </row>
        <row r="4452">
          <cell r="K4452">
            <v>13122141213</v>
          </cell>
        </row>
        <row r="4453">
          <cell r="K4453">
            <v>13122141214</v>
          </cell>
        </row>
        <row r="4454">
          <cell r="K4454">
            <v>13122141215</v>
          </cell>
        </row>
        <row r="4455">
          <cell r="K4455">
            <v>13122141216</v>
          </cell>
        </row>
        <row r="4456">
          <cell r="K4456">
            <v>13122141311</v>
          </cell>
        </row>
        <row r="4457">
          <cell r="K4457">
            <v>13122141312</v>
          </cell>
        </row>
        <row r="4458">
          <cell r="K4458">
            <v>13122141313</v>
          </cell>
        </row>
        <row r="4459">
          <cell r="K4459">
            <v>13122141411</v>
          </cell>
        </row>
        <row r="4460">
          <cell r="K4460">
            <v>13122141412</v>
          </cell>
        </row>
        <row r="4461">
          <cell r="K4461">
            <v>13122141413</v>
          </cell>
        </row>
        <row r="4462">
          <cell r="K4462">
            <v>13122141414</v>
          </cell>
        </row>
        <row r="4463">
          <cell r="K4463">
            <v>13122143901</v>
          </cell>
        </row>
        <row r="4464">
          <cell r="K4464">
            <v>13122143902</v>
          </cell>
        </row>
        <row r="4465">
          <cell r="K4465">
            <v>13122143903</v>
          </cell>
        </row>
        <row r="4466">
          <cell r="K4466">
            <v>13122143904</v>
          </cell>
        </row>
        <row r="4467">
          <cell r="K4467">
            <v>13122143905</v>
          </cell>
        </row>
        <row r="4468">
          <cell r="K4468">
            <v>13122144101</v>
          </cell>
        </row>
        <row r="4469">
          <cell r="K4469">
            <v>13122144102</v>
          </cell>
        </row>
        <row r="4470">
          <cell r="K4470">
            <v>13122144103</v>
          </cell>
        </row>
        <row r="4471">
          <cell r="K4471">
            <v>13122144104</v>
          </cell>
        </row>
        <row r="4472">
          <cell r="K4472">
            <v>13122144105</v>
          </cell>
        </row>
        <row r="4473">
          <cell r="K4473">
            <v>13122144106</v>
          </cell>
        </row>
        <row r="4474">
          <cell r="K4474">
            <v>13122144107</v>
          </cell>
        </row>
        <row r="4475">
          <cell r="K4475">
            <v>13122144108</v>
          </cell>
        </row>
        <row r="4476">
          <cell r="K4476">
            <v>13122144109</v>
          </cell>
        </row>
        <row r="4477">
          <cell r="K4477">
            <v>13122144110</v>
          </cell>
        </row>
        <row r="4478">
          <cell r="K4478">
            <v>13122144111</v>
          </cell>
        </row>
        <row r="4479">
          <cell r="K4479">
            <v>13122144112</v>
          </cell>
        </row>
        <row r="4480">
          <cell r="K4480">
            <v>13122144113</v>
          </cell>
        </row>
        <row r="4481">
          <cell r="K4481">
            <v>13122144114</v>
          </cell>
        </row>
        <row r="4482">
          <cell r="K4482">
            <v>13122144115</v>
          </cell>
        </row>
        <row r="4483">
          <cell r="K4483">
            <v>13122144116</v>
          </cell>
        </row>
        <row r="4484">
          <cell r="K4484">
            <v>13122144117</v>
          </cell>
        </row>
        <row r="4485">
          <cell r="K4485">
            <v>13122144118</v>
          </cell>
        </row>
        <row r="4486">
          <cell r="K4486">
            <v>13122144119</v>
          </cell>
        </row>
        <row r="4487">
          <cell r="K4487">
            <v>13122144120</v>
          </cell>
        </row>
        <row r="4488">
          <cell r="K4488">
            <v>13122144201</v>
          </cell>
        </row>
        <row r="4489">
          <cell r="K4489">
            <v>13122144202</v>
          </cell>
        </row>
        <row r="4490">
          <cell r="K4490">
            <v>13122144203</v>
          </cell>
        </row>
        <row r="4491">
          <cell r="K4491">
            <v>13122144204</v>
          </cell>
        </row>
        <row r="4492">
          <cell r="K4492">
            <v>13122144205</v>
          </cell>
        </row>
        <row r="4493">
          <cell r="K4493">
            <v>13122144206</v>
          </cell>
        </row>
        <row r="4494">
          <cell r="K4494">
            <v>13122144207</v>
          </cell>
        </row>
        <row r="4495">
          <cell r="K4495">
            <v>13122144208</v>
          </cell>
        </row>
        <row r="4496">
          <cell r="K4496">
            <v>13122144209</v>
          </cell>
        </row>
        <row r="4497">
          <cell r="K4497">
            <v>13122144210</v>
          </cell>
        </row>
        <row r="4498">
          <cell r="K4498">
            <v>13122144301</v>
          </cell>
        </row>
        <row r="4499">
          <cell r="K4499">
            <v>13122144302</v>
          </cell>
        </row>
        <row r="4500">
          <cell r="K4500">
            <v>13122144303</v>
          </cell>
        </row>
        <row r="4501">
          <cell r="K4501">
            <v>13122144304</v>
          </cell>
        </row>
        <row r="4502">
          <cell r="K4502">
            <v>13122144305</v>
          </cell>
        </row>
        <row r="4503">
          <cell r="K4503">
            <v>13122144306</v>
          </cell>
        </row>
        <row r="4504">
          <cell r="K4504">
            <v>13122144307</v>
          </cell>
        </row>
        <row r="4505">
          <cell r="K4505">
            <v>13122144308</v>
          </cell>
        </row>
        <row r="4506">
          <cell r="K4506">
            <v>13122144309</v>
          </cell>
        </row>
        <row r="4507">
          <cell r="K4507">
            <v>13122144310</v>
          </cell>
        </row>
        <row r="4508">
          <cell r="K4508">
            <v>13122144311</v>
          </cell>
        </row>
        <row r="4509">
          <cell r="K4509">
            <v>13122144312</v>
          </cell>
        </row>
        <row r="4510">
          <cell r="K4510">
            <v>13122144313</v>
          </cell>
        </row>
        <row r="4511">
          <cell r="K4511">
            <v>13122144314</v>
          </cell>
        </row>
        <row r="4512">
          <cell r="K4512">
            <v>13122144315</v>
          </cell>
        </row>
        <row r="4513">
          <cell r="K4513">
            <v>13122144316</v>
          </cell>
        </row>
        <row r="4514">
          <cell r="K4514">
            <v>13122144317</v>
          </cell>
        </row>
        <row r="4515">
          <cell r="K4515">
            <v>13122144318</v>
          </cell>
        </row>
        <row r="4516">
          <cell r="K4516">
            <v>13122144319</v>
          </cell>
        </row>
        <row r="4517">
          <cell r="K4517">
            <v>13122144320</v>
          </cell>
        </row>
        <row r="4518">
          <cell r="K4518">
            <v>13122144401</v>
          </cell>
        </row>
        <row r="4519">
          <cell r="K4519">
            <v>13122144402</v>
          </cell>
        </row>
        <row r="4520">
          <cell r="K4520">
            <v>13122144403</v>
          </cell>
        </row>
        <row r="4521">
          <cell r="K4521">
            <v>13122144404</v>
          </cell>
        </row>
        <row r="4522">
          <cell r="K4522">
            <v>13122144405</v>
          </cell>
        </row>
        <row r="4523">
          <cell r="K4523">
            <v>13122144406</v>
          </cell>
        </row>
        <row r="4524">
          <cell r="K4524">
            <v>13122144407</v>
          </cell>
        </row>
        <row r="4525">
          <cell r="K4525">
            <v>13122144408</v>
          </cell>
        </row>
        <row r="4526">
          <cell r="K4526">
            <v>13122144409</v>
          </cell>
        </row>
        <row r="4527">
          <cell r="K4527">
            <v>13122144410</v>
          </cell>
        </row>
        <row r="4528">
          <cell r="K4528">
            <v>13122144411</v>
          </cell>
        </row>
        <row r="4529">
          <cell r="K4529">
            <v>13122144412</v>
          </cell>
        </row>
        <row r="4530">
          <cell r="K4530">
            <v>13122144501</v>
          </cell>
        </row>
        <row r="4531">
          <cell r="K4531">
            <v>13122144502</v>
          </cell>
        </row>
        <row r="4532">
          <cell r="K4532">
            <v>13122144503</v>
          </cell>
        </row>
        <row r="4533">
          <cell r="K4533">
            <v>13122144504</v>
          </cell>
        </row>
        <row r="4534">
          <cell r="K4534">
            <v>13122144505</v>
          </cell>
        </row>
        <row r="4535">
          <cell r="K4535">
            <v>13122144506</v>
          </cell>
        </row>
        <row r="4536">
          <cell r="K4536">
            <v>13122144507</v>
          </cell>
        </row>
        <row r="4537">
          <cell r="K4537">
            <v>13122144508</v>
          </cell>
        </row>
        <row r="4538">
          <cell r="K4538">
            <v>13122144509</v>
          </cell>
        </row>
        <row r="4539">
          <cell r="K4539">
            <v>13122144510</v>
          </cell>
        </row>
        <row r="4540">
          <cell r="K4540">
            <v>13122144511</v>
          </cell>
        </row>
        <row r="4541">
          <cell r="K4541">
            <v>13122144512</v>
          </cell>
        </row>
        <row r="4542">
          <cell r="K4542">
            <v>13122144513</v>
          </cell>
        </row>
        <row r="4543">
          <cell r="K4543">
            <v>13122144514</v>
          </cell>
        </row>
        <row r="4544">
          <cell r="K4544">
            <v>13122144515</v>
          </cell>
        </row>
        <row r="4545">
          <cell r="K4545">
            <v>13122144601</v>
          </cell>
        </row>
        <row r="4546">
          <cell r="K4546">
            <v>13122144602</v>
          </cell>
        </row>
        <row r="4547">
          <cell r="K4547">
            <v>13122144603</v>
          </cell>
        </row>
        <row r="4548">
          <cell r="K4548">
            <v>13122144604</v>
          </cell>
        </row>
        <row r="4549">
          <cell r="K4549">
            <v>13122144605</v>
          </cell>
        </row>
        <row r="4550">
          <cell r="K4550">
            <v>13122144606</v>
          </cell>
        </row>
        <row r="4551">
          <cell r="K4551">
            <v>13122144607</v>
          </cell>
        </row>
        <row r="4552">
          <cell r="K4552">
            <v>13122144608</v>
          </cell>
        </row>
        <row r="4553">
          <cell r="K4553">
            <v>13122144609</v>
          </cell>
        </row>
        <row r="4554">
          <cell r="K4554">
            <v>13122144610</v>
          </cell>
        </row>
        <row r="4555">
          <cell r="K4555">
            <v>13122144611</v>
          </cell>
        </row>
        <row r="4556">
          <cell r="K4556">
            <v>13122144612</v>
          </cell>
        </row>
        <row r="4557">
          <cell r="K4557">
            <v>13122144613</v>
          </cell>
        </row>
        <row r="4558">
          <cell r="K4558">
            <v>13122144614</v>
          </cell>
        </row>
        <row r="4559">
          <cell r="K4559">
            <v>13122144615</v>
          </cell>
        </row>
        <row r="4560">
          <cell r="K4560">
            <v>13122144616</v>
          </cell>
        </row>
        <row r="4561">
          <cell r="K4561">
            <v>13122144617</v>
          </cell>
        </row>
        <row r="4562">
          <cell r="K4562">
            <v>13122144618</v>
          </cell>
        </row>
        <row r="4563">
          <cell r="K4563">
            <v>13122144701</v>
          </cell>
        </row>
        <row r="4564">
          <cell r="K4564">
            <v>13122144702</v>
          </cell>
        </row>
        <row r="4565">
          <cell r="K4565">
            <v>13122144703</v>
          </cell>
        </row>
        <row r="4566">
          <cell r="K4566">
            <v>13122144704</v>
          </cell>
        </row>
        <row r="4567">
          <cell r="K4567">
            <v>13122144705</v>
          </cell>
        </row>
        <row r="4568">
          <cell r="K4568">
            <v>13122144706</v>
          </cell>
        </row>
        <row r="4569">
          <cell r="K4569">
            <v>13122144707</v>
          </cell>
        </row>
        <row r="4570">
          <cell r="K4570">
            <v>13122144708</v>
          </cell>
        </row>
        <row r="4571">
          <cell r="K4571">
            <v>13122144709</v>
          </cell>
        </row>
        <row r="4572">
          <cell r="K4572">
            <v>13122144710</v>
          </cell>
        </row>
        <row r="4573">
          <cell r="K4573">
            <v>13122144711</v>
          </cell>
        </row>
        <row r="4574">
          <cell r="K4574">
            <v>13122144712</v>
          </cell>
        </row>
        <row r="4575">
          <cell r="K4575">
            <v>13122144713</v>
          </cell>
        </row>
        <row r="4576">
          <cell r="K4576">
            <v>13122144801</v>
          </cell>
        </row>
        <row r="4577">
          <cell r="K4577">
            <v>13122144802</v>
          </cell>
        </row>
        <row r="4578">
          <cell r="K4578">
            <v>13122144803</v>
          </cell>
        </row>
        <row r="4579">
          <cell r="K4579">
            <v>13122144804</v>
          </cell>
        </row>
        <row r="4580">
          <cell r="K4580">
            <v>13122144805</v>
          </cell>
        </row>
        <row r="4581">
          <cell r="K4581">
            <v>13122144806</v>
          </cell>
        </row>
        <row r="4582">
          <cell r="K4582">
            <v>13122144807</v>
          </cell>
        </row>
        <row r="4583">
          <cell r="K4583">
            <v>13122144808</v>
          </cell>
        </row>
        <row r="4584">
          <cell r="K4584">
            <v>13122144809</v>
          </cell>
        </row>
        <row r="4585">
          <cell r="K4585">
            <v>13122144810</v>
          </cell>
        </row>
        <row r="4586">
          <cell r="K4586">
            <v>13122144811</v>
          </cell>
        </row>
        <row r="4587">
          <cell r="K4587">
            <v>13122144812</v>
          </cell>
        </row>
        <row r="4588">
          <cell r="K4588">
            <v>13122144813</v>
          </cell>
        </row>
        <row r="4589">
          <cell r="K4589">
            <v>13122144814</v>
          </cell>
        </row>
        <row r="4590">
          <cell r="K4590">
            <v>13122144901</v>
          </cell>
        </row>
        <row r="4591">
          <cell r="K4591">
            <v>13122144902</v>
          </cell>
        </row>
        <row r="4592">
          <cell r="K4592">
            <v>13122144903</v>
          </cell>
        </row>
        <row r="4593">
          <cell r="K4593">
            <v>13122144904</v>
          </cell>
        </row>
        <row r="4594">
          <cell r="K4594">
            <v>13122144905</v>
          </cell>
        </row>
        <row r="4595">
          <cell r="K4595">
            <v>13122144906</v>
          </cell>
        </row>
        <row r="4596">
          <cell r="K4596">
            <v>13122144907</v>
          </cell>
        </row>
        <row r="4597">
          <cell r="K4597">
            <v>13122144908</v>
          </cell>
        </row>
        <row r="4598">
          <cell r="K4598">
            <v>13122144909</v>
          </cell>
        </row>
        <row r="4599">
          <cell r="K4599">
            <v>13122144910</v>
          </cell>
        </row>
        <row r="4600">
          <cell r="K4600">
            <v>13122145011</v>
          </cell>
        </row>
        <row r="4601">
          <cell r="K4601">
            <v>13122145111</v>
          </cell>
        </row>
        <row r="4602">
          <cell r="K4602">
            <v>13122145112</v>
          </cell>
        </row>
        <row r="4603">
          <cell r="K4603">
            <v>13122145113</v>
          </cell>
        </row>
        <row r="4604">
          <cell r="K4604">
            <v>13122145114</v>
          </cell>
        </row>
        <row r="4605">
          <cell r="K4605">
            <v>13122145211</v>
          </cell>
        </row>
        <row r="4606">
          <cell r="K4606">
            <v>13122145212</v>
          </cell>
        </row>
        <row r="4607">
          <cell r="K4607">
            <v>13122145213</v>
          </cell>
        </row>
        <row r="4608">
          <cell r="K4608">
            <v>13122145214</v>
          </cell>
        </row>
        <row r="4609">
          <cell r="K4609">
            <v>13122146811</v>
          </cell>
        </row>
        <row r="4610">
          <cell r="K4610">
            <v>13122146812</v>
          </cell>
        </row>
        <row r="4611">
          <cell r="K4611">
            <v>13122151111</v>
          </cell>
        </row>
        <row r="4612">
          <cell r="K4612">
            <v>13122151112</v>
          </cell>
        </row>
        <row r="4613">
          <cell r="K4613">
            <v>13122151211</v>
          </cell>
        </row>
        <row r="4614">
          <cell r="K4614">
            <v>13122151212</v>
          </cell>
        </row>
        <row r="4615">
          <cell r="K4615">
            <v>13122151213</v>
          </cell>
        </row>
        <row r="4616">
          <cell r="K4616">
            <v>13122151214</v>
          </cell>
        </row>
        <row r="4617">
          <cell r="K4617">
            <v>13122151311</v>
          </cell>
        </row>
        <row r="4618">
          <cell r="K4618">
            <v>13122151312</v>
          </cell>
        </row>
        <row r="4619">
          <cell r="K4619">
            <v>13122151313</v>
          </cell>
        </row>
        <row r="4620">
          <cell r="K4620">
            <v>13122151314</v>
          </cell>
        </row>
        <row r="4621">
          <cell r="K4621">
            <v>13122153901</v>
          </cell>
        </row>
        <row r="4622">
          <cell r="K4622">
            <v>13122153902</v>
          </cell>
        </row>
        <row r="4623">
          <cell r="K4623">
            <v>13122153903</v>
          </cell>
        </row>
        <row r="4624">
          <cell r="K4624">
            <v>13122153904</v>
          </cell>
        </row>
        <row r="4625">
          <cell r="K4625">
            <v>13122153905</v>
          </cell>
        </row>
        <row r="4626">
          <cell r="K4626">
            <v>13122154101</v>
          </cell>
        </row>
        <row r="4627">
          <cell r="K4627">
            <v>13122154102</v>
          </cell>
        </row>
        <row r="4628">
          <cell r="K4628">
            <v>13122154103</v>
          </cell>
        </row>
        <row r="4629">
          <cell r="K4629">
            <v>13122154104</v>
          </cell>
        </row>
        <row r="4630">
          <cell r="K4630">
            <v>13122154105</v>
          </cell>
        </row>
        <row r="4631">
          <cell r="K4631">
            <v>13122154106</v>
          </cell>
        </row>
        <row r="4632">
          <cell r="K4632">
            <v>13122154107</v>
          </cell>
        </row>
        <row r="4633">
          <cell r="K4633">
            <v>13122154108</v>
          </cell>
        </row>
        <row r="4634">
          <cell r="K4634">
            <v>13122154109</v>
          </cell>
        </row>
        <row r="4635">
          <cell r="K4635">
            <v>13122154110</v>
          </cell>
        </row>
        <row r="4636">
          <cell r="K4636">
            <v>13122154111</v>
          </cell>
        </row>
        <row r="4637">
          <cell r="K4637">
            <v>13122154112</v>
          </cell>
        </row>
        <row r="4638">
          <cell r="K4638">
            <v>13122154113</v>
          </cell>
        </row>
        <row r="4639">
          <cell r="K4639">
            <v>13122154114</v>
          </cell>
        </row>
        <row r="4640">
          <cell r="K4640">
            <v>13122154115</v>
          </cell>
        </row>
        <row r="4641">
          <cell r="K4641">
            <v>13122154116</v>
          </cell>
        </row>
        <row r="4642">
          <cell r="K4642">
            <v>13122154117</v>
          </cell>
        </row>
        <row r="4643">
          <cell r="K4643">
            <v>13122154118</v>
          </cell>
        </row>
        <row r="4644">
          <cell r="K4644">
            <v>13122154119</v>
          </cell>
        </row>
        <row r="4645">
          <cell r="K4645">
            <v>13122154120</v>
          </cell>
        </row>
        <row r="4646">
          <cell r="K4646">
            <v>13122154201</v>
          </cell>
        </row>
        <row r="4647">
          <cell r="K4647">
            <v>13122154202</v>
          </cell>
        </row>
        <row r="4648">
          <cell r="K4648">
            <v>13122154203</v>
          </cell>
        </row>
        <row r="4649">
          <cell r="K4649">
            <v>13122154204</v>
          </cell>
        </row>
        <row r="4650">
          <cell r="K4650">
            <v>13122154205</v>
          </cell>
        </row>
        <row r="4651">
          <cell r="K4651">
            <v>13122154206</v>
          </cell>
        </row>
        <row r="4652">
          <cell r="K4652">
            <v>13122154207</v>
          </cell>
        </row>
        <row r="4653">
          <cell r="K4653">
            <v>13122154208</v>
          </cell>
        </row>
        <row r="4654">
          <cell r="K4654">
            <v>13122154209</v>
          </cell>
        </row>
        <row r="4655">
          <cell r="K4655">
            <v>13122154210</v>
          </cell>
        </row>
        <row r="4656">
          <cell r="K4656">
            <v>13122154301</v>
          </cell>
        </row>
        <row r="4657">
          <cell r="K4657">
            <v>13122154302</v>
          </cell>
        </row>
        <row r="4658">
          <cell r="K4658">
            <v>13122154303</v>
          </cell>
        </row>
        <row r="4659">
          <cell r="K4659">
            <v>13122154304</v>
          </cell>
        </row>
        <row r="4660">
          <cell r="K4660">
            <v>13122154305</v>
          </cell>
        </row>
        <row r="4661">
          <cell r="K4661">
            <v>13122154306</v>
          </cell>
        </row>
        <row r="4662">
          <cell r="K4662">
            <v>13122154307</v>
          </cell>
        </row>
        <row r="4663">
          <cell r="K4663">
            <v>13122154308</v>
          </cell>
        </row>
        <row r="4664">
          <cell r="K4664">
            <v>13122154309</v>
          </cell>
        </row>
        <row r="4665">
          <cell r="K4665">
            <v>13122154310</v>
          </cell>
        </row>
        <row r="4666">
          <cell r="K4666">
            <v>13122154311</v>
          </cell>
        </row>
        <row r="4667">
          <cell r="K4667">
            <v>13122154312</v>
          </cell>
        </row>
        <row r="4668">
          <cell r="K4668">
            <v>13122154313</v>
          </cell>
        </row>
        <row r="4669">
          <cell r="K4669">
            <v>13122154314</v>
          </cell>
        </row>
        <row r="4670">
          <cell r="K4670">
            <v>13122154315</v>
          </cell>
        </row>
        <row r="4671">
          <cell r="K4671">
            <v>13122154316</v>
          </cell>
        </row>
        <row r="4672">
          <cell r="K4672">
            <v>13122154317</v>
          </cell>
        </row>
        <row r="4673">
          <cell r="K4673">
            <v>13122154318</v>
          </cell>
        </row>
        <row r="4674">
          <cell r="K4674">
            <v>13122154319</v>
          </cell>
        </row>
        <row r="4675">
          <cell r="K4675">
            <v>13122154320</v>
          </cell>
        </row>
        <row r="4676">
          <cell r="K4676">
            <v>13122154401</v>
          </cell>
        </row>
        <row r="4677">
          <cell r="K4677">
            <v>13122154402</v>
          </cell>
        </row>
        <row r="4678">
          <cell r="K4678">
            <v>13122154403</v>
          </cell>
        </row>
        <row r="4679">
          <cell r="K4679">
            <v>13122154404</v>
          </cell>
        </row>
        <row r="4680">
          <cell r="K4680">
            <v>13122154405</v>
          </cell>
        </row>
        <row r="4681">
          <cell r="K4681">
            <v>13122154406</v>
          </cell>
        </row>
        <row r="4682">
          <cell r="K4682">
            <v>13122154407</v>
          </cell>
        </row>
        <row r="4683">
          <cell r="K4683">
            <v>13122154408</v>
          </cell>
        </row>
        <row r="4684">
          <cell r="K4684">
            <v>13122154409</v>
          </cell>
        </row>
        <row r="4685">
          <cell r="K4685">
            <v>13122154410</v>
          </cell>
        </row>
        <row r="4686">
          <cell r="K4686">
            <v>13122154411</v>
          </cell>
        </row>
        <row r="4687">
          <cell r="K4687">
            <v>13122154412</v>
          </cell>
        </row>
        <row r="4688">
          <cell r="K4688">
            <v>13122154501</v>
          </cell>
        </row>
        <row r="4689">
          <cell r="K4689">
            <v>13122154502</v>
          </cell>
        </row>
        <row r="4690">
          <cell r="K4690">
            <v>13122154503</v>
          </cell>
        </row>
        <row r="4691">
          <cell r="K4691">
            <v>13122154504</v>
          </cell>
        </row>
        <row r="4692">
          <cell r="K4692">
            <v>13122154505</v>
          </cell>
        </row>
        <row r="4693">
          <cell r="K4693">
            <v>13122154506</v>
          </cell>
        </row>
        <row r="4694">
          <cell r="K4694">
            <v>13122154507</v>
          </cell>
        </row>
        <row r="4695">
          <cell r="K4695">
            <v>13122154508</v>
          </cell>
        </row>
        <row r="4696">
          <cell r="K4696">
            <v>13122154509</v>
          </cell>
        </row>
        <row r="4697">
          <cell r="K4697">
            <v>13122154510</v>
          </cell>
        </row>
        <row r="4698">
          <cell r="K4698">
            <v>13122154511</v>
          </cell>
        </row>
        <row r="4699">
          <cell r="K4699">
            <v>13122154512</v>
          </cell>
        </row>
        <row r="4700">
          <cell r="K4700">
            <v>13122154513</v>
          </cell>
        </row>
        <row r="4701">
          <cell r="K4701">
            <v>13122154514</v>
          </cell>
        </row>
        <row r="4702">
          <cell r="K4702">
            <v>13122154515</v>
          </cell>
        </row>
        <row r="4703">
          <cell r="K4703">
            <v>13122154601</v>
          </cell>
        </row>
        <row r="4704">
          <cell r="K4704">
            <v>13122154602</v>
          </cell>
        </row>
        <row r="4705">
          <cell r="K4705">
            <v>13122154603</v>
          </cell>
        </row>
        <row r="4706">
          <cell r="K4706">
            <v>13122154604</v>
          </cell>
        </row>
        <row r="4707">
          <cell r="K4707">
            <v>13122154605</v>
          </cell>
        </row>
        <row r="4708">
          <cell r="K4708">
            <v>13122154606</v>
          </cell>
        </row>
        <row r="4709">
          <cell r="K4709">
            <v>13122154607</v>
          </cell>
        </row>
        <row r="4710">
          <cell r="K4710">
            <v>13122154608</v>
          </cell>
        </row>
        <row r="4711">
          <cell r="K4711">
            <v>13122154609</v>
          </cell>
        </row>
        <row r="4712">
          <cell r="K4712">
            <v>13122154610</v>
          </cell>
        </row>
        <row r="4713">
          <cell r="K4713">
            <v>13122154611</v>
          </cell>
        </row>
        <row r="4714">
          <cell r="K4714">
            <v>13122154612</v>
          </cell>
        </row>
        <row r="4715">
          <cell r="K4715">
            <v>13122154613</v>
          </cell>
        </row>
        <row r="4716">
          <cell r="K4716">
            <v>13122154614</v>
          </cell>
        </row>
        <row r="4717">
          <cell r="K4717">
            <v>13122154615</v>
          </cell>
        </row>
        <row r="4718">
          <cell r="K4718">
            <v>13122154616</v>
          </cell>
        </row>
        <row r="4719">
          <cell r="K4719">
            <v>13122154617</v>
          </cell>
        </row>
        <row r="4720">
          <cell r="K4720">
            <v>13122154618</v>
          </cell>
        </row>
        <row r="4721">
          <cell r="K4721">
            <v>13122154701</v>
          </cell>
        </row>
        <row r="4722">
          <cell r="K4722">
            <v>13122154702</v>
          </cell>
        </row>
        <row r="4723">
          <cell r="K4723">
            <v>13122154703</v>
          </cell>
        </row>
        <row r="4724">
          <cell r="K4724">
            <v>13122154704</v>
          </cell>
        </row>
        <row r="4725">
          <cell r="K4725">
            <v>13122154705</v>
          </cell>
        </row>
        <row r="4726">
          <cell r="K4726">
            <v>13122154706</v>
          </cell>
        </row>
        <row r="4727">
          <cell r="K4727">
            <v>13122154707</v>
          </cell>
        </row>
        <row r="4728">
          <cell r="K4728">
            <v>13122154708</v>
          </cell>
        </row>
        <row r="4729">
          <cell r="K4729">
            <v>13122154709</v>
          </cell>
        </row>
        <row r="4730">
          <cell r="K4730">
            <v>13122154710</v>
          </cell>
        </row>
        <row r="4731">
          <cell r="K4731">
            <v>13122154711</v>
          </cell>
        </row>
        <row r="4732">
          <cell r="K4732">
            <v>13122154712</v>
          </cell>
        </row>
        <row r="4733">
          <cell r="K4733">
            <v>13122154713</v>
          </cell>
        </row>
        <row r="4734">
          <cell r="K4734">
            <v>13122154801</v>
          </cell>
        </row>
        <row r="4735">
          <cell r="K4735">
            <v>13122154802</v>
          </cell>
        </row>
        <row r="4736">
          <cell r="K4736">
            <v>13122154803</v>
          </cell>
        </row>
        <row r="4737">
          <cell r="K4737">
            <v>13122154804</v>
          </cell>
        </row>
        <row r="4738">
          <cell r="K4738">
            <v>13122154805</v>
          </cell>
        </row>
        <row r="4739">
          <cell r="K4739">
            <v>13122154806</v>
          </cell>
        </row>
        <row r="4740">
          <cell r="K4740">
            <v>13122154807</v>
          </cell>
        </row>
        <row r="4741">
          <cell r="K4741">
            <v>13122154808</v>
          </cell>
        </row>
        <row r="4742">
          <cell r="K4742">
            <v>13122154809</v>
          </cell>
        </row>
        <row r="4743">
          <cell r="K4743">
            <v>13122154810</v>
          </cell>
        </row>
        <row r="4744">
          <cell r="K4744">
            <v>13122154811</v>
          </cell>
        </row>
        <row r="4745">
          <cell r="K4745">
            <v>13122154812</v>
          </cell>
        </row>
        <row r="4746">
          <cell r="K4746">
            <v>13122154813</v>
          </cell>
        </row>
        <row r="4747">
          <cell r="K4747">
            <v>13122154814</v>
          </cell>
        </row>
        <row r="4748">
          <cell r="K4748">
            <v>13122154901</v>
          </cell>
        </row>
        <row r="4749">
          <cell r="K4749">
            <v>13122154902</v>
          </cell>
        </row>
        <row r="4750">
          <cell r="K4750">
            <v>13122154903</v>
          </cell>
        </row>
        <row r="4751">
          <cell r="K4751">
            <v>13122154904</v>
          </cell>
        </row>
        <row r="4752">
          <cell r="K4752">
            <v>13122154905</v>
          </cell>
        </row>
        <row r="4753">
          <cell r="K4753">
            <v>13122154906</v>
          </cell>
        </row>
        <row r="4754">
          <cell r="K4754">
            <v>13122154907</v>
          </cell>
        </row>
        <row r="4755">
          <cell r="K4755">
            <v>13122154908</v>
          </cell>
        </row>
        <row r="4756">
          <cell r="K4756">
            <v>13122154909</v>
          </cell>
        </row>
        <row r="4757">
          <cell r="K4757">
            <v>13122154910</v>
          </cell>
        </row>
        <row r="4758">
          <cell r="K4758">
            <v>13122161111</v>
          </cell>
        </row>
        <row r="4759">
          <cell r="K4759">
            <v>13122161112</v>
          </cell>
        </row>
        <row r="4760">
          <cell r="K4760">
            <v>13122161211</v>
          </cell>
        </row>
        <row r="4761">
          <cell r="K4761">
            <v>13122161212</v>
          </cell>
        </row>
        <row r="4762">
          <cell r="K4762">
            <v>13122161213</v>
          </cell>
        </row>
        <row r="4763">
          <cell r="K4763">
            <v>13122161214</v>
          </cell>
        </row>
        <row r="4764">
          <cell r="K4764">
            <v>13122161311</v>
          </cell>
        </row>
        <row r="4765">
          <cell r="K4765">
            <v>13122161312</v>
          </cell>
        </row>
        <row r="4766">
          <cell r="K4766">
            <v>13122161313</v>
          </cell>
        </row>
        <row r="4767">
          <cell r="K4767">
            <v>13122161314</v>
          </cell>
        </row>
        <row r="4768">
          <cell r="K4768">
            <v>13122163901</v>
          </cell>
        </row>
        <row r="4769">
          <cell r="K4769">
            <v>13122163902</v>
          </cell>
        </row>
        <row r="4770">
          <cell r="K4770">
            <v>13122163903</v>
          </cell>
        </row>
        <row r="4771">
          <cell r="K4771">
            <v>13122163904</v>
          </cell>
        </row>
        <row r="4772">
          <cell r="K4772">
            <v>13122163905</v>
          </cell>
        </row>
        <row r="4773">
          <cell r="K4773">
            <v>13122164101</v>
          </cell>
        </row>
        <row r="4774">
          <cell r="K4774">
            <v>13122164102</v>
          </cell>
        </row>
        <row r="4775">
          <cell r="K4775">
            <v>13122164103</v>
          </cell>
        </row>
        <row r="4776">
          <cell r="K4776">
            <v>13122164104</v>
          </cell>
        </row>
        <row r="4777">
          <cell r="K4777">
            <v>13122164105</v>
          </cell>
        </row>
        <row r="4778">
          <cell r="K4778">
            <v>13122164106</v>
          </cell>
        </row>
        <row r="4779">
          <cell r="K4779">
            <v>13122164107</v>
          </cell>
        </row>
        <row r="4780">
          <cell r="K4780">
            <v>13122164108</v>
          </cell>
        </row>
        <row r="4781">
          <cell r="K4781">
            <v>13122164109</v>
          </cell>
        </row>
        <row r="4782">
          <cell r="K4782">
            <v>13122164110</v>
          </cell>
        </row>
        <row r="4783">
          <cell r="K4783">
            <v>13122164111</v>
          </cell>
        </row>
        <row r="4784">
          <cell r="K4784">
            <v>13122164112</v>
          </cell>
        </row>
        <row r="4785">
          <cell r="K4785">
            <v>13122164113</v>
          </cell>
        </row>
        <row r="4786">
          <cell r="K4786">
            <v>13122164114</v>
          </cell>
        </row>
        <row r="4787">
          <cell r="K4787">
            <v>13122164115</v>
          </cell>
        </row>
        <row r="4788">
          <cell r="K4788">
            <v>13122164116</v>
          </cell>
        </row>
        <row r="4789">
          <cell r="K4789">
            <v>13122164117</v>
          </cell>
        </row>
        <row r="4790">
          <cell r="K4790">
            <v>13122164118</v>
          </cell>
        </row>
        <row r="4791">
          <cell r="K4791">
            <v>13122164119</v>
          </cell>
        </row>
        <row r="4792">
          <cell r="K4792">
            <v>13122164120</v>
          </cell>
        </row>
        <row r="4793">
          <cell r="K4793">
            <v>13122164201</v>
          </cell>
        </row>
        <row r="4794">
          <cell r="K4794">
            <v>13122164202</v>
          </cell>
        </row>
        <row r="4795">
          <cell r="K4795">
            <v>13122164203</v>
          </cell>
        </row>
        <row r="4796">
          <cell r="K4796">
            <v>13122164204</v>
          </cell>
        </row>
        <row r="4797">
          <cell r="K4797">
            <v>13122164205</v>
          </cell>
        </row>
        <row r="4798">
          <cell r="K4798">
            <v>13122164206</v>
          </cell>
        </row>
        <row r="4799">
          <cell r="K4799">
            <v>13122164207</v>
          </cell>
        </row>
        <row r="4800">
          <cell r="K4800">
            <v>13122164208</v>
          </cell>
        </row>
        <row r="4801">
          <cell r="K4801">
            <v>13122164209</v>
          </cell>
        </row>
        <row r="4802">
          <cell r="K4802">
            <v>13122164210</v>
          </cell>
        </row>
        <row r="4803">
          <cell r="K4803">
            <v>13122164301</v>
          </cell>
        </row>
        <row r="4804">
          <cell r="K4804">
            <v>13122164302</v>
          </cell>
        </row>
        <row r="4805">
          <cell r="K4805">
            <v>13122164303</v>
          </cell>
        </row>
        <row r="4806">
          <cell r="K4806">
            <v>13122164304</v>
          </cell>
        </row>
        <row r="4807">
          <cell r="K4807">
            <v>13122164305</v>
          </cell>
        </row>
        <row r="4808">
          <cell r="K4808">
            <v>13122164306</v>
          </cell>
        </row>
        <row r="4809">
          <cell r="K4809">
            <v>13122164307</v>
          </cell>
        </row>
        <row r="4810">
          <cell r="K4810">
            <v>13122164308</v>
          </cell>
        </row>
        <row r="4811">
          <cell r="K4811">
            <v>13122164309</v>
          </cell>
        </row>
        <row r="4812">
          <cell r="K4812">
            <v>13122164310</v>
          </cell>
        </row>
        <row r="4813">
          <cell r="K4813">
            <v>13122164311</v>
          </cell>
        </row>
        <row r="4814">
          <cell r="K4814">
            <v>13122164312</v>
          </cell>
        </row>
        <row r="4815">
          <cell r="K4815">
            <v>13122164313</v>
          </cell>
        </row>
        <row r="4816">
          <cell r="K4816">
            <v>13122164314</v>
          </cell>
        </row>
        <row r="4817">
          <cell r="K4817">
            <v>13122164315</v>
          </cell>
        </row>
        <row r="4818">
          <cell r="K4818">
            <v>13122164316</v>
          </cell>
        </row>
        <row r="4819">
          <cell r="K4819">
            <v>13122164317</v>
          </cell>
        </row>
        <row r="4820">
          <cell r="K4820">
            <v>13122164318</v>
          </cell>
        </row>
        <row r="4821">
          <cell r="K4821">
            <v>13122164319</v>
          </cell>
        </row>
        <row r="4822">
          <cell r="K4822">
            <v>13122164320</v>
          </cell>
        </row>
        <row r="4823">
          <cell r="K4823">
            <v>13122164401</v>
          </cell>
        </row>
        <row r="4824">
          <cell r="K4824">
            <v>13122164402</v>
          </cell>
        </row>
        <row r="4825">
          <cell r="K4825">
            <v>13122164403</v>
          </cell>
        </row>
        <row r="4826">
          <cell r="K4826">
            <v>13122164404</v>
          </cell>
        </row>
        <row r="4827">
          <cell r="K4827">
            <v>13122164405</v>
          </cell>
        </row>
        <row r="4828">
          <cell r="K4828">
            <v>13122164406</v>
          </cell>
        </row>
        <row r="4829">
          <cell r="K4829">
            <v>13122164407</v>
          </cell>
        </row>
        <row r="4830">
          <cell r="K4830">
            <v>13122164408</v>
          </cell>
        </row>
        <row r="4831">
          <cell r="K4831">
            <v>13122164409</v>
          </cell>
        </row>
        <row r="4832">
          <cell r="K4832">
            <v>13122164410</v>
          </cell>
        </row>
        <row r="4833">
          <cell r="K4833">
            <v>13122164411</v>
          </cell>
        </row>
        <row r="4834">
          <cell r="K4834">
            <v>13122164412</v>
          </cell>
        </row>
        <row r="4835">
          <cell r="K4835">
            <v>13122164501</v>
          </cell>
        </row>
        <row r="4836">
          <cell r="K4836">
            <v>13122164502</v>
          </cell>
        </row>
        <row r="4837">
          <cell r="K4837">
            <v>13122164503</v>
          </cell>
        </row>
        <row r="4838">
          <cell r="K4838">
            <v>13122164504</v>
          </cell>
        </row>
        <row r="4839">
          <cell r="K4839">
            <v>13122164505</v>
          </cell>
        </row>
        <row r="4840">
          <cell r="K4840">
            <v>13122164506</v>
          </cell>
        </row>
        <row r="4841">
          <cell r="K4841">
            <v>13122164507</v>
          </cell>
        </row>
        <row r="4842">
          <cell r="K4842">
            <v>13122164508</v>
          </cell>
        </row>
        <row r="4843">
          <cell r="K4843">
            <v>13122164509</v>
          </cell>
        </row>
        <row r="4844">
          <cell r="K4844">
            <v>13122164510</v>
          </cell>
        </row>
        <row r="4845">
          <cell r="K4845">
            <v>13122164511</v>
          </cell>
        </row>
        <row r="4846">
          <cell r="K4846">
            <v>13122164512</v>
          </cell>
        </row>
        <row r="4847">
          <cell r="K4847">
            <v>13122164513</v>
          </cell>
        </row>
        <row r="4848">
          <cell r="K4848">
            <v>13122164514</v>
          </cell>
        </row>
        <row r="4849">
          <cell r="K4849">
            <v>13122164515</v>
          </cell>
        </row>
        <row r="4850">
          <cell r="K4850">
            <v>13122164601</v>
          </cell>
        </row>
        <row r="4851">
          <cell r="K4851">
            <v>13122164602</v>
          </cell>
        </row>
        <row r="4852">
          <cell r="K4852">
            <v>13122164603</v>
          </cell>
        </row>
        <row r="4853">
          <cell r="K4853">
            <v>13122164604</v>
          </cell>
        </row>
        <row r="4854">
          <cell r="K4854">
            <v>13122164605</v>
          </cell>
        </row>
        <row r="4855">
          <cell r="K4855">
            <v>13122164606</v>
          </cell>
        </row>
        <row r="4856">
          <cell r="K4856">
            <v>13122164607</v>
          </cell>
        </row>
        <row r="4857">
          <cell r="K4857">
            <v>13122164608</v>
          </cell>
        </row>
        <row r="4858">
          <cell r="K4858">
            <v>13122164609</v>
          </cell>
        </row>
        <row r="4859">
          <cell r="K4859">
            <v>13122164610</v>
          </cell>
        </row>
        <row r="4860">
          <cell r="K4860">
            <v>13122164611</v>
          </cell>
        </row>
        <row r="4861">
          <cell r="K4861">
            <v>13122164612</v>
          </cell>
        </row>
        <row r="4862">
          <cell r="K4862">
            <v>13122164613</v>
          </cell>
        </row>
        <row r="4863">
          <cell r="K4863">
            <v>13122164614</v>
          </cell>
        </row>
        <row r="4864">
          <cell r="K4864">
            <v>13122164615</v>
          </cell>
        </row>
        <row r="4865">
          <cell r="K4865">
            <v>13122164616</v>
          </cell>
        </row>
        <row r="4866">
          <cell r="K4866">
            <v>13122164617</v>
          </cell>
        </row>
        <row r="4867">
          <cell r="K4867">
            <v>13122164618</v>
          </cell>
        </row>
        <row r="4868">
          <cell r="K4868">
            <v>13122164701</v>
          </cell>
        </row>
        <row r="4869">
          <cell r="K4869">
            <v>13122164702</v>
          </cell>
        </row>
        <row r="4870">
          <cell r="K4870">
            <v>13122164703</v>
          </cell>
        </row>
        <row r="4871">
          <cell r="K4871">
            <v>13122164704</v>
          </cell>
        </row>
        <row r="4872">
          <cell r="K4872">
            <v>13122164705</v>
          </cell>
        </row>
        <row r="4873">
          <cell r="K4873">
            <v>13122164706</v>
          </cell>
        </row>
        <row r="4874">
          <cell r="K4874">
            <v>13122164707</v>
          </cell>
        </row>
        <row r="4875">
          <cell r="K4875">
            <v>13122164708</v>
          </cell>
        </row>
        <row r="4876">
          <cell r="K4876">
            <v>13122164709</v>
          </cell>
        </row>
        <row r="4877">
          <cell r="K4877">
            <v>13122164710</v>
          </cell>
        </row>
        <row r="4878">
          <cell r="K4878">
            <v>13122164711</v>
          </cell>
        </row>
        <row r="4879">
          <cell r="K4879">
            <v>13122164712</v>
          </cell>
        </row>
        <row r="4880">
          <cell r="K4880">
            <v>13122164713</v>
          </cell>
        </row>
        <row r="4881">
          <cell r="K4881">
            <v>13122164801</v>
          </cell>
        </row>
        <row r="4882">
          <cell r="K4882">
            <v>13122164802</v>
          </cell>
        </row>
        <row r="4883">
          <cell r="K4883">
            <v>13122164803</v>
          </cell>
        </row>
        <row r="4884">
          <cell r="K4884">
            <v>13122164804</v>
          </cell>
        </row>
        <row r="4885">
          <cell r="K4885">
            <v>13122164805</v>
          </cell>
        </row>
        <row r="4886">
          <cell r="K4886">
            <v>13122164806</v>
          </cell>
        </row>
        <row r="4887">
          <cell r="K4887">
            <v>13122164807</v>
          </cell>
        </row>
        <row r="4888">
          <cell r="K4888">
            <v>13122164808</v>
          </cell>
        </row>
        <row r="4889">
          <cell r="K4889">
            <v>13122164809</v>
          </cell>
        </row>
        <row r="4890">
          <cell r="K4890">
            <v>13122164810</v>
          </cell>
        </row>
        <row r="4891">
          <cell r="K4891">
            <v>13122164811</v>
          </cell>
        </row>
        <row r="4892">
          <cell r="K4892">
            <v>13122164812</v>
          </cell>
        </row>
        <row r="4893">
          <cell r="K4893">
            <v>13122164813</v>
          </cell>
        </row>
        <row r="4894">
          <cell r="K4894">
            <v>13122164814</v>
          </cell>
        </row>
        <row r="4895">
          <cell r="K4895">
            <v>13122164901</v>
          </cell>
        </row>
        <row r="4896">
          <cell r="K4896">
            <v>13122164902</v>
          </cell>
        </row>
        <row r="4897">
          <cell r="K4897">
            <v>13122164903</v>
          </cell>
        </row>
        <row r="4898">
          <cell r="K4898">
            <v>13122164904</v>
          </cell>
        </row>
        <row r="4899">
          <cell r="K4899">
            <v>13122164905</v>
          </cell>
        </row>
        <row r="4900">
          <cell r="K4900">
            <v>13122164906</v>
          </cell>
        </row>
        <row r="4901">
          <cell r="K4901">
            <v>13122164907</v>
          </cell>
        </row>
        <row r="4902">
          <cell r="K4902">
            <v>13122164908</v>
          </cell>
        </row>
        <row r="4903">
          <cell r="K4903">
            <v>13122164909</v>
          </cell>
        </row>
        <row r="4904">
          <cell r="K4904">
            <v>13122164910</v>
          </cell>
        </row>
        <row r="4905">
          <cell r="K4905">
            <v>13122171111</v>
          </cell>
        </row>
        <row r="4906">
          <cell r="K4906">
            <v>13122181111</v>
          </cell>
        </row>
        <row r="4907">
          <cell r="K4907">
            <v>13122201111</v>
          </cell>
        </row>
        <row r="4908">
          <cell r="K4908">
            <v>13131111111</v>
          </cell>
        </row>
        <row r="4909">
          <cell r="K4909">
            <v>13131111112</v>
          </cell>
        </row>
        <row r="4910">
          <cell r="K4910">
            <v>13131111113</v>
          </cell>
        </row>
        <row r="4911">
          <cell r="K4911">
            <v>13131121111</v>
          </cell>
        </row>
        <row r="4912">
          <cell r="K4912">
            <v>13131121112</v>
          </cell>
        </row>
        <row r="4913">
          <cell r="K4913">
            <v>13131121211</v>
          </cell>
        </row>
        <row r="4914">
          <cell r="K4914">
            <v>13131121212</v>
          </cell>
        </row>
        <row r="4915">
          <cell r="K4915">
            <v>13131121213</v>
          </cell>
        </row>
        <row r="4916">
          <cell r="K4916">
            <v>13131121214</v>
          </cell>
        </row>
        <row r="4917">
          <cell r="K4917">
            <v>13131121311</v>
          </cell>
        </row>
        <row r="4918">
          <cell r="K4918">
            <v>13131121411</v>
          </cell>
        </row>
        <row r="4919">
          <cell r="K4919">
            <v>13131121511</v>
          </cell>
        </row>
        <row r="4920">
          <cell r="K4920">
            <v>13131121611</v>
          </cell>
        </row>
        <row r="4921">
          <cell r="K4921">
            <v>13131121612</v>
          </cell>
        </row>
        <row r="4922">
          <cell r="K4922">
            <v>13131121711</v>
          </cell>
        </row>
        <row r="4923">
          <cell r="K4923">
            <v>13131121811</v>
          </cell>
        </row>
        <row r="4924">
          <cell r="K4924">
            <v>13131121911</v>
          </cell>
        </row>
        <row r="4925">
          <cell r="K4925">
            <v>13131122011</v>
          </cell>
        </row>
        <row r="4926">
          <cell r="K4926">
            <v>13131122014</v>
          </cell>
        </row>
        <row r="4927">
          <cell r="K4927">
            <v>13131122110</v>
          </cell>
        </row>
        <row r="4928">
          <cell r="K4928">
            <v>13131122111</v>
          </cell>
        </row>
        <row r="4929">
          <cell r="K4929">
            <v>13131122210</v>
          </cell>
        </row>
        <row r="4930">
          <cell r="K4930">
            <v>13131122211</v>
          </cell>
        </row>
        <row r="4931">
          <cell r="K4931">
            <v>13131122310</v>
          </cell>
        </row>
        <row r="4932">
          <cell r="K4932">
            <v>13131122311</v>
          </cell>
        </row>
        <row r="4933">
          <cell r="K4933">
            <v>13131122412</v>
          </cell>
        </row>
        <row r="4934">
          <cell r="K4934">
            <v>13131122511</v>
          </cell>
        </row>
        <row r="4935">
          <cell r="K4935">
            <v>13131122512</v>
          </cell>
        </row>
        <row r="4936">
          <cell r="K4936">
            <v>13131122513</v>
          </cell>
        </row>
        <row r="4937">
          <cell r="K4937">
            <v>13131122611</v>
          </cell>
        </row>
        <row r="4938">
          <cell r="K4938">
            <v>13131122711</v>
          </cell>
        </row>
        <row r="4939">
          <cell r="K4939">
            <v>13131122801</v>
          </cell>
        </row>
        <row r="4940">
          <cell r="K4940">
            <v>13131122901</v>
          </cell>
        </row>
        <row r="4941">
          <cell r="K4941">
            <v>13131123001</v>
          </cell>
        </row>
        <row r="4942">
          <cell r="K4942">
            <v>13131123201</v>
          </cell>
        </row>
        <row r="4943">
          <cell r="K4943">
            <v>13131123301</v>
          </cell>
        </row>
        <row r="4944">
          <cell r="K4944">
            <v>13131123401</v>
          </cell>
        </row>
        <row r="4945">
          <cell r="K4945">
            <v>13131123501</v>
          </cell>
        </row>
        <row r="4946">
          <cell r="K4946">
            <v>13131123601</v>
          </cell>
        </row>
        <row r="4947">
          <cell r="K4947">
            <v>13131123701</v>
          </cell>
        </row>
        <row r="4948">
          <cell r="K4948">
            <v>13131123801</v>
          </cell>
        </row>
        <row r="4949">
          <cell r="K4949">
            <v>13131123911</v>
          </cell>
        </row>
        <row r="4950">
          <cell r="K4950">
            <v>13131123912</v>
          </cell>
        </row>
        <row r="4951">
          <cell r="K4951">
            <v>13131123913</v>
          </cell>
        </row>
        <row r="4952">
          <cell r="K4952">
            <v>13131123914</v>
          </cell>
        </row>
        <row r="4953">
          <cell r="K4953">
            <v>13131123915</v>
          </cell>
        </row>
        <row r="4954">
          <cell r="K4954">
            <v>13131123916</v>
          </cell>
        </row>
        <row r="4955">
          <cell r="K4955">
            <v>13131123917</v>
          </cell>
        </row>
        <row r="4956">
          <cell r="K4956">
            <v>13131124001</v>
          </cell>
        </row>
        <row r="4957">
          <cell r="K4957">
            <v>13131124111</v>
          </cell>
        </row>
        <row r="4958">
          <cell r="K4958">
            <v>13131124112</v>
          </cell>
        </row>
        <row r="4959">
          <cell r="K4959">
            <v>13131124113</v>
          </cell>
        </row>
        <row r="4960">
          <cell r="K4960">
            <v>13131124114</v>
          </cell>
        </row>
        <row r="4961">
          <cell r="K4961">
            <v>13131124115</v>
          </cell>
        </row>
        <row r="4962">
          <cell r="K4962">
            <v>13131124116</v>
          </cell>
        </row>
        <row r="4963">
          <cell r="K4963">
            <v>13131124117</v>
          </cell>
        </row>
        <row r="4964">
          <cell r="K4964">
            <v>13131124118</v>
          </cell>
        </row>
        <row r="4965">
          <cell r="K4965">
            <v>13131124119</v>
          </cell>
        </row>
        <row r="4966">
          <cell r="K4966">
            <v>13131124120</v>
          </cell>
        </row>
        <row r="4967">
          <cell r="K4967">
            <v>13131124121</v>
          </cell>
        </row>
        <row r="4968">
          <cell r="K4968">
            <v>13131124122</v>
          </cell>
        </row>
        <row r="4969">
          <cell r="K4969">
            <v>13131124210</v>
          </cell>
        </row>
        <row r="4970">
          <cell r="K4970">
            <v>13131124213</v>
          </cell>
        </row>
        <row r="4971">
          <cell r="K4971">
            <v>13131124311</v>
          </cell>
        </row>
        <row r="4972">
          <cell r="K4972">
            <v>13131124312</v>
          </cell>
        </row>
        <row r="4973">
          <cell r="K4973">
            <v>13131124313</v>
          </cell>
        </row>
        <row r="4974">
          <cell r="K4974">
            <v>13131124314</v>
          </cell>
        </row>
        <row r="4975">
          <cell r="K4975">
            <v>13131124412</v>
          </cell>
        </row>
        <row r="4976">
          <cell r="K4976">
            <v>13131124413</v>
          </cell>
        </row>
        <row r="4977">
          <cell r="K4977">
            <v>13131124414</v>
          </cell>
        </row>
        <row r="4978">
          <cell r="K4978">
            <v>13131124512</v>
          </cell>
        </row>
        <row r="4979">
          <cell r="K4979">
            <v>13131124513</v>
          </cell>
        </row>
        <row r="4980">
          <cell r="K4980">
            <v>13131124514</v>
          </cell>
        </row>
        <row r="4981">
          <cell r="K4981">
            <v>13131124612</v>
          </cell>
        </row>
        <row r="4982">
          <cell r="K4982">
            <v>13131124613</v>
          </cell>
        </row>
        <row r="4983">
          <cell r="K4983">
            <v>13131124614</v>
          </cell>
        </row>
        <row r="4984">
          <cell r="K4984">
            <v>13131124615</v>
          </cell>
        </row>
        <row r="4985">
          <cell r="K4985">
            <v>13131124712</v>
          </cell>
        </row>
        <row r="4986">
          <cell r="K4986">
            <v>13131124713</v>
          </cell>
        </row>
        <row r="4987">
          <cell r="K4987">
            <v>13131124811</v>
          </cell>
        </row>
        <row r="4988">
          <cell r="K4988">
            <v>13131124813</v>
          </cell>
        </row>
        <row r="4989">
          <cell r="K4989">
            <v>13131124814</v>
          </cell>
        </row>
        <row r="4990">
          <cell r="K4990">
            <v>13131124815</v>
          </cell>
        </row>
        <row r="4991">
          <cell r="K4991">
            <v>13131124912</v>
          </cell>
        </row>
        <row r="4992">
          <cell r="K4992">
            <v>13131124913</v>
          </cell>
        </row>
        <row r="4993">
          <cell r="K4993">
            <v>13131124916</v>
          </cell>
        </row>
        <row r="4994">
          <cell r="K4994">
            <v>13131125011</v>
          </cell>
        </row>
        <row r="4995">
          <cell r="K4995">
            <v>13131125012</v>
          </cell>
        </row>
        <row r="4996">
          <cell r="K4996">
            <v>13131125211</v>
          </cell>
        </row>
        <row r="4997">
          <cell r="K4997">
            <v>13131125212</v>
          </cell>
        </row>
        <row r="4998">
          <cell r="K4998">
            <v>13131125213</v>
          </cell>
        </row>
        <row r="4999">
          <cell r="K4999">
            <v>13131125214</v>
          </cell>
        </row>
        <row r="5000">
          <cell r="K5000">
            <v>13131125215</v>
          </cell>
        </row>
        <row r="5001">
          <cell r="K5001">
            <v>13131125711</v>
          </cell>
        </row>
        <row r="5002">
          <cell r="K5002">
            <v>13131125712</v>
          </cell>
        </row>
        <row r="5003">
          <cell r="K5003">
            <v>13131125713</v>
          </cell>
        </row>
        <row r="5004">
          <cell r="K5004">
            <v>13131125714</v>
          </cell>
        </row>
        <row r="5005">
          <cell r="K5005">
            <v>13131125715</v>
          </cell>
        </row>
        <row r="5006">
          <cell r="K5006">
            <v>13131125716</v>
          </cell>
        </row>
        <row r="5007">
          <cell r="K5007">
            <v>13131125717</v>
          </cell>
        </row>
        <row r="5008">
          <cell r="K5008">
            <v>13131125718</v>
          </cell>
        </row>
        <row r="5009">
          <cell r="K5009">
            <v>13131125719</v>
          </cell>
        </row>
        <row r="5010">
          <cell r="K5010">
            <v>13131125720</v>
          </cell>
        </row>
        <row r="5011">
          <cell r="K5011">
            <v>13131125721</v>
          </cell>
        </row>
        <row r="5012">
          <cell r="K5012">
            <v>13131125722</v>
          </cell>
        </row>
        <row r="5013">
          <cell r="K5013">
            <v>13131125723</v>
          </cell>
        </row>
        <row r="5014">
          <cell r="K5014">
            <v>13131125724</v>
          </cell>
        </row>
        <row r="5015">
          <cell r="K5015">
            <v>13131125725</v>
          </cell>
        </row>
        <row r="5016">
          <cell r="K5016">
            <v>13131125726</v>
          </cell>
        </row>
        <row r="5017">
          <cell r="K5017">
            <v>13131126411</v>
          </cell>
        </row>
        <row r="5018">
          <cell r="K5018">
            <v>13131126412</v>
          </cell>
        </row>
        <row r="5019">
          <cell r="K5019">
            <v>13131126413</v>
          </cell>
        </row>
        <row r="5020">
          <cell r="K5020">
            <v>13131126414</v>
          </cell>
        </row>
        <row r="5021">
          <cell r="K5021">
            <v>13131126415</v>
          </cell>
        </row>
        <row r="5022">
          <cell r="K5022">
            <v>13131126511</v>
          </cell>
        </row>
        <row r="5023">
          <cell r="K5023">
            <v>13131126512</v>
          </cell>
        </row>
        <row r="5024">
          <cell r="K5024">
            <v>13131126513</v>
          </cell>
        </row>
        <row r="5025">
          <cell r="K5025">
            <v>13131126514</v>
          </cell>
        </row>
        <row r="5026">
          <cell r="K5026">
            <v>13131126515</v>
          </cell>
        </row>
        <row r="5027">
          <cell r="K5027">
            <v>13131126516</v>
          </cell>
        </row>
        <row r="5028">
          <cell r="K5028">
            <v>13131126517</v>
          </cell>
        </row>
        <row r="5029">
          <cell r="K5029">
            <v>13131126519</v>
          </cell>
        </row>
        <row r="5030">
          <cell r="K5030">
            <v>13131126520</v>
          </cell>
        </row>
        <row r="5031">
          <cell r="K5031">
            <v>13131126521</v>
          </cell>
        </row>
        <row r="5032">
          <cell r="K5032">
            <v>13131126522</v>
          </cell>
        </row>
        <row r="5033">
          <cell r="K5033">
            <v>13131126523</v>
          </cell>
        </row>
        <row r="5034">
          <cell r="K5034">
            <v>13131126524</v>
          </cell>
        </row>
        <row r="5035">
          <cell r="K5035">
            <v>13131126525</v>
          </cell>
        </row>
        <row r="5036">
          <cell r="K5036">
            <v>13131126526</v>
          </cell>
        </row>
        <row r="5037">
          <cell r="K5037">
            <v>13131126527</v>
          </cell>
        </row>
        <row r="5038">
          <cell r="K5038">
            <v>13131126528</v>
          </cell>
        </row>
        <row r="5039">
          <cell r="K5039">
            <v>13131126529</v>
          </cell>
        </row>
        <row r="5040">
          <cell r="K5040">
            <v>13131126530</v>
          </cell>
        </row>
        <row r="5041">
          <cell r="K5041">
            <v>13131126531</v>
          </cell>
        </row>
        <row r="5042">
          <cell r="K5042">
            <v>13131126611</v>
          </cell>
        </row>
        <row r="5043">
          <cell r="K5043">
            <v>13131126612</v>
          </cell>
        </row>
        <row r="5044">
          <cell r="K5044">
            <v>13131126613</v>
          </cell>
        </row>
        <row r="5045">
          <cell r="K5045">
            <v>13131126614</v>
          </cell>
        </row>
        <row r="5046">
          <cell r="K5046">
            <v>13131126615</v>
          </cell>
        </row>
        <row r="5047">
          <cell r="K5047">
            <v>13131126616</v>
          </cell>
        </row>
        <row r="5048">
          <cell r="K5048">
            <v>13132141111</v>
          </cell>
        </row>
        <row r="5049">
          <cell r="K5049">
            <v>13132141211</v>
          </cell>
        </row>
        <row r="5050">
          <cell r="K5050">
            <v>13132147911</v>
          </cell>
        </row>
        <row r="5051">
          <cell r="K5051">
            <v>13132147912</v>
          </cell>
        </row>
        <row r="5052">
          <cell r="K5052">
            <v>13132147913</v>
          </cell>
        </row>
        <row r="5053">
          <cell r="K5053">
            <v>13141111111</v>
          </cell>
        </row>
        <row r="5054">
          <cell r="K5054">
            <v>13141111112</v>
          </cell>
        </row>
        <row r="5055">
          <cell r="K5055">
            <v>13141121111</v>
          </cell>
        </row>
        <row r="5056">
          <cell r="K5056">
            <v>13141121112</v>
          </cell>
        </row>
        <row r="5057">
          <cell r="K5057">
            <v>13141121211</v>
          </cell>
        </row>
        <row r="5058">
          <cell r="K5058">
            <v>13141121212</v>
          </cell>
        </row>
        <row r="5059">
          <cell r="K5059">
            <v>13141121213</v>
          </cell>
        </row>
        <row r="5060">
          <cell r="K5060">
            <v>13141121214</v>
          </cell>
        </row>
        <row r="5061">
          <cell r="K5061">
            <v>13141121311</v>
          </cell>
        </row>
        <row r="5062">
          <cell r="K5062">
            <v>13141121312</v>
          </cell>
        </row>
        <row r="5063">
          <cell r="K5063">
            <v>13141121313</v>
          </cell>
        </row>
        <row r="5064">
          <cell r="K5064">
            <v>13141121314</v>
          </cell>
        </row>
        <row r="5065">
          <cell r="K5065">
            <v>13141121411</v>
          </cell>
        </row>
        <row r="5066">
          <cell r="K5066">
            <v>13141121511</v>
          </cell>
        </row>
        <row r="5067">
          <cell r="K5067">
            <v>13141123901</v>
          </cell>
        </row>
        <row r="5068">
          <cell r="K5068">
            <v>13141123902</v>
          </cell>
        </row>
        <row r="5069">
          <cell r="K5069">
            <v>13141123903</v>
          </cell>
        </row>
        <row r="5070">
          <cell r="K5070">
            <v>13141123904</v>
          </cell>
        </row>
        <row r="5071">
          <cell r="K5071">
            <v>13141123905</v>
          </cell>
        </row>
        <row r="5072">
          <cell r="K5072">
            <v>13141124101</v>
          </cell>
        </row>
        <row r="5073">
          <cell r="K5073">
            <v>13141124102</v>
          </cell>
        </row>
        <row r="5074">
          <cell r="K5074">
            <v>13141124103</v>
          </cell>
        </row>
        <row r="5075">
          <cell r="K5075">
            <v>13141124104</v>
          </cell>
        </row>
        <row r="5076">
          <cell r="K5076">
            <v>13141124105</v>
          </cell>
        </row>
        <row r="5077">
          <cell r="K5077">
            <v>13141124106</v>
          </cell>
        </row>
        <row r="5078">
          <cell r="K5078">
            <v>13141124107</v>
          </cell>
        </row>
        <row r="5079">
          <cell r="K5079">
            <v>13141124108</v>
          </cell>
        </row>
        <row r="5080">
          <cell r="K5080">
            <v>13141124109</v>
          </cell>
        </row>
        <row r="5081">
          <cell r="K5081">
            <v>13141124110</v>
          </cell>
        </row>
        <row r="5082">
          <cell r="K5082">
            <v>13141124111</v>
          </cell>
        </row>
        <row r="5083">
          <cell r="K5083">
            <v>13141124112</v>
          </cell>
        </row>
        <row r="5084">
          <cell r="K5084">
            <v>13141124113</v>
          </cell>
        </row>
        <row r="5085">
          <cell r="K5085">
            <v>13141124114</v>
          </cell>
        </row>
        <row r="5086">
          <cell r="K5086">
            <v>13141124115</v>
          </cell>
        </row>
        <row r="5087">
          <cell r="K5087">
            <v>13141124116</v>
          </cell>
        </row>
        <row r="5088">
          <cell r="K5088">
            <v>13141124117</v>
          </cell>
        </row>
        <row r="5089">
          <cell r="K5089">
            <v>13141124118</v>
          </cell>
        </row>
        <row r="5090">
          <cell r="K5090">
            <v>13141124119</v>
          </cell>
        </row>
        <row r="5091">
          <cell r="K5091">
            <v>13141124120</v>
          </cell>
        </row>
        <row r="5092">
          <cell r="K5092">
            <v>13141124201</v>
          </cell>
        </row>
        <row r="5093">
          <cell r="K5093">
            <v>13141124202</v>
          </cell>
        </row>
        <row r="5094">
          <cell r="K5094">
            <v>13141124203</v>
          </cell>
        </row>
        <row r="5095">
          <cell r="K5095">
            <v>13141124204</v>
          </cell>
        </row>
        <row r="5096">
          <cell r="K5096">
            <v>13141124205</v>
          </cell>
        </row>
        <row r="5097">
          <cell r="K5097">
            <v>13141124206</v>
          </cell>
        </row>
        <row r="5098">
          <cell r="K5098">
            <v>13141124207</v>
          </cell>
        </row>
        <row r="5099">
          <cell r="K5099">
            <v>13141124208</v>
          </cell>
        </row>
        <row r="5100">
          <cell r="K5100">
            <v>13141124209</v>
          </cell>
        </row>
        <row r="5101">
          <cell r="K5101">
            <v>13141124210</v>
          </cell>
        </row>
        <row r="5102">
          <cell r="K5102">
            <v>13141124301</v>
          </cell>
        </row>
        <row r="5103">
          <cell r="K5103">
            <v>13141124302</v>
          </cell>
        </row>
        <row r="5104">
          <cell r="K5104">
            <v>13141124303</v>
          </cell>
        </row>
        <row r="5105">
          <cell r="K5105">
            <v>13141124304</v>
          </cell>
        </row>
        <row r="5106">
          <cell r="K5106">
            <v>13141124305</v>
          </cell>
        </row>
        <row r="5107">
          <cell r="K5107">
            <v>13141124306</v>
          </cell>
        </row>
        <row r="5108">
          <cell r="K5108">
            <v>13141124307</v>
          </cell>
        </row>
        <row r="5109">
          <cell r="K5109">
            <v>13141124308</v>
          </cell>
        </row>
        <row r="5110">
          <cell r="K5110">
            <v>13141124309</v>
          </cell>
        </row>
        <row r="5111">
          <cell r="K5111">
            <v>13141124310</v>
          </cell>
        </row>
        <row r="5112">
          <cell r="K5112">
            <v>13141124311</v>
          </cell>
        </row>
        <row r="5113">
          <cell r="K5113">
            <v>13141124312</v>
          </cell>
        </row>
        <row r="5114">
          <cell r="K5114">
            <v>13141124313</v>
          </cell>
        </row>
        <row r="5115">
          <cell r="K5115">
            <v>13141124314</v>
          </cell>
        </row>
        <row r="5116">
          <cell r="K5116">
            <v>13141124315</v>
          </cell>
        </row>
        <row r="5117">
          <cell r="K5117">
            <v>13141124316</v>
          </cell>
        </row>
        <row r="5118">
          <cell r="K5118">
            <v>13141124317</v>
          </cell>
        </row>
        <row r="5119">
          <cell r="K5119">
            <v>13141124318</v>
          </cell>
        </row>
        <row r="5120">
          <cell r="K5120">
            <v>13141124319</v>
          </cell>
        </row>
        <row r="5121">
          <cell r="K5121">
            <v>13141124320</v>
          </cell>
        </row>
        <row r="5122">
          <cell r="K5122">
            <v>13141124401</v>
          </cell>
        </row>
        <row r="5123">
          <cell r="K5123">
            <v>13141124402</v>
          </cell>
        </row>
        <row r="5124">
          <cell r="K5124">
            <v>13141124403</v>
          </cell>
        </row>
        <row r="5125">
          <cell r="K5125">
            <v>13141124404</v>
          </cell>
        </row>
        <row r="5126">
          <cell r="K5126">
            <v>13141124405</v>
          </cell>
        </row>
        <row r="5127">
          <cell r="K5127">
            <v>13141124406</v>
          </cell>
        </row>
        <row r="5128">
          <cell r="K5128">
            <v>13141124407</v>
          </cell>
        </row>
        <row r="5129">
          <cell r="K5129">
            <v>13141124408</v>
          </cell>
        </row>
        <row r="5130">
          <cell r="K5130">
            <v>13141124409</v>
          </cell>
        </row>
        <row r="5131">
          <cell r="K5131">
            <v>13141124410</v>
          </cell>
        </row>
        <row r="5132">
          <cell r="K5132">
            <v>13141124411</v>
          </cell>
        </row>
        <row r="5133">
          <cell r="K5133">
            <v>13141124412</v>
          </cell>
        </row>
        <row r="5134">
          <cell r="K5134">
            <v>13141124501</v>
          </cell>
        </row>
        <row r="5135">
          <cell r="K5135">
            <v>13141124502</v>
          </cell>
        </row>
        <row r="5136">
          <cell r="K5136">
            <v>13141124503</v>
          </cell>
        </row>
        <row r="5137">
          <cell r="K5137">
            <v>13141124504</v>
          </cell>
        </row>
        <row r="5138">
          <cell r="K5138">
            <v>13141124505</v>
          </cell>
        </row>
        <row r="5139">
          <cell r="K5139">
            <v>13141124506</v>
          </cell>
        </row>
        <row r="5140">
          <cell r="K5140">
            <v>13141124507</v>
          </cell>
        </row>
        <row r="5141">
          <cell r="K5141">
            <v>13141124508</v>
          </cell>
        </row>
        <row r="5142">
          <cell r="K5142">
            <v>13141124509</v>
          </cell>
        </row>
        <row r="5143">
          <cell r="K5143">
            <v>13141124510</v>
          </cell>
        </row>
        <row r="5144">
          <cell r="K5144">
            <v>13141124511</v>
          </cell>
        </row>
        <row r="5145">
          <cell r="K5145">
            <v>13141124512</v>
          </cell>
        </row>
        <row r="5146">
          <cell r="K5146">
            <v>13141124513</v>
          </cell>
        </row>
        <row r="5147">
          <cell r="K5147">
            <v>13141124514</v>
          </cell>
        </row>
        <row r="5148">
          <cell r="K5148">
            <v>13141124515</v>
          </cell>
        </row>
        <row r="5149">
          <cell r="K5149">
            <v>13141124601</v>
          </cell>
        </row>
        <row r="5150">
          <cell r="K5150">
            <v>13141124602</v>
          </cell>
        </row>
        <row r="5151">
          <cell r="K5151">
            <v>13141124603</v>
          </cell>
        </row>
        <row r="5152">
          <cell r="K5152">
            <v>13141124604</v>
          </cell>
        </row>
        <row r="5153">
          <cell r="K5153">
            <v>13141124605</v>
          </cell>
        </row>
        <row r="5154">
          <cell r="K5154">
            <v>13141124606</v>
          </cell>
        </row>
        <row r="5155">
          <cell r="K5155">
            <v>13141124607</v>
          </cell>
        </row>
        <row r="5156">
          <cell r="K5156">
            <v>13141124608</v>
          </cell>
        </row>
        <row r="5157">
          <cell r="K5157">
            <v>13141124609</v>
          </cell>
        </row>
        <row r="5158">
          <cell r="K5158">
            <v>13141124610</v>
          </cell>
        </row>
        <row r="5159">
          <cell r="K5159">
            <v>13141124611</v>
          </cell>
        </row>
        <row r="5160">
          <cell r="K5160">
            <v>13141124612</v>
          </cell>
        </row>
        <row r="5161">
          <cell r="K5161">
            <v>13141124613</v>
          </cell>
        </row>
        <row r="5162">
          <cell r="K5162">
            <v>13141124614</v>
          </cell>
        </row>
        <row r="5163">
          <cell r="K5163">
            <v>13141124615</v>
          </cell>
        </row>
        <row r="5164">
          <cell r="K5164">
            <v>13141124616</v>
          </cell>
        </row>
        <row r="5165">
          <cell r="K5165">
            <v>13141124617</v>
          </cell>
        </row>
        <row r="5166">
          <cell r="K5166">
            <v>13141124618</v>
          </cell>
        </row>
        <row r="5167">
          <cell r="K5167">
            <v>13141124701</v>
          </cell>
        </row>
        <row r="5168">
          <cell r="K5168">
            <v>13141124702</v>
          </cell>
        </row>
        <row r="5169">
          <cell r="K5169">
            <v>13141124703</v>
          </cell>
        </row>
        <row r="5170">
          <cell r="K5170">
            <v>13141124704</v>
          </cell>
        </row>
        <row r="5171">
          <cell r="K5171">
            <v>13141124705</v>
          </cell>
        </row>
        <row r="5172">
          <cell r="K5172">
            <v>13141124706</v>
          </cell>
        </row>
        <row r="5173">
          <cell r="K5173">
            <v>13141124707</v>
          </cell>
        </row>
        <row r="5174">
          <cell r="K5174">
            <v>13141124708</v>
          </cell>
        </row>
        <row r="5175">
          <cell r="K5175">
            <v>13141124709</v>
          </cell>
        </row>
        <row r="5176">
          <cell r="K5176">
            <v>13141124710</v>
          </cell>
        </row>
        <row r="5177">
          <cell r="K5177">
            <v>13141124711</v>
          </cell>
        </row>
        <row r="5178">
          <cell r="K5178">
            <v>13141124712</v>
          </cell>
        </row>
        <row r="5179">
          <cell r="K5179">
            <v>13141124713</v>
          </cell>
        </row>
        <row r="5180">
          <cell r="K5180">
            <v>13141124801</v>
          </cell>
        </row>
        <row r="5181">
          <cell r="K5181">
            <v>13141124802</v>
          </cell>
        </row>
        <row r="5182">
          <cell r="K5182">
            <v>13141124803</v>
          </cell>
        </row>
        <row r="5183">
          <cell r="K5183">
            <v>13141124804</v>
          </cell>
        </row>
        <row r="5184">
          <cell r="K5184">
            <v>13141124805</v>
          </cell>
        </row>
        <row r="5185">
          <cell r="K5185">
            <v>13141124806</v>
          </cell>
        </row>
        <row r="5186">
          <cell r="K5186">
            <v>13141124807</v>
          </cell>
        </row>
        <row r="5187">
          <cell r="K5187">
            <v>13141124808</v>
          </cell>
        </row>
        <row r="5188">
          <cell r="K5188">
            <v>13141124809</v>
          </cell>
        </row>
        <row r="5189">
          <cell r="K5189">
            <v>13141124810</v>
          </cell>
        </row>
        <row r="5190">
          <cell r="K5190">
            <v>13141124811</v>
          </cell>
        </row>
        <row r="5191">
          <cell r="K5191">
            <v>13141124812</v>
          </cell>
        </row>
        <row r="5192">
          <cell r="K5192">
            <v>13141124813</v>
          </cell>
        </row>
        <row r="5193">
          <cell r="K5193">
            <v>13141124814</v>
          </cell>
        </row>
        <row r="5194">
          <cell r="K5194">
            <v>13141124901</v>
          </cell>
        </row>
        <row r="5195">
          <cell r="K5195">
            <v>13141124902</v>
          </cell>
        </row>
        <row r="5196">
          <cell r="K5196">
            <v>13141124903</v>
          </cell>
        </row>
        <row r="5197">
          <cell r="K5197">
            <v>13141124904</v>
          </cell>
        </row>
        <row r="5198">
          <cell r="K5198">
            <v>13141124905</v>
          </cell>
        </row>
        <row r="5199">
          <cell r="K5199">
            <v>13141124906</v>
          </cell>
        </row>
        <row r="5200">
          <cell r="K5200">
            <v>13141124907</v>
          </cell>
        </row>
        <row r="5201">
          <cell r="K5201">
            <v>13141124908</v>
          </cell>
        </row>
        <row r="5202">
          <cell r="K5202">
            <v>13141124909</v>
          </cell>
        </row>
        <row r="5203">
          <cell r="K5203">
            <v>13141124910</v>
          </cell>
        </row>
        <row r="5204">
          <cell r="K5204">
            <v>13141125011</v>
          </cell>
        </row>
        <row r="5205">
          <cell r="K5205">
            <v>13141125012</v>
          </cell>
        </row>
        <row r="5206">
          <cell r="K5206">
            <v>13141125211</v>
          </cell>
        </row>
        <row r="5207">
          <cell r="K5207">
            <v>13141125611</v>
          </cell>
        </row>
        <row r="5208">
          <cell r="K5208">
            <v>13141125612</v>
          </cell>
        </row>
        <row r="5209">
          <cell r="K5209">
            <v>13141125613</v>
          </cell>
        </row>
        <row r="5210">
          <cell r="K5210">
            <v>13141125614</v>
          </cell>
        </row>
        <row r="5211">
          <cell r="K5211">
            <v>13141126611</v>
          </cell>
        </row>
        <row r="5212">
          <cell r="K5212">
            <v>13141126612</v>
          </cell>
        </row>
        <row r="5213">
          <cell r="K5213">
            <v>13141126613</v>
          </cell>
        </row>
        <row r="5214">
          <cell r="K5214">
            <v>13151111111</v>
          </cell>
        </row>
        <row r="5215">
          <cell r="K5215">
            <v>13151111112</v>
          </cell>
        </row>
        <row r="5216">
          <cell r="K5216">
            <v>13151121111</v>
          </cell>
        </row>
        <row r="5217">
          <cell r="K5217">
            <v>13151121112</v>
          </cell>
        </row>
        <row r="5218">
          <cell r="K5218">
            <v>13151121113</v>
          </cell>
        </row>
        <row r="5219">
          <cell r="K5219">
            <v>13151121114</v>
          </cell>
        </row>
        <row r="5220">
          <cell r="K5220">
            <v>13151121115</v>
          </cell>
        </row>
        <row r="5221">
          <cell r="K5221">
            <v>13151121211</v>
          </cell>
        </row>
        <row r="5222">
          <cell r="K5222">
            <v>13151121212</v>
          </cell>
        </row>
        <row r="5223">
          <cell r="K5223">
            <v>13151121213</v>
          </cell>
        </row>
        <row r="5224">
          <cell r="K5224">
            <v>13151121214</v>
          </cell>
        </row>
        <row r="5225">
          <cell r="K5225">
            <v>13151121311</v>
          </cell>
        </row>
        <row r="5226">
          <cell r="K5226">
            <v>13151121312</v>
          </cell>
        </row>
        <row r="5227">
          <cell r="K5227">
            <v>13151121313</v>
          </cell>
        </row>
        <row r="5228">
          <cell r="K5228">
            <v>13151121314</v>
          </cell>
        </row>
        <row r="5229">
          <cell r="K5229">
            <v>13151121315</v>
          </cell>
        </row>
        <row r="5230">
          <cell r="K5230">
            <v>13151121411</v>
          </cell>
        </row>
        <row r="5231">
          <cell r="K5231">
            <v>13151121412</v>
          </cell>
        </row>
        <row r="5232">
          <cell r="K5232">
            <v>13151121413</v>
          </cell>
        </row>
        <row r="5233">
          <cell r="K5233">
            <v>13151121414</v>
          </cell>
        </row>
        <row r="5234">
          <cell r="K5234">
            <v>13151121415</v>
          </cell>
        </row>
        <row r="5235">
          <cell r="K5235">
            <v>13151121416</v>
          </cell>
        </row>
        <row r="5236">
          <cell r="K5236">
            <v>13151121417</v>
          </cell>
        </row>
        <row r="5237">
          <cell r="K5237">
            <v>13151121418</v>
          </cell>
        </row>
        <row r="5238">
          <cell r="K5238">
            <v>13151121419</v>
          </cell>
        </row>
        <row r="5239">
          <cell r="K5239">
            <v>13151121420</v>
          </cell>
        </row>
        <row r="5240">
          <cell r="K5240">
            <v>13151121421</v>
          </cell>
        </row>
        <row r="5241">
          <cell r="K5241">
            <v>13151121422</v>
          </cell>
        </row>
        <row r="5242">
          <cell r="K5242">
            <v>13151121423</v>
          </cell>
        </row>
        <row r="5243">
          <cell r="K5243">
            <v>13151121424</v>
          </cell>
        </row>
        <row r="5244">
          <cell r="K5244">
            <v>13151121511</v>
          </cell>
        </row>
        <row r="5245">
          <cell r="K5245">
            <v>13151121512</v>
          </cell>
        </row>
        <row r="5246">
          <cell r="K5246">
            <v>13151121513</v>
          </cell>
        </row>
        <row r="5247">
          <cell r="K5247">
            <v>13151121514</v>
          </cell>
        </row>
        <row r="5248">
          <cell r="K5248">
            <v>13151123911</v>
          </cell>
        </row>
        <row r="5249">
          <cell r="K5249">
            <v>13151124011</v>
          </cell>
        </row>
        <row r="5250">
          <cell r="K5250">
            <v>13151124111</v>
          </cell>
        </row>
        <row r="5251">
          <cell r="K5251">
            <v>13151124211</v>
          </cell>
        </row>
        <row r="5252">
          <cell r="K5252">
            <v>13151124311</v>
          </cell>
        </row>
        <row r="5253">
          <cell r="K5253">
            <v>13151124411</v>
          </cell>
        </row>
        <row r="5254">
          <cell r="K5254">
            <v>13151124511</v>
          </cell>
        </row>
        <row r="5255">
          <cell r="K5255">
            <v>13151124611</v>
          </cell>
        </row>
        <row r="5256">
          <cell r="K5256">
            <v>13151124711</v>
          </cell>
        </row>
        <row r="5257">
          <cell r="K5257">
            <v>13151124811</v>
          </cell>
        </row>
        <row r="5258">
          <cell r="K5258">
            <v>13151124911</v>
          </cell>
        </row>
        <row r="5259">
          <cell r="K5259">
            <v>13151126711</v>
          </cell>
        </row>
        <row r="5260">
          <cell r="K5260">
            <v>13151126712</v>
          </cell>
        </row>
        <row r="5261">
          <cell r="K5261">
            <v>13151126713</v>
          </cell>
        </row>
        <row r="5262">
          <cell r="K5262">
            <v>13151126714</v>
          </cell>
        </row>
        <row r="5263">
          <cell r="K5263">
            <v>13151126715</v>
          </cell>
        </row>
        <row r="5264">
          <cell r="K5264">
            <v>13151126716</v>
          </cell>
        </row>
        <row r="5265">
          <cell r="K5265">
            <v>13151126717</v>
          </cell>
        </row>
        <row r="5266">
          <cell r="K5266">
            <v>13151126718</v>
          </cell>
        </row>
        <row r="5267">
          <cell r="K5267">
            <v>14111111111</v>
          </cell>
        </row>
        <row r="5268">
          <cell r="K5268">
            <v>14111111112</v>
          </cell>
        </row>
        <row r="5269">
          <cell r="K5269">
            <v>14111111113</v>
          </cell>
        </row>
        <row r="5270">
          <cell r="K5270">
            <v>14111121111</v>
          </cell>
        </row>
        <row r="5271">
          <cell r="K5271">
            <v>14111121112</v>
          </cell>
        </row>
        <row r="5272">
          <cell r="K5272">
            <v>14111121113</v>
          </cell>
        </row>
        <row r="5273">
          <cell r="K5273">
            <v>14111121211</v>
          </cell>
        </row>
        <row r="5274">
          <cell r="K5274">
            <v>14111121212</v>
          </cell>
        </row>
        <row r="5275">
          <cell r="K5275">
            <v>14111121213</v>
          </cell>
        </row>
        <row r="5276">
          <cell r="K5276">
            <v>14111121214</v>
          </cell>
        </row>
        <row r="5277">
          <cell r="K5277">
            <v>14111121311</v>
          </cell>
        </row>
        <row r="5278">
          <cell r="K5278">
            <v>14111121312</v>
          </cell>
        </row>
        <row r="5279">
          <cell r="K5279">
            <v>14121111111</v>
          </cell>
        </row>
        <row r="5280">
          <cell r="K5280">
            <v>14121111112</v>
          </cell>
        </row>
        <row r="5281">
          <cell r="K5281">
            <v>14121111113</v>
          </cell>
        </row>
        <row r="5282">
          <cell r="K5282">
            <v>14121121111</v>
          </cell>
        </row>
        <row r="5283">
          <cell r="K5283">
            <v>14121121112</v>
          </cell>
        </row>
        <row r="5284">
          <cell r="K5284">
            <v>14121121211</v>
          </cell>
        </row>
        <row r="5285">
          <cell r="K5285">
            <v>14121121212</v>
          </cell>
        </row>
        <row r="5286">
          <cell r="K5286">
            <v>14121121213</v>
          </cell>
        </row>
        <row r="5287">
          <cell r="K5287">
            <v>14121121214</v>
          </cell>
        </row>
        <row r="5288">
          <cell r="K5288">
            <v>14121121311</v>
          </cell>
        </row>
        <row r="5289">
          <cell r="K5289">
            <v>14121121312</v>
          </cell>
        </row>
        <row r="5290">
          <cell r="K5290">
            <v>14121121411</v>
          </cell>
        </row>
        <row r="5291">
          <cell r="K5291">
            <v>14121121412</v>
          </cell>
        </row>
        <row r="5292">
          <cell r="K5292">
            <v>14121121511</v>
          </cell>
        </row>
        <row r="5293">
          <cell r="K5293">
            <v>14121121512</v>
          </cell>
        </row>
        <row r="5294">
          <cell r="K5294">
            <v>14121121611</v>
          </cell>
        </row>
        <row r="5295">
          <cell r="K5295">
            <v>14121121711</v>
          </cell>
        </row>
        <row r="5296">
          <cell r="K5296">
            <v>14121121811</v>
          </cell>
        </row>
        <row r="5297">
          <cell r="K5297">
            <v>14121121911</v>
          </cell>
        </row>
        <row r="5298">
          <cell r="K5298">
            <v>14121122011</v>
          </cell>
        </row>
        <row r="5299">
          <cell r="K5299">
            <v>14121123011</v>
          </cell>
        </row>
        <row r="5300">
          <cell r="K5300">
            <v>14121124101</v>
          </cell>
        </row>
        <row r="5301">
          <cell r="K5301">
            <v>14121124102</v>
          </cell>
        </row>
        <row r="5302">
          <cell r="K5302">
            <v>14121124103</v>
          </cell>
        </row>
        <row r="5303">
          <cell r="K5303">
            <v>14121124104</v>
          </cell>
        </row>
        <row r="5304">
          <cell r="K5304">
            <v>14121124105</v>
          </cell>
        </row>
        <row r="5305">
          <cell r="K5305">
            <v>14121124106</v>
          </cell>
        </row>
        <row r="5306">
          <cell r="K5306">
            <v>14121124107</v>
          </cell>
        </row>
        <row r="5307">
          <cell r="K5307">
            <v>14121124108</v>
          </cell>
        </row>
        <row r="5308">
          <cell r="K5308">
            <v>14121124109</v>
          </cell>
        </row>
        <row r="5309">
          <cell r="K5309">
            <v>14121124110</v>
          </cell>
        </row>
        <row r="5310">
          <cell r="K5310">
            <v>14121124111</v>
          </cell>
        </row>
        <row r="5311">
          <cell r="K5311">
            <v>14121124112</v>
          </cell>
        </row>
        <row r="5312">
          <cell r="K5312">
            <v>14121124113</v>
          </cell>
        </row>
        <row r="5313">
          <cell r="K5313">
            <v>14121124114</v>
          </cell>
        </row>
        <row r="5314">
          <cell r="K5314">
            <v>14121124115</v>
          </cell>
        </row>
        <row r="5315">
          <cell r="K5315">
            <v>14121124116</v>
          </cell>
        </row>
        <row r="5316">
          <cell r="K5316">
            <v>14121124117</v>
          </cell>
        </row>
        <row r="5317">
          <cell r="K5317">
            <v>14121124118</v>
          </cell>
        </row>
        <row r="5318">
          <cell r="K5318">
            <v>14121124119</v>
          </cell>
        </row>
        <row r="5319">
          <cell r="K5319">
            <v>14121124120</v>
          </cell>
        </row>
        <row r="5320">
          <cell r="K5320">
            <v>14121124201</v>
          </cell>
        </row>
        <row r="5321">
          <cell r="K5321">
            <v>14121124202</v>
          </cell>
        </row>
        <row r="5322">
          <cell r="K5322">
            <v>14121124203</v>
          </cell>
        </row>
        <row r="5323">
          <cell r="K5323">
            <v>14121124204</v>
          </cell>
        </row>
        <row r="5324">
          <cell r="K5324">
            <v>14121124205</v>
          </cell>
        </row>
        <row r="5325">
          <cell r="K5325">
            <v>14121124206</v>
          </cell>
        </row>
        <row r="5326">
          <cell r="K5326">
            <v>14121124207</v>
          </cell>
        </row>
        <row r="5327">
          <cell r="K5327">
            <v>14121124208</v>
          </cell>
        </row>
        <row r="5328">
          <cell r="K5328">
            <v>14121124209</v>
          </cell>
        </row>
        <row r="5329">
          <cell r="K5329">
            <v>14121124210</v>
          </cell>
        </row>
        <row r="5330">
          <cell r="K5330">
            <v>14121124301</v>
          </cell>
        </row>
        <row r="5331">
          <cell r="K5331">
            <v>14121124302</v>
          </cell>
        </row>
        <row r="5332">
          <cell r="K5332">
            <v>14121124303</v>
          </cell>
        </row>
        <row r="5333">
          <cell r="K5333">
            <v>14121124304</v>
          </cell>
        </row>
        <row r="5334">
          <cell r="K5334">
            <v>14121124305</v>
          </cell>
        </row>
        <row r="5335">
          <cell r="K5335">
            <v>14121124306</v>
          </cell>
        </row>
        <row r="5336">
          <cell r="K5336">
            <v>14121124307</v>
          </cell>
        </row>
        <row r="5337">
          <cell r="K5337">
            <v>14121124308</v>
          </cell>
        </row>
        <row r="5338">
          <cell r="K5338">
            <v>14121124309</v>
          </cell>
        </row>
        <row r="5339">
          <cell r="K5339">
            <v>14121124310</v>
          </cell>
        </row>
        <row r="5340">
          <cell r="K5340">
            <v>14121124311</v>
          </cell>
        </row>
        <row r="5341">
          <cell r="K5341">
            <v>14121124312</v>
          </cell>
        </row>
        <row r="5342">
          <cell r="K5342">
            <v>14121124313</v>
          </cell>
        </row>
        <row r="5343">
          <cell r="K5343">
            <v>14121124314</v>
          </cell>
        </row>
        <row r="5344">
          <cell r="K5344">
            <v>14121124315</v>
          </cell>
        </row>
        <row r="5345">
          <cell r="K5345">
            <v>14121124316</v>
          </cell>
        </row>
        <row r="5346">
          <cell r="K5346">
            <v>14121124317</v>
          </cell>
        </row>
        <row r="5347">
          <cell r="K5347">
            <v>14121124318</v>
          </cell>
        </row>
        <row r="5348">
          <cell r="K5348">
            <v>14121124319</v>
          </cell>
        </row>
        <row r="5349">
          <cell r="K5349">
            <v>14121124320</v>
          </cell>
        </row>
        <row r="5350">
          <cell r="K5350">
            <v>14121124401</v>
          </cell>
        </row>
        <row r="5351">
          <cell r="K5351">
            <v>14121124402</v>
          </cell>
        </row>
        <row r="5352">
          <cell r="K5352">
            <v>14121124403</v>
          </cell>
        </row>
        <row r="5353">
          <cell r="K5353">
            <v>14121124404</v>
          </cell>
        </row>
        <row r="5354">
          <cell r="K5354">
            <v>14121124405</v>
          </cell>
        </row>
        <row r="5355">
          <cell r="K5355">
            <v>14121124406</v>
          </cell>
        </row>
        <row r="5356">
          <cell r="K5356">
            <v>14121124407</v>
          </cell>
        </row>
        <row r="5357">
          <cell r="K5357">
            <v>14121124408</v>
          </cell>
        </row>
        <row r="5358">
          <cell r="K5358">
            <v>14121124409</v>
          </cell>
        </row>
        <row r="5359">
          <cell r="K5359">
            <v>14121124410</v>
          </cell>
        </row>
        <row r="5360">
          <cell r="K5360">
            <v>14121124411</v>
          </cell>
        </row>
        <row r="5361">
          <cell r="K5361">
            <v>14121124412</v>
          </cell>
        </row>
        <row r="5362">
          <cell r="K5362">
            <v>14121124501</v>
          </cell>
        </row>
        <row r="5363">
          <cell r="K5363">
            <v>14121124502</v>
          </cell>
        </row>
        <row r="5364">
          <cell r="K5364">
            <v>14121124503</v>
          </cell>
        </row>
        <row r="5365">
          <cell r="K5365">
            <v>14121124504</v>
          </cell>
        </row>
        <row r="5366">
          <cell r="K5366">
            <v>14121124505</v>
          </cell>
        </row>
        <row r="5367">
          <cell r="K5367">
            <v>14121124506</v>
          </cell>
        </row>
        <row r="5368">
          <cell r="K5368">
            <v>14121124507</v>
          </cell>
        </row>
        <row r="5369">
          <cell r="K5369">
            <v>14121124508</v>
          </cell>
        </row>
        <row r="5370">
          <cell r="K5370">
            <v>14121124509</v>
          </cell>
        </row>
        <row r="5371">
          <cell r="K5371">
            <v>14121124510</v>
          </cell>
        </row>
        <row r="5372">
          <cell r="K5372">
            <v>14121124511</v>
          </cell>
        </row>
        <row r="5373">
          <cell r="K5373">
            <v>14121124512</v>
          </cell>
        </row>
        <row r="5374">
          <cell r="K5374">
            <v>14121124513</v>
          </cell>
        </row>
        <row r="5375">
          <cell r="K5375">
            <v>14121124514</v>
          </cell>
        </row>
        <row r="5376">
          <cell r="K5376">
            <v>14121124515</v>
          </cell>
        </row>
        <row r="5377">
          <cell r="K5377">
            <v>14121124601</v>
          </cell>
        </row>
        <row r="5378">
          <cell r="K5378">
            <v>14121124602</v>
          </cell>
        </row>
        <row r="5379">
          <cell r="K5379">
            <v>14121124603</v>
          </cell>
        </row>
        <row r="5380">
          <cell r="K5380">
            <v>14121124604</v>
          </cell>
        </row>
        <row r="5381">
          <cell r="K5381">
            <v>14121124605</v>
          </cell>
        </row>
        <row r="5382">
          <cell r="K5382">
            <v>14121124606</v>
          </cell>
        </row>
        <row r="5383">
          <cell r="K5383">
            <v>14121124607</v>
          </cell>
        </row>
        <row r="5384">
          <cell r="K5384">
            <v>14121124608</v>
          </cell>
        </row>
        <row r="5385">
          <cell r="K5385">
            <v>14121124609</v>
          </cell>
        </row>
        <row r="5386">
          <cell r="K5386">
            <v>14121124610</v>
          </cell>
        </row>
        <row r="5387">
          <cell r="K5387">
            <v>14121124611</v>
          </cell>
        </row>
        <row r="5388">
          <cell r="K5388">
            <v>14121124612</v>
          </cell>
        </row>
        <row r="5389">
          <cell r="K5389">
            <v>14121124613</v>
          </cell>
        </row>
        <row r="5390">
          <cell r="K5390">
            <v>14121124614</v>
          </cell>
        </row>
        <row r="5391">
          <cell r="K5391">
            <v>14121124615</v>
          </cell>
        </row>
        <row r="5392">
          <cell r="K5392">
            <v>14121124616</v>
          </cell>
        </row>
        <row r="5393">
          <cell r="K5393">
            <v>14121124617</v>
          </cell>
        </row>
        <row r="5394">
          <cell r="K5394">
            <v>14121124618</v>
          </cell>
        </row>
        <row r="5395">
          <cell r="K5395">
            <v>14121124701</v>
          </cell>
        </row>
        <row r="5396">
          <cell r="K5396">
            <v>14121124702</v>
          </cell>
        </row>
        <row r="5397">
          <cell r="K5397">
            <v>14121124703</v>
          </cell>
        </row>
        <row r="5398">
          <cell r="K5398">
            <v>14121124704</v>
          </cell>
        </row>
        <row r="5399">
          <cell r="K5399">
            <v>14121124705</v>
          </cell>
        </row>
        <row r="5400">
          <cell r="K5400">
            <v>14121124706</v>
          </cell>
        </row>
        <row r="5401">
          <cell r="K5401">
            <v>14121124707</v>
          </cell>
        </row>
        <row r="5402">
          <cell r="K5402">
            <v>14121124708</v>
          </cell>
        </row>
        <row r="5403">
          <cell r="K5403">
            <v>14121124709</v>
          </cell>
        </row>
        <row r="5404">
          <cell r="K5404">
            <v>14121124710</v>
          </cell>
        </row>
        <row r="5405">
          <cell r="K5405">
            <v>14121124711</v>
          </cell>
        </row>
        <row r="5406">
          <cell r="K5406">
            <v>14121124712</v>
          </cell>
        </row>
        <row r="5407">
          <cell r="K5407">
            <v>14121124713</v>
          </cell>
        </row>
        <row r="5408">
          <cell r="K5408">
            <v>14121124801</v>
          </cell>
        </row>
        <row r="5409">
          <cell r="K5409">
            <v>14121124802</v>
          </cell>
        </row>
        <row r="5410">
          <cell r="K5410">
            <v>14121124803</v>
          </cell>
        </row>
        <row r="5411">
          <cell r="K5411">
            <v>14121124804</v>
          </cell>
        </row>
        <row r="5412">
          <cell r="K5412">
            <v>14121124805</v>
          </cell>
        </row>
        <row r="5413">
          <cell r="K5413">
            <v>14121124806</v>
          </cell>
        </row>
        <row r="5414">
          <cell r="K5414">
            <v>14121124807</v>
          </cell>
        </row>
        <row r="5415">
          <cell r="K5415">
            <v>14121124808</v>
          </cell>
        </row>
        <row r="5416">
          <cell r="K5416">
            <v>14121124809</v>
          </cell>
        </row>
        <row r="5417">
          <cell r="K5417">
            <v>14121124810</v>
          </cell>
        </row>
        <row r="5418">
          <cell r="K5418">
            <v>14121124811</v>
          </cell>
        </row>
        <row r="5419">
          <cell r="K5419">
            <v>14121124812</v>
          </cell>
        </row>
        <row r="5420">
          <cell r="K5420">
            <v>14121124813</v>
          </cell>
        </row>
        <row r="5421">
          <cell r="K5421">
            <v>14121124814</v>
          </cell>
        </row>
        <row r="5422">
          <cell r="K5422">
            <v>14121124901</v>
          </cell>
        </row>
        <row r="5423">
          <cell r="K5423">
            <v>14121124902</v>
          </cell>
        </row>
        <row r="5424">
          <cell r="K5424">
            <v>14121124903</v>
          </cell>
        </row>
        <row r="5425">
          <cell r="K5425">
            <v>14121124904</v>
          </cell>
        </row>
        <row r="5426">
          <cell r="K5426">
            <v>14121124905</v>
          </cell>
        </row>
        <row r="5427">
          <cell r="K5427">
            <v>14121124906</v>
          </cell>
        </row>
        <row r="5428">
          <cell r="K5428">
            <v>14121124907</v>
          </cell>
        </row>
        <row r="5429">
          <cell r="K5429">
            <v>14121124908</v>
          </cell>
        </row>
        <row r="5430">
          <cell r="K5430">
            <v>14121124909</v>
          </cell>
        </row>
        <row r="5431">
          <cell r="K5431">
            <v>14121124910</v>
          </cell>
        </row>
        <row r="5432">
          <cell r="K5432">
            <v>14121125011</v>
          </cell>
        </row>
        <row r="5433">
          <cell r="K5433">
            <v>14121125012</v>
          </cell>
        </row>
        <row r="5434">
          <cell r="K5434">
            <v>14121125013</v>
          </cell>
        </row>
        <row r="5435">
          <cell r="K5435">
            <v>14121125211</v>
          </cell>
        </row>
        <row r="5436">
          <cell r="K5436">
            <v>14121125212</v>
          </cell>
        </row>
        <row r="5437">
          <cell r="K5437">
            <v>14121125213</v>
          </cell>
        </row>
        <row r="5438">
          <cell r="K5438">
            <v>14121125214</v>
          </cell>
        </row>
        <row r="5439">
          <cell r="K5439">
            <v>14121125315</v>
          </cell>
        </row>
        <row r="5440">
          <cell r="K5440">
            <v>14121125316</v>
          </cell>
        </row>
        <row r="5441">
          <cell r="K5441">
            <v>14121125411</v>
          </cell>
        </row>
        <row r="5442">
          <cell r="K5442">
            <v>14121125412</v>
          </cell>
        </row>
        <row r="5443">
          <cell r="K5443">
            <v>14121125413</v>
          </cell>
        </row>
        <row r="5444">
          <cell r="K5444">
            <v>14121126911</v>
          </cell>
        </row>
        <row r="5445">
          <cell r="K5445">
            <v>14121126912</v>
          </cell>
        </row>
        <row r="5446">
          <cell r="K5446">
            <v>14122131111</v>
          </cell>
        </row>
        <row r="5447">
          <cell r="K5447">
            <v>14122131211</v>
          </cell>
        </row>
        <row r="5448">
          <cell r="K5448">
            <v>14122131311</v>
          </cell>
        </row>
        <row r="5449">
          <cell r="K5449">
            <v>14122135011</v>
          </cell>
        </row>
        <row r="5450">
          <cell r="K5450">
            <v>14122136911</v>
          </cell>
        </row>
        <row r="5451">
          <cell r="K5451">
            <v>14122141111</v>
          </cell>
        </row>
        <row r="5452">
          <cell r="K5452">
            <v>14122141112</v>
          </cell>
        </row>
        <row r="5453">
          <cell r="K5453">
            <v>14122141211</v>
          </cell>
        </row>
        <row r="5454">
          <cell r="K5454">
            <v>14122141212</v>
          </cell>
        </row>
        <row r="5455">
          <cell r="K5455">
            <v>14122141213</v>
          </cell>
        </row>
        <row r="5456">
          <cell r="K5456">
            <v>14122141214</v>
          </cell>
        </row>
        <row r="5457">
          <cell r="K5457">
            <v>14122141311</v>
          </cell>
        </row>
        <row r="5458">
          <cell r="K5458">
            <v>14122141312</v>
          </cell>
        </row>
        <row r="5459">
          <cell r="K5459">
            <v>14122144101</v>
          </cell>
        </row>
        <row r="5460">
          <cell r="K5460">
            <v>14122144102</v>
          </cell>
        </row>
        <row r="5461">
          <cell r="K5461">
            <v>14122144103</v>
          </cell>
        </row>
        <row r="5462">
          <cell r="K5462">
            <v>14122144104</v>
          </cell>
        </row>
        <row r="5463">
          <cell r="K5463">
            <v>14122144105</v>
          </cell>
        </row>
        <row r="5464">
          <cell r="K5464">
            <v>14122144106</v>
          </cell>
        </row>
        <row r="5465">
          <cell r="K5465">
            <v>14122144107</v>
          </cell>
        </row>
        <row r="5466">
          <cell r="K5466">
            <v>14122144108</v>
          </cell>
        </row>
        <row r="5467">
          <cell r="K5467">
            <v>14122144109</v>
          </cell>
        </row>
        <row r="5468">
          <cell r="K5468">
            <v>14122144110</v>
          </cell>
        </row>
        <row r="5469">
          <cell r="K5469">
            <v>14122144111</v>
          </cell>
        </row>
        <row r="5470">
          <cell r="K5470">
            <v>14122144112</v>
          </cell>
        </row>
        <row r="5471">
          <cell r="K5471">
            <v>14122144113</v>
          </cell>
        </row>
        <row r="5472">
          <cell r="K5472">
            <v>14122144114</v>
          </cell>
        </row>
        <row r="5473">
          <cell r="K5473">
            <v>14122144115</v>
          </cell>
        </row>
        <row r="5474">
          <cell r="K5474">
            <v>14122144116</v>
          </cell>
        </row>
        <row r="5475">
          <cell r="K5475">
            <v>14122144117</v>
          </cell>
        </row>
        <row r="5476">
          <cell r="K5476">
            <v>14122144118</v>
          </cell>
        </row>
        <row r="5477">
          <cell r="K5477">
            <v>14122144119</v>
          </cell>
        </row>
        <row r="5478">
          <cell r="K5478">
            <v>14122144120</v>
          </cell>
        </row>
        <row r="5479">
          <cell r="K5479">
            <v>14122144201</v>
          </cell>
        </row>
        <row r="5480">
          <cell r="K5480">
            <v>14122144202</v>
          </cell>
        </row>
        <row r="5481">
          <cell r="K5481">
            <v>14122144203</v>
          </cell>
        </row>
        <row r="5482">
          <cell r="K5482">
            <v>14122144204</v>
          </cell>
        </row>
        <row r="5483">
          <cell r="K5483">
            <v>14122144205</v>
          </cell>
        </row>
        <row r="5484">
          <cell r="K5484">
            <v>14122144206</v>
          </cell>
        </row>
        <row r="5485">
          <cell r="K5485">
            <v>14122144207</v>
          </cell>
        </row>
        <row r="5486">
          <cell r="K5486">
            <v>14122144208</v>
          </cell>
        </row>
        <row r="5487">
          <cell r="K5487">
            <v>14122144209</v>
          </cell>
        </row>
        <row r="5488">
          <cell r="K5488">
            <v>14122144210</v>
          </cell>
        </row>
        <row r="5489">
          <cell r="K5489">
            <v>14122144301</v>
          </cell>
        </row>
        <row r="5490">
          <cell r="K5490">
            <v>14122144302</v>
          </cell>
        </row>
        <row r="5491">
          <cell r="K5491">
            <v>14122144303</v>
          </cell>
        </row>
        <row r="5492">
          <cell r="K5492">
            <v>14122144304</v>
          </cell>
        </row>
        <row r="5493">
          <cell r="K5493">
            <v>14122144305</v>
          </cell>
        </row>
        <row r="5494">
          <cell r="K5494">
            <v>14122144306</v>
          </cell>
        </row>
        <row r="5495">
          <cell r="K5495">
            <v>14122144307</v>
          </cell>
        </row>
        <row r="5496">
          <cell r="K5496">
            <v>14122144308</v>
          </cell>
        </row>
        <row r="5497">
          <cell r="K5497">
            <v>14122144309</v>
          </cell>
        </row>
        <row r="5498">
          <cell r="K5498">
            <v>14122144310</v>
          </cell>
        </row>
        <row r="5499">
          <cell r="K5499">
            <v>14122144311</v>
          </cell>
        </row>
        <row r="5500">
          <cell r="K5500">
            <v>14122144312</v>
          </cell>
        </row>
        <row r="5501">
          <cell r="K5501">
            <v>14122144313</v>
          </cell>
        </row>
        <row r="5502">
          <cell r="K5502">
            <v>14122144314</v>
          </cell>
        </row>
        <row r="5503">
          <cell r="K5503">
            <v>14122144315</v>
          </cell>
        </row>
        <row r="5504">
          <cell r="K5504">
            <v>14122144316</v>
          </cell>
        </row>
        <row r="5505">
          <cell r="K5505">
            <v>14122144317</v>
          </cell>
        </row>
        <row r="5506">
          <cell r="K5506">
            <v>14122144318</v>
          </cell>
        </row>
        <row r="5507">
          <cell r="K5507">
            <v>14122144319</v>
          </cell>
        </row>
        <row r="5508">
          <cell r="K5508">
            <v>14122144320</v>
          </cell>
        </row>
        <row r="5509">
          <cell r="K5509">
            <v>14122144401</v>
          </cell>
        </row>
        <row r="5510">
          <cell r="K5510">
            <v>14122144402</v>
          </cell>
        </row>
        <row r="5511">
          <cell r="K5511">
            <v>14122144403</v>
          </cell>
        </row>
        <row r="5512">
          <cell r="K5512">
            <v>14122144404</v>
          </cell>
        </row>
        <row r="5513">
          <cell r="K5513">
            <v>14122144405</v>
          </cell>
        </row>
        <row r="5514">
          <cell r="K5514">
            <v>14122144406</v>
          </cell>
        </row>
        <row r="5515">
          <cell r="K5515">
            <v>14122144407</v>
          </cell>
        </row>
        <row r="5516">
          <cell r="K5516">
            <v>14122144408</v>
          </cell>
        </row>
        <row r="5517">
          <cell r="K5517">
            <v>14122144409</v>
          </cell>
        </row>
        <row r="5518">
          <cell r="K5518">
            <v>14122144410</v>
          </cell>
        </row>
        <row r="5519">
          <cell r="K5519">
            <v>14122144411</v>
          </cell>
        </row>
        <row r="5520">
          <cell r="K5520">
            <v>14122144412</v>
          </cell>
        </row>
        <row r="5521">
          <cell r="K5521">
            <v>14122144501</v>
          </cell>
        </row>
        <row r="5522">
          <cell r="K5522">
            <v>14122144502</v>
          </cell>
        </row>
        <row r="5523">
          <cell r="K5523">
            <v>14122144503</v>
          </cell>
        </row>
        <row r="5524">
          <cell r="K5524">
            <v>14122144504</v>
          </cell>
        </row>
        <row r="5525">
          <cell r="K5525">
            <v>14122144505</v>
          </cell>
        </row>
        <row r="5526">
          <cell r="K5526">
            <v>14122144506</v>
          </cell>
        </row>
        <row r="5527">
          <cell r="K5527">
            <v>14122144507</v>
          </cell>
        </row>
        <row r="5528">
          <cell r="K5528">
            <v>14122144508</v>
          </cell>
        </row>
        <row r="5529">
          <cell r="K5529">
            <v>14122144509</v>
          </cell>
        </row>
        <row r="5530">
          <cell r="K5530">
            <v>14122144510</v>
          </cell>
        </row>
        <row r="5531">
          <cell r="K5531">
            <v>14122144511</v>
          </cell>
        </row>
        <row r="5532">
          <cell r="K5532">
            <v>14122144512</v>
          </cell>
        </row>
        <row r="5533">
          <cell r="K5533">
            <v>14122144513</v>
          </cell>
        </row>
        <row r="5534">
          <cell r="K5534">
            <v>14122144514</v>
          </cell>
        </row>
        <row r="5535">
          <cell r="K5535">
            <v>14122144515</v>
          </cell>
        </row>
        <row r="5536">
          <cell r="K5536">
            <v>14122144601</v>
          </cell>
        </row>
        <row r="5537">
          <cell r="K5537">
            <v>14122144602</v>
          </cell>
        </row>
        <row r="5538">
          <cell r="K5538">
            <v>14122144603</v>
          </cell>
        </row>
        <row r="5539">
          <cell r="K5539">
            <v>14122144604</v>
          </cell>
        </row>
        <row r="5540">
          <cell r="K5540">
            <v>14122144605</v>
          </cell>
        </row>
        <row r="5541">
          <cell r="K5541">
            <v>14122144606</v>
          </cell>
        </row>
        <row r="5542">
          <cell r="K5542">
            <v>14122144607</v>
          </cell>
        </row>
        <row r="5543">
          <cell r="K5543">
            <v>14122144608</v>
          </cell>
        </row>
        <row r="5544">
          <cell r="K5544">
            <v>14122144609</v>
          </cell>
        </row>
        <row r="5545">
          <cell r="K5545">
            <v>14122144610</v>
          </cell>
        </row>
        <row r="5546">
          <cell r="K5546">
            <v>14122144611</v>
          </cell>
        </row>
        <row r="5547">
          <cell r="K5547">
            <v>14122144612</v>
          </cell>
        </row>
        <row r="5548">
          <cell r="K5548">
            <v>14122144613</v>
          </cell>
        </row>
        <row r="5549">
          <cell r="K5549">
            <v>14122144614</v>
          </cell>
        </row>
        <row r="5550">
          <cell r="K5550">
            <v>14122144615</v>
          </cell>
        </row>
        <row r="5551">
          <cell r="K5551">
            <v>14122144616</v>
          </cell>
        </row>
        <row r="5552">
          <cell r="K5552">
            <v>14122144617</v>
          </cell>
        </row>
        <row r="5553">
          <cell r="K5553">
            <v>14122144618</v>
          </cell>
        </row>
        <row r="5554">
          <cell r="K5554">
            <v>14122144701</v>
          </cell>
        </row>
        <row r="5555">
          <cell r="K5555">
            <v>14122144702</v>
          </cell>
        </row>
        <row r="5556">
          <cell r="K5556">
            <v>14122144703</v>
          </cell>
        </row>
        <row r="5557">
          <cell r="K5557">
            <v>14122144704</v>
          </cell>
        </row>
        <row r="5558">
          <cell r="K5558">
            <v>14122144705</v>
          </cell>
        </row>
        <row r="5559">
          <cell r="K5559">
            <v>14122144706</v>
          </cell>
        </row>
        <row r="5560">
          <cell r="K5560">
            <v>14122144707</v>
          </cell>
        </row>
        <row r="5561">
          <cell r="K5561">
            <v>14122144708</v>
          </cell>
        </row>
        <row r="5562">
          <cell r="K5562">
            <v>14122144709</v>
          </cell>
        </row>
        <row r="5563">
          <cell r="K5563">
            <v>14122144710</v>
          </cell>
        </row>
        <row r="5564">
          <cell r="K5564">
            <v>14122144711</v>
          </cell>
        </row>
        <row r="5565">
          <cell r="K5565">
            <v>14122144712</v>
          </cell>
        </row>
        <row r="5566">
          <cell r="K5566">
            <v>14122144713</v>
          </cell>
        </row>
        <row r="5567">
          <cell r="K5567">
            <v>14122144801</v>
          </cell>
        </row>
        <row r="5568">
          <cell r="K5568">
            <v>14122144802</v>
          </cell>
        </row>
        <row r="5569">
          <cell r="K5569">
            <v>14122144803</v>
          </cell>
        </row>
        <row r="5570">
          <cell r="K5570">
            <v>14122144804</v>
          </cell>
        </row>
        <row r="5571">
          <cell r="K5571">
            <v>14122144805</v>
          </cell>
        </row>
        <row r="5572">
          <cell r="K5572">
            <v>14122144806</v>
          </cell>
        </row>
        <row r="5573">
          <cell r="K5573">
            <v>14122144807</v>
          </cell>
        </row>
        <row r="5574">
          <cell r="K5574">
            <v>14122144808</v>
          </cell>
        </row>
        <row r="5575">
          <cell r="K5575">
            <v>14122144809</v>
          </cell>
        </row>
        <row r="5576">
          <cell r="K5576">
            <v>14122144810</v>
          </cell>
        </row>
        <row r="5577">
          <cell r="K5577">
            <v>14122144811</v>
          </cell>
        </row>
        <row r="5578">
          <cell r="K5578">
            <v>14122144812</v>
          </cell>
        </row>
        <row r="5579">
          <cell r="K5579">
            <v>14122144813</v>
          </cell>
        </row>
        <row r="5580">
          <cell r="K5580">
            <v>14122144814</v>
          </cell>
        </row>
        <row r="5581">
          <cell r="K5581">
            <v>14122144901</v>
          </cell>
        </row>
        <row r="5582">
          <cell r="K5582">
            <v>14122144902</v>
          </cell>
        </row>
        <row r="5583">
          <cell r="K5583">
            <v>14122144903</v>
          </cell>
        </row>
        <row r="5584">
          <cell r="K5584">
            <v>14122144904</v>
          </cell>
        </row>
        <row r="5585">
          <cell r="K5585">
            <v>14122144905</v>
          </cell>
        </row>
        <row r="5586">
          <cell r="K5586">
            <v>14122144906</v>
          </cell>
        </row>
        <row r="5587">
          <cell r="K5587">
            <v>14122144907</v>
          </cell>
        </row>
        <row r="5588">
          <cell r="K5588">
            <v>14122144908</v>
          </cell>
        </row>
        <row r="5589">
          <cell r="K5589">
            <v>14122144909</v>
          </cell>
        </row>
        <row r="5590">
          <cell r="K5590">
            <v>14122145011</v>
          </cell>
        </row>
        <row r="5591">
          <cell r="K5591">
            <v>14122145012</v>
          </cell>
        </row>
        <row r="5592">
          <cell r="K5592">
            <v>14122145013</v>
          </cell>
        </row>
        <row r="5593">
          <cell r="K5593">
            <v>14122145014</v>
          </cell>
        </row>
        <row r="5594">
          <cell r="K5594">
            <v>14122145015</v>
          </cell>
        </row>
        <row r="5595">
          <cell r="K5595">
            <v>14122145111</v>
          </cell>
        </row>
        <row r="5596">
          <cell r="K5596">
            <v>14122145112</v>
          </cell>
        </row>
        <row r="5597">
          <cell r="K5597">
            <v>14122145113</v>
          </cell>
        </row>
        <row r="5598">
          <cell r="K5598">
            <v>14122145114</v>
          </cell>
        </row>
        <row r="5599">
          <cell r="K5599">
            <v>14122147011</v>
          </cell>
        </row>
        <row r="5600">
          <cell r="K5600">
            <v>14122147012</v>
          </cell>
        </row>
        <row r="5601">
          <cell r="K5601">
            <v>14122147013</v>
          </cell>
        </row>
        <row r="5602">
          <cell r="K5602">
            <v>14122151111</v>
          </cell>
        </row>
        <row r="5603">
          <cell r="K5603">
            <v>14122151112</v>
          </cell>
        </row>
        <row r="5604">
          <cell r="K5604">
            <v>14122151113</v>
          </cell>
        </row>
        <row r="5605">
          <cell r="K5605">
            <v>14122151211</v>
          </cell>
        </row>
        <row r="5606">
          <cell r="K5606">
            <v>14122151212</v>
          </cell>
        </row>
        <row r="5607">
          <cell r="K5607">
            <v>14122151213</v>
          </cell>
        </row>
        <row r="5608">
          <cell r="K5608">
            <v>14122151214</v>
          </cell>
        </row>
        <row r="5609">
          <cell r="K5609">
            <v>14122151215</v>
          </cell>
        </row>
        <row r="5610">
          <cell r="K5610">
            <v>14122151311</v>
          </cell>
        </row>
        <row r="5611">
          <cell r="K5611">
            <v>14122151312</v>
          </cell>
        </row>
        <row r="5612">
          <cell r="K5612">
            <v>14122151313</v>
          </cell>
        </row>
        <row r="5613">
          <cell r="K5613">
            <v>14122151314</v>
          </cell>
        </row>
        <row r="5614">
          <cell r="K5614">
            <v>14122154101</v>
          </cell>
        </row>
        <row r="5615">
          <cell r="K5615">
            <v>14122154102</v>
          </cell>
        </row>
        <row r="5616">
          <cell r="K5616">
            <v>14122154103</v>
          </cell>
        </row>
        <row r="5617">
          <cell r="K5617">
            <v>14122154104</v>
          </cell>
        </row>
        <row r="5618">
          <cell r="K5618">
            <v>14122154105</v>
          </cell>
        </row>
        <row r="5619">
          <cell r="K5619">
            <v>14122154106</v>
          </cell>
        </row>
        <row r="5620">
          <cell r="K5620">
            <v>14122154107</v>
          </cell>
        </row>
        <row r="5621">
          <cell r="K5621">
            <v>14122154108</v>
          </cell>
        </row>
        <row r="5622">
          <cell r="K5622">
            <v>14122154109</v>
          </cell>
        </row>
        <row r="5623">
          <cell r="K5623">
            <v>14122154110</v>
          </cell>
        </row>
        <row r="5624">
          <cell r="K5624">
            <v>14122154111</v>
          </cell>
        </row>
        <row r="5625">
          <cell r="K5625">
            <v>14122154112</v>
          </cell>
        </row>
        <row r="5626">
          <cell r="K5626">
            <v>14122154113</v>
          </cell>
        </row>
        <row r="5627">
          <cell r="K5627">
            <v>14122154114</v>
          </cell>
        </row>
        <row r="5628">
          <cell r="K5628">
            <v>14122154115</v>
          </cell>
        </row>
        <row r="5629">
          <cell r="K5629">
            <v>14122154116</v>
          </cell>
        </row>
        <row r="5630">
          <cell r="K5630">
            <v>14122154117</v>
          </cell>
        </row>
        <row r="5631">
          <cell r="K5631">
            <v>14122154118</v>
          </cell>
        </row>
        <row r="5632">
          <cell r="K5632">
            <v>14122154119</v>
          </cell>
        </row>
        <row r="5633">
          <cell r="K5633">
            <v>14122154120</v>
          </cell>
        </row>
        <row r="5634">
          <cell r="K5634">
            <v>14122154201</v>
          </cell>
        </row>
        <row r="5635">
          <cell r="K5635">
            <v>14122154202</v>
          </cell>
        </row>
        <row r="5636">
          <cell r="K5636">
            <v>14122154203</v>
          </cell>
        </row>
        <row r="5637">
          <cell r="K5637">
            <v>14122154204</v>
          </cell>
        </row>
        <row r="5638">
          <cell r="K5638">
            <v>14122154205</v>
          </cell>
        </row>
        <row r="5639">
          <cell r="K5639">
            <v>14122154206</v>
          </cell>
        </row>
        <row r="5640">
          <cell r="K5640">
            <v>14122154207</v>
          </cell>
        </row>
        <row r="5641">
          <cell r="K5641">
            <v>14122154208</v>
          </cell>
        </row>
        <row r="5642">
          <cell r="K5642">
            <v>14122154209</v>
          </cell>
        </row>
        <row r="5643">
          <cell r="K5643">
            <v>14122154210</v>
          </cell>
        </row>
        <row r="5644">
          <cell r="K5644">
            <v>14122154301</v>
          </cell>
        </row>
        <row r="5645">
          <cell r="K5645">
            <v>14122154302</v>
          </cell>
        </row>
        <row r="5646">
          <cell r="K5646">
            <v>14122154303</v>
          </cell>
        </row>
        <row r="5647">
          <cell r="K5647">
            <v>14122154304</v>
          </cell>
        </row>
        <row r="5648">
          <cell r="K5648">
            <v>14122154305</v>
          </cell>
        </row>
        <row r="5649">
          <cell r="K5649">
            <v>14122154306</v>
          </cell>
        </row>
        <row r="5650">
          <cell r="K5650">
            <v>14122154307</v>
          </cell>
        </row>
        <row r="5651">
          <cell r="K5651">
            <v>14122154308</v>
          </cell>
        </row>
        <row r="5652">
          <cell r="K5652">
            <v>14122154309</v>
          </cell>
        </row>
        <row r="5653">
          <cell r="K5653">
            <v>14122154310</v>
          </cell>
        </row>
        <row r="5654">
          <cell r="K5654">
            <v>14122154311</v>
          </cell>
        </row>
        <row r="5655">
          <cell r="K5655">
            <v>14122154312</v>
          </cell>
        </row>
        <row r="5656">
          <cell r="K5656">
            <v>14122154313</v>
          </cell>
        </row>
        <row r="5657">
          <cell r="K5657">
            <v>14122154314</v>
          </cell>
        </row>
        <row r="5658">
          <cell r="K5658">
            <v>14122154315</v>
          </cell>
        </row>
        <row r="5659">
          <cell r="K5659">
            <v>14122154316</v>
          </cell>
        </row>
        <row r="5660">
          <cell r="K5660">
            <v>14122154317</v>
          </cell>
        </row>
        <row r="5661">
          <cell r="K5661">
            <v>14122154318</v>
          </cell>
        </row>
        <row r="5662">
          <cell r="K5662">
            <v>14122154319</v>
          </cell>
        </row>
        <row r="5663">
          <cell r="K5663">
            <v>14122154320</v>
          </cell>
        </row>
        <row r="5664">
          <cell r="K5664">
            <v>14122154401</v>
          </cell>
        </row>
        <row r="5665">
          <cell r="K5665">
            <v>14122154402</v>
          </cell>
        </row>
        <row r="5666">
          <cell r="K5666">
            <v>14122154403</v>
          </cell>
        </row>
        <row r="5667">
          <cell r="K5667">
            <v>14122154404</v>
          </cell>
        </row>
        <row r="5668">
          <cell r="K5668">
            <v>14122154405</v>
          </cell>
        </row>
        <row r="5669">
          <cell r="K5669">
            <v>14122154406</v>
          </cell>
        </row>
        <row r="5670">
          <cell r="K5670">
            <v>14122154407</v>
          </cell>
        </row>
        <row r="5671">
          <cell r="K5671">
            <v>14122154408</v>
          </cell>
        </row>
        <row r="5672">
          <cell r="K5672">
            <v>14122154409</v>
          </cell>
        </row>
        <row r="5673">
          <cell r="K5673">
            <v>14122154410</v>
          </cell>
        </row>
        <row r="5674">
          <cell r="K5674">
            <v>14122154411</v>
          </cell>
        </row>
        <row r="5675">
          <cell r="K5675">
            <v>14122154412</v>
          </cell>
        </row>
        <row r="5676">
          <cell r="K5676">
            <v>14122154501</v>
          </cell>
        </row>
        <row r="5677">
          <cell r="K5677">
            <v>14122154502</v>
          </cell>
        </row>
        <row r="5678">
          <cell r="K5678">
            <v>14122154503</v>
          </cell>
        </row>
        <row r="5679">
          <cell r="K5679">
            <v>14122154504</v>
          </cell>
        </row>
        <row r="5680">
          <cell r="K5680">
            <v>14122154505</v>
          </cell>
        </row>
        <row r="5681">
          <cell r="K5681">
            <v>14122154506</v>
          </cell>
        </row>
        <row r="5682">
          <cell r="K5682">
            <v>14122154507</v>
          </cell>
        </row>
        <row r="5683">
          <cell r="K5683">
            <v>14122154508</v>
          </cell>
        </row>
        <row r="5684">
          <cell r="K5684">
            <v>14122154509</v>
          </cell>
        </row>
        <row r="5685">
          <cell r="K5685">
            <v>14122154510</v>
          </cell>
        </row>
        <row r="5686">
          <cell r="K5686">
            <v>14122154511</v>
          </cell>
        </row>
        <row r="5687">
          <cell r="K5687">
            <v>14122154512</v>
          </cell>
        </row>
        <row r="5688">
          <cell r="K5688">
            <v>14122154513</v>
          </cell>
        </row>
        <row r="5689">
          <cell r="K5689">
            <v>14122154514</v>
          </cell>
        </row>
        <row r="5690">
          <cell r="K5690">
            <v>14122154515</v>
          </cell>
        </row>
        <row r="5691">
          <cell r="K5691">
            <v>14122154601</v>
          </cell>
        </row>
        <row r="5692">
          <cell r="K5692">
            <v>14122154602</v>
          </cell>
        </row>
        <row r="5693">
          <cell r="K5693">
            <v>14122154603</v>
          </cell>
        </row>
        <row r="5694">
          <cell r="K5694">
            <v>14122154604</v>
          </cell>
        </row>
        <row r="5695">
          <cell r="K5695">
            <v>14122154605</v>
          </cell>
        </row>
        <row r="5696">
          <cell r="K5696">
            <v>14122154606</v>
          </cell>
        </row>
        <row r="5697">
          <cell r="K5697">
            <v>14122154607</v>
          </cell>
        </row>
        <row r="5698">
          <cell r="K5698">
            <v>14122154608</v>
          </cell>
        </row>
        <row r="5699">
          <cell r="K5699">
            <v>14122154609</v>
          </cell>
        </row>
        <row r="5700">
          <cell r="K5700">
            <v>14122154610</v>
          </cell>
        </row>
        <row r="5701">
          <cell r="K5701">
            <v>14122154611</v>
          </cell>
        </row>
        <row r="5702">
          <cell r="K5702">
            <v>14122154612</v>
          </cell>
        </row>
        <row r="5703">
          <cell r="K5703">
            <v>14122154613</v>
          </cell>
        </row>
        <row r="5704">
          <cell r="K5704">
            <v>14122154614</v>
          </cell>
        </row>
        <row r="5705">
          <cell r="K5705">
            <v>14122154615</v>
          </cell>
        </row>
        <row r="5706">
          <cell r="K5706">
            <v>14122154616</v>
          </cell>
        </row>
        <row r="5707">
          <cell r="K5707">
            <v>14122154617</v>
          </cell>
        </row>
        <row r="5708">
          <cell r="K5708">
            <v>14122154618</v>
          </cell>
        </row>
        <row r="5709">
          <cell r="K5709">
            <v>14122154701</v>
          </cell>
        </row>
        <row r="5710">
          <cell r="K5710">
            <v>14122154702</v>
          </cell>
        </row>
        <row r="5711">
          <cell r="K5711">
            <v>14122154703</v>
          </cell>
        </row>
        <row r="5712">
          <cell r="K5712">
            <v>14122154704</v>
          </cell>
        </row>
        <row r="5713">
          <cell r="K5713">
            <v>14122154705</v>
          </cell>
        </row>
        <row r="5714">
          <cell r="K5714">
            <v>14122154706</v>
          </cell>
        </row>
        <row r="5715">
          <cell r="K5715">
            <v>14122154707</v>
          </cell>
        </row>
        <row r="5716">
          <cell r="K5716">
            <v>14122154708</v>
          </cell>
        </row>
        <row r="5717">
          <cell r="K5717">
            <v>14122154709</v>
          </cell>
        </row>
        <row r="5718">
          <cell r="K5718">
            <v>14122154710</v>
          </cell>
        </row>
        <row r="5719">
          <cell r="K5719">
            <v>14122154711</v>
          </cell>
        </row>
        <row r="5720">
          <cell r="K5720">
            <v>14122154712</v>
          </cell>
        </row>
        <row r="5721">
          <cell r="K5721">
            <v>14122154713</v>
          </cell>
        </row>
        <row r="5722">
          <cell r="K5722">
            <v>14122154801</v>
          </cell>
        </row>
        <row r="5723">
          <cell r="K5723">
            <v>14122154802</v>
          </cell>
        </row>
        <row r="5724">
          <cell r="K5724">
            <v>14122154803</v>
          </cell>
        </row>
        <row r="5725">
          <cell r="K5725">
            <v>14122154804</v>
          </cell>
        </row>
        <row r="5726">
          <cell r="K5726">
            <v>14122154805</v>
          </cell>
        </row>
        <row r="5727">
          <cell r="K5727">
            <v>14122154806</v>
          </cell>
        </row>
        <row r="5728">
          <cell r="K5728">
            <v>14122154807</v>
          </cell>
        </row>
        <row r="5729">
          <cell r="K5729">
            <v>14122154808</v>
          </cell>
        </row>
        <row r="5730">
          <cell r="K5730">
            <v>14122154809</v>
          </cell>
        </row>
        <row r="5731">
          <cell r="K5731">
            <v>14122154810</v>
          </cell>
        </row>
        <row r="5732">
          <cell r="K5732">
            <v>14122154811</v>
          </cell>
        </row>
        <row r="5733">
          <cell r="K5733">
            <v>14122154812</v>
          </cell>
        </row>
        <row r="5734">
          <cell r="K5734">
            <v>14122154813</v>
          </cell>
        </row>
        <row r="5735">
          <cell r="K5735">
            <v>14122154814</v>
          </cell>
        </row>
        <row r="5736">
          <cell r="K5736">
            <v>14122154901</v>
          </cell>
        </row>
        <row r="5737">
          <cell r="K5737">
            <v>14122154902</v>
          </cell>
        </row>
        <row r="5738">
          <cell r="K5738">
            <v>14122154903</v>
          </cell>
        </row>
        <row r="5739">
          <cell r="K5739">
            <v>14122154904</v>
          </cell>
        </row>
        <row r="5740">
          <cell r="K5740">
            <v>14122154905</v>
          </cell>
        </row>
        <row r="5741">
          <cell r="K5741">
            <v>14122154906</v>
          </cell>
        </row>
        <row r="5742">
          <cell r="K5742">
            <v>14122154907</v>
          </cell>
        </row>
        <row r="5743">
          <cell r="K5743">
            <v>14122154908</v>
          </cell>
        </row>
        <row r="5744">
          <cell r="K5744">
            <v>14122154909</v>
          </cell>
        </row>
        <row r="5745">
          <cell r="K5745">
            <v>14122154910</v>
          </cell>
        </row>
        <row r="5746">
          <cell r="K5746">
            <v>14122155011</v>
          </cell>
        </row>
        <row r="5747">
          <cell r="K5747">
            <v>14122161111</v>
          </cell>
        </row>
        <row r="5748">
          <cell r="K5748">
            <v>14122161112</v>
          </cell>
        </row>
        <row r="5749">
          <cell r="K5749">
            <v>14122161211</v>
          </cell>
        </row>
        <row r="5750">
          <cell r="K5750">
            <v>14122161212</v>
          </cell>
        </row>
        <row r="5751">
          <cell r="K5751">
            <v>14122161213</v>
          </cell>
        </row>
        <row r="5752">
          <cell r="K5752">
            <v>14122161214</v>
          </cell>
        </row>
        <row r="5753">
          <cell r="K5753">
            <v>14122161311</v>
          </cell>
        </row>
        <row r="5754">
          <cell r="K5754">
            <v>14122161312</v>
          </cell>
        </row>
        <row r="5755">
          <cell r="K5755">
            <v>14122161313</v>
          </cell>
        </row>
        <row r="5756">
          <cell r="K5756">
            <v>14122161314</v>
          </cell>
        </row>
        <row r="5757">
          <cell r="K5757">
            <v>14122161315</v>
          </cell>
        </row>
        <row r="5758">
          <cell r="K5758">
            <v>14122161316</v>
          </cell>
        </row>
        <row r="5759">
          <cell r="K5759">
            <v>14122161317</v>
          </cell>
        </row>
        <row r="5760">
          <cell r="K5760">
            <v>14122161318</v>
          </cell>
        </row>
        <row r="5761">
          <cell r="K5761">
            <v>14122161319</v>
          </cell>
        </row>
        <row r="5762">
          <cell r="K5762">
            <v>14122161411</v>
          </cell>
        </row>
        <row r="5763">
          <cell r="K5763">
            <v>14122165111</v>
          </cell>
        </row>
        <row r="5764">
          <cell r="K5764">
            <v>14122166911</v>
          </cell>
        </row>
        <row r="5765">
          <cell r="K5765">
            <v>14122166912</v>
          </cell>
        </row>
        <row r="5766">
          <cell r="K5766">
            <v>14122171111</v>
          </cell>
        </row>
        <row r="5767">
          <cell r="K5767">
            <v>14122171112</v>
          </cell>
        </row>
        <row r="5768">
          <cell r="K5768">
            <v>14122171211</v>
          </cell>
        </row>
        <row r="5769">
          <cell r="K5769">
            <v>14122171212</v>
          </cell>
        </row>
        <row r="5770">
          <cell r="K5770">
            <v>14122171213</v>
          </cell>
        </row>
        <row r="5771">
          <cell r="K5771">
            <v>14122171214</v>
          </cell>
        </row>
        <row r="5772">
          <cell r="K5772">
            <v>14122171311</v>
          </cell>
        </row>
        <row r="5773">
          <cell r="K5773">
            <v>14122171312</v>
          </cell>
        </row>
        <row r="5774">
          <cell r="K5774">
            <v>14122175011</v>
          </cell>
        </row>
        <row r="5775">
          <cell r="K5775">
            <v>14122181111</v>
          </cell>
        </row>
        <row r="5776">
          <cell r="K5776">
            <v>14122181112</v>
          </cell>
        </row>
        <row r="5777">
          <cell r="K5777">
            <v>14122181113</v>
          </cell>
        </row>
        <row r="5778">
          <cell r="K5778">
            <v>14122181211</v>
          </cell>
        </row>
        <row r="5779">
          <cell r="K5779">
            <v>14122181212</v>
          </cell>
        </row>
        <row r="5780">
          <cell r="K5780">
            <v>14122181213</v>
          </cell>
        </row>
        <row r="5781">
          <cell r="K5781">
            <v>14122181214</v>
          </cell>
        </row>
        <row r="5782">
          <cell r="K5782">
            <v>14122181311</v>
          </cell>
        </row>
        <row r="5783">
          <cell r="K5783">
            <v>14122181312</v>
          </cell>
        </row>
        <row r="5784">
          <cell r="K5784">
            <v>14122181411</v>
          </cell>
        </row>
        <row r="5785">
          <cell r="K5785">
            <v>14122181412</v>
          </cell>
        </row>
        <row r="5786">
          <cell r="K5786">
            <v>14122181413</v>
          </cell>
        </row>
        <row r="5787">
          <cell r="K5787">
            <v>14122181414</v>
          </cell>
        </row>
        <row r="5788">
          <cell r="K5788">
            <v>14122181415</v>
          </cell>
        </row>
        <row r="5789">
          <cell r="K5789">
            <v>14122184101</v>
          </cell>
        </row>
        <row r="5790">
          <cell r="K5790">
            <v>14122184102</v>
          </cell>
        </row>
        <row r="5791">
          <cell r="K5791">
            <v>14122184103</v>
          </cell>
        </row>
        <row r="5792">
          <cell r="K5792">
            <v>14122184104</v>
          </cell>
        </row>
        <row r="5793">
          <cell r="K5793">
            <v>14122184105</v>
          </cell>
        </row>
        <row r="5794">
          <cell r="K5794">
            <v>14122184106</v>
          </cell>
        </row>
        <row r="5795">
          <cell r="K5795">
            <v>14122184107</v>
          </cell>
        </row>
        <row r="5796">
          <cell r="K5796">
            <v>14122184108</v>
          </cell>
        </row>
        <row r="5797">
          <cell r="K5797">
            <v>14122184109</v>
          </cell>
        </row>
        <row r="5798">
          <cell r="K5798">
            <v>14122184110</v>
          </cell>
        </row>
        <row r="5799">
          <cell r="K5799">
            <v>14122184111</v>
          </cell>
        </row>
        <row r="5800">
          <cell r="K5800">
            <v>14122184112</v>
          </cell>
        </row>
        <row r="5801">
          <cell r="K5801">
            <v>14122184113</v>
          </cell>
        </row>
        <row r="5802">
          <cell r="K5802">
            <v>14122184114</v>
          </cell>
        </row>
        <row r="5803">
          <cell r="K5803">
            <v>14122184115</v>
          </cell>
        </row>
        <row r="5804">
          <cell r="K5804">
            <v>14122184116</v>
          </cell>
        </row>
        <row r="5805">
          <cell r="K5805">
            <v>14122184117</v>
          </cell>
        </row>
        <row r="5806">
          <cell r="K5806">
            <v>14122184118</v>
          </cell>
        </row>
        <row r="5807">
          <cell r="K5807">
            <v>14122184119</v>
          </cell>
        </row>
        <row r="5808">
          <cell r="K5808">
            <v>14122184120</v>
          </cell>
        </row>
        <row r="5809">
          <cell r="K5809">
            <v>14122184201</v>
          </cell>
        </row>
        <row r="5810">
          <cell r="K5810">
            <v>14122184202</v>
          </cell>
        </row>
        <row r="5811">
          <cell r="K5811">
            <v>14122184203</v>
          </cell>
        </row>
        <row r="5812">
          <cell r="K5812">
            <v>14122184204</v>
          </cell>
        </row>
        <row r="5813">
          <cell r="K5813">
            <v>14122184205</v>
          </cell>
        </row>
        <row r="5814">
          <cell r="K5814">
            <v>14122184206</v>
          </cell>
        </row>
        <row r="5815">
          <cell r="K5815">
            <v>14122184207</v>
          </cell>
        </row>
        <row r="5816">
          <cell r="K5816">
            <v>14122184208</v>
          </cell>
        </row>
        <row r="5817">
          <cell r="K5817">
            <v>14122184209</v>
          </cell>
        </row>
        <row r="5818">
          <cell r="K5818">
            <v>14122184301</v>
          </cell>
        </row>
        <row r="5819">
          <cell r="K5819">
            <v>14122184302</v>
          </cell>
        </row>
        <row r="5820">
          <cell r="K5820">
            <v>14122184303</v>
          </cell>
        </row>
        <row r="5821">
          <cell r="K5821">
            <v>14122184304</v>
          </cell>
        </row>
        <row r="5822">
          <cell r="K5822">
            <v>14122184305</v>
          </cell>
        </row>
        <row r="5823">
          <cell r="K5823">
            <v>14122184306</v>
          </cell>
        </row>
        <row r="5824">
          <cell r="K5824">
            <v>14122184307</v>
          </cell>
        </row>
        <row r="5825">
          <cell r="K5825">
            <v>14122184308</v>
          </cell>
        </row>
        <row r="5826">
          <cell r="K5826">
            <v>14122184309</v>
          </cell>
        </row>
        <row r="5827">
          <cell r="K5827">
            <v>14122184310</v>
          </cell>
        </row>
        <row r="5828">
          <cell r="K5828">
            <v>14122184311</v>
          </cell>
        </row>
        <row r="5829">
          <cell r="K5829">
            <v>14122184312</v>
          </cell>
        </row>
        <row r="5830">
          <cell r="K5830">
            <v>14122184313</v>
          </cell>
        </row>
        <row r="5831">
          <cell r="K5831">
            <v>14122184314</v>
          </cell>
        </row>
        <row r="5832">
          <cell r="K5832">
            <v>14122184315</v>
          </cell>
        </row>
        <row r="5833">
          <cell r="K5833">
            <v>14122184316</v>
          </cell>
        </row>
        <row r="5834">
          <cell r="K5834">
            <v>14122184317</v>
          </cell>
        </row>
        <row r="5835">
          <cell r="K5835">
            <v>14122184318</v>
          </cell>
        </row>
        <row r="5836">
          <cell r="K5836">
            <v>14122184319</v>
          </cell>
        </row>
        <row r="5837">
          <cell r="K5837">
            <v>14122184320</v>
          </cell>
        </row>
        <row r="5838">
          <cell r="K5838">
            <v>14122184401</v>
          </cell>
        </row>
        <row r="5839">
          <cell r="K5839">
            <v>14122184402</v>
          </cell>
        </row>
        <row r="5840">
          <cell r="K5840">
            <v>14122184403</v>
          </cell>
        </row>
        <row r="5841">
          <cell r="K5841">
            <v>14122184404</v>
          </cell>
        </row>
        <row r="5842">
          <cell r="K5842">
            <v>14122184405</v>
          </cell>
        </row>
        <row r="5843">
          <cell r="K5843">
            <v>14122184406</v>
          </cell>
        </row>
        <row r="5844">
          <cell r="K5844">
            <v>14122184407</v>
          </cell>
        </row>
        <row r="5845">
          <cell r="K5845">
            <v>14122184408</v>
          </cell>
        </row>
        <row r="5846">
          <cell r="K5846">
            <v>14122184409</v>
          </cell>
        </row>
        <row r="5847">
          <cell r="K5847">
            <v>14122184410</v>
          </cell>
        </row>
        <row r="5848">
          <cell r="K5848">
            <v>14122184411</v>
          </cell>
        </row>
        <row r="5849">
          <cell r="K5849">
            <v>14122184412</v>
          </cell>
        </row>
        <row r="5850">
          <cell r="K5850">
            <v>14122184501</v>
          </cell>
        </row>
        <row r="5851">
          <cell r="K5851">
            <v>14122184502</v>
          </cell>
        </row>
        <row r="5852">
          <cell r="K5852">
            <v>14122184503</v>
          </cell>
        </row>
        <row r="5853">
          <cell r="K5853">
            <v>14122184504</v>
          </cell>
        </row>
        <row r="5854">
          <cell r="K5854">
            <v>14122184505</v>
          </cell>
        </row>
        <row r="5855">
          <cell r="K5855">
            <v>14122184506</v>
          </cell>
        </row>
        <row r="5856">
          <cell r="K5856">
            <v>14122184507</v>
          </cell>
        </row>
        <row r="5857">
          <cell r="K5857">
            <v>14122184508</v>
          </cell>
        </row>
        <row r="5858">
          <cell r="K5858">
            <v>14122184509</v>
          </cell>
        </row>
        <row r="5859">
          <cell r="K5859">
            <v>14122184510</v>
          </cell>
        </row>
        <row r="5860">
          <cell r="K5860">
            <v>14122184511</v>
          </cell>
        </row>
        <row r="5861">
          <cell r="K5861">
            <v>14122184512</v>
          </cell>
        </row>
        <row r="5862">
          <cell r="K5862">
            <v>14122184513</v>
          </cell>
        </row>
        <row r="5863">
          <cell r="K5863">
            <v>14122184514</v>
          </cell>
        </row>
        <row r="5864">
          <cell r="K5864">
            <v>14122184515</v>
          </cell>
        </row>
        <row r="5865">
          <cell r="K5865">
            <v>14122184601</v>
          </cell>
        </row>
        <row r="5866">
          <cell r="K5866">
            <v>14122184602</v>
          </cell>
        </row>
        <row r="5867">
          <cell r="K5867">
            <v>14122184603</v>
          </cell>
        </row>
        <row r="5868">
          <cell r="K5868">
            <v>14122184604</v>
          </cell>
        </row>
        <row r="5869">
          <cell r="K5869">
            <v>14122184605</v>
          </cell>
        </row>
        <row r="5870">
          <cell r="K5870">
            <v>14122184606</v>
          </cell>
        </row>
        <row r="5871">
          <cell r="K5871">
            <v>14122184607</v>
          </cell>
        </row>
        <row r="5872">
          <cell r="K5872">
            <v>14122184608</v>
          </cell>
        </row>
        <row r="5873">
          <cell r="K5873">
            <v>14122184609</v>
          </cell>
        </row>
        <row r="5874">
          <cell r="K5874">
            <v>14122184610</v>
          </cell>
        </row>
        <row r="5875">
          <cell r="K5875">
            <v>14122184611</v>
          </cell>
        </row>
        <row r="5876">
          <cell r="K5876">
            <v>14122184612</v>
          </cell>
        </row>
        <row r="5877">
          <cell r="K5877">
            <v>14122184613</v>
          </cell>
        </row>
        <row r="5878">
          <cell r="K5878">
            <v>14122184614</v>
          </cell>
        </row>
        <row r="5879">
          <cell r="K5879">
            <v>14122184615</v>
          </cell>
        </row>
        <row r="5880">
          <cell r="K5880">
            <v>14122184616</v>
          </cell>
        </row>
        <row r="5881">
          <cell r="K5881">
            <v>14122184617</v>
          </cell>
        </row>
        <row r="5882">
          <cell r="K5882">
            <v>14122184618</v>
          </cell>
        </row>
        <row r="5883">
          <cell r="K5883">
            <v>14122184701</v>
          </cell>
        </row>
        <row r="5884">
          <cell r="K5884">
            <v>14122184702</v>
          </cell>
        </row>
        <row r="5885">
          <cell r="K5885">
            <v>14122184703</v>
          </cell>
        </row>
        <row r="5886">
          <cell r="K5886">
            <v>14122184704</v>
          </cell>
        </row>
        <row r="5887">
          <cell r="K5887">
            <v>14122184705</v>
          </cell>
        </row>
        <row r="5888">
          <cell r="K5888">
            <v>14122184706</v>
          </cell>
        </row>
        <row r="5889">
          <cell r="K5889">
            <v>14122184707</v>
          </cell>
        </row>
        <row r="5890">
          <cell r="K5890">
            <v>14122184708</v>
          </cell>
        </row>
        <row r="5891">
          <cell r="K5891">
            <v>14122184709</v>
          </cell>
        </row>
        <row r="5892">
          <cell r="K5892">
            <v>14122184710</v>
          </cell>
        </row>
        <row r="5893">
          <cell r="K5893">
            <v>14122184711</v>
          </cell>
        </row>
        <row r="5894">
          <cell r="K5894">
            <v>14122184712</v>
          </cell>
        </row>
        <row r="5895">
          <cell r="K5895">
            <v>14122184713</v>
          </cell>
        </row>
        <row r="5896">
          <cell r="K5896">
            <v>14122184801</v>
          </cell>
        </row>
        <row r="5897">
          <cell r="K5897">
            <v>14122184802</v>
          </cell>
        </row>
        <row r="5898">
          <cell r="K5898">
            <v>14122184803</v>
          </cell>
        </row>
        <row r="5899">
          <cell r="K5899">
            <v>14122184804</v>
          </cell>
        </row>
        <row r="5900">
          <cell r="K5900">
            <v>14122184805</v>
          </cell>
        </row>
        <row r="5901">
          <cell r="K5901">
            <v>14122184806</v>
          </cell>
        </row>
        <row r="5902">
          <cell r="K5902">
            <v>14122184807</v>
          </cell>
        </row>
        <row r="5903">
          <cell r="K5903">
            <v>14122184808</v>
          </cell>
        </row>
        <row r="5904">
          <cell r="K5904">
            <v>14122184809</v>
          </cell>
        </row>
        <row r="5905">
          <cell r="K5905">
            <v>14122184810</v>
          </cell>
        </row>
        <row r="5906">
          <cell r="K5906">
            <v>14122184811</v>
          </cell>
        </row>
        <row r="5907">
          <cell r="K5907">
            <v>14122184812</v>
          </cell>
        </row>
        <row r="5908">
          <cell r="K5908">
            <v>14122184813</v>
          </cell>
        </row>
        <row r="5909">
          <cell r="K5909">
            <v>14122184814</v>
          </cell>
        </row>
        <row r="5910">
          <cell r="K5910">
            <v>14122184901</v>
          </cell>
        </row>
        <row r="5911">
          <cell r="K5911">
            <v>14122184902</v>
          </cell>
        </row>
        <row r="5912">
          <cell r="K5912">
            <v>14122184903</v>
          </cell>
        </row>
        <row r="5913">
          <cell r="K5913">
            <v>14122184904</v>
          </cell>
        </row>
        <row r="5914">
          <cell r="K5914">
            <v>14122184905</v>
          </cell>
        </row>
        <row r="5915">
          <cell r="K5915">
            <v>14122184906</v>
          </cell>
        </row>
        <row r="5916">
          <cell r="K5916">
            <v>14122184907</v>
          </cell>
        </row>
        <row r="5917">
          <cell r="K5917">
            <v>14122184908</v>
          </cell>
        </row>
        <row r="5918">
          <cell r="K5918">
            <v>14122184909</v>
          </cell>
        </row>
        <row r="5919">
          <cell r="K5919">
            <v>14122184910</v>
          </cell>
        </row>
        <row r="5920">
          <cell r="K5920">
            <v>14122185011</v>
          </cell>
        </row>
        <row r="5921">
          <cell r="K5921">
            <v>14122185012</v>
          </cell>
        </row>
        <row r="5922">
          <cell r="K5922">
            <v>14122185111</v>
          </cell>
        </row>
        <row r="5923">
          <cell r="K5923">
            <v>14122186911</v>
          </cell>
        </row>
        <row r="5924">
          <cell r="K5924">
            <v>14122186912</v>
          </cell>
        </row>
        <row r="5925">
          <cell r="K5925">
            <v>14122191111</v>
          </cell>
        </row>
        <row r="5926">
          <cell r="K5926">
            <v>14122191112</v>
          </cell>
        </row>
        <row r="5927">
          <cell r="K5927">
            <v>14122191211</v>
          </cell>
        </row>
        <row r="5928">
          <cell r="K5928">
            <v>14122191212</v>
          </cell>
        </row>
        <row r="5929">
          <cell r="K5929">
            <v>14122191213</v>
          </cell>
        </row>
        <row r="5930">
          <cell r="K5930">
            <v>14122191214</v>
          </cell>
        </row>
        <row r="5931">
          <cell r="K5931">
            <v>14122191311</v>
          </cell>
        </row>
        <row r="5932">
          <cell r="K5932">
            <v>14122191312</v>
          </cell>
        </row>
        <row r="5933">
          <cell r="K5933">
            <v>14122191313</v>
          </cell>
        </row>
        <row r="5934">
          <cell r="K5934">
            <v>14122191411</v>
          </cell>
        </row>
        <row r="5935">
          <cell r="K5935">
            <v>14122191412</v>
          </cell>
        </row>
        <row r="5936">
          <cell r="K5936">
            <v>14122195011</v>
          </cell>
        </row>
        <row r="5937">
          <cell r="K5937">
            <v>14122196911</v>
          </cell>
        </row>
        <row r="5938">
          <cell r="K5938">
            <v>14122196912</v>
          </cell>
        </row>
        <row r="5939">
          <cell r="K5939">
            <v>14122196913</v>
          </cell>
        </row>
        <row r="5940">
          <cell r="K5940">
            <v>14122201111</v>
          </cell>
        </row>
        <row r="5941">
          <cell r="K5941">
            <v>14122201112</v>
          </cell>
        </row>
        <row r="5942">
          <cell r="K5942">
            <v>14122201211</v>
          </cell>
        </row>
        <row r="5943">
          <cell r="K5943">
            <v>14122201212</v>
          </cell>
        </row>
        <row r="5944">
          <cell r="K5944">
            <v>14122201213</v>
          </cell>
        </row>
        <row r="5945">
          <cell r="K5945">
            <v>14122201214</v>
          </cell>
        </row>
        <row r="5946">
          <cell r="K5946">
            <v>14122201215</v>
          </cell>
        </row>
        <row r="5947">
          <cell r="K5947">
            <v>14122201311</v>
          </cell>
        </row>
        <row r="5948">
          <cell r="K5948">
            <v>14122201312</v>
          </cell>
        </row>
        <row r="5949">
          <cell r="K5949">
            <v>14122201313</v>
          </cell>
        </row>
        <row r="5950">
          <cell r="K5950">
            <v>14122201411</v>
          </cell>
        </row>
        <row r="5951">
          <cell r="K5951">
            <v>14122201413</v>
          </cell>
        </row>
        <row r="5952">
          <cell r="K5952">
            <v>14122201414</v>
          </cell>
        </row>
        <row r="5953">
          <cell r="K5953">
            <v>14122201511</v>
          </cell>
        </row>
        <row r="5954">
          <cell r="K5954">
            <v>14122201512</v>
          </cell>
        </row>
        <row r="5955">
          <cell r="K5955">
            <v>14122201513</v>
          </cell>
        </row>
        <row r="5956">
          <cell r="K5956">
            <v>14122201514</v>
          </cell>
        </row>
        <row r="5957">
          <cell r="K5957">
            <v>14122201515</v>
          </cell>
        </row>
        <row r="5958">
          <cell r="K5958">
            <v>14122201611</v>
          </cell>
        </row>
        <row r="5959">
          <cell r="K5959">
            <v>14122201612</v>
          </cell>
        </row>
        <row r="5960">
          <cell r="K5960">
            <v>14122201613</v>
          </cell>
        </row>
        <row r="5961">
          <cell r="K5961">
            <v>14122201614</v>
          </cell>
        </row>
        <row r="5962">
          <cell r="K5962">
            <v>14122201615</v>
          </cell>
        </row>
        <row r="5963">
          <cell r="K5963">
            <v>14122201616</v>
          </cell>
        </row>
        <row r="5964">
          <cell r="K5964">
            <v>14122201711</v>
          </cell>
        </row>
        <row r="5965">
          <cell r="K5965">
            <v>14122205011</v>
          </cell>
        </row>
        <row r="5966">
          <cell r="K5966">
            <v>14122205012</v>
          </cell>
        </row>
        <row r="5967">
          <cell r="K5967">
            <v>14122206911</v>
          </cell>
        </row>
        <row r="5968">
          <cell r="K5968">
            <v>14122211111</v>
          </cell>
        </row>
        <row r="5969">
          <cell r="K5969">
            <v>14122211112</v>
          </cell>
        </row>
        <row r="5970">
          <cell r="K5970">
            <v>14122211211</v>
          </cell>
        </row>
        <row r="5971">
          <cell r="K5971">
            <v>14122211212</v>
          </cell>
        </row>
        <row r="5972">
          <cell r="K5972">
            <v>14122211213</v>
          </cell>
        </row>
        <row r="5973">
          <cell r="K5973">
            <v>14122211214</v>
          </cell>
        </row>
        <row r="5974">
          <cell r="K5974">
            <v>14122211311</v>
          </cell>
        </row>
        <row r="5975">
          <cell r="K5975">
            <v>14122211312</v>
          </cell>
        </row>
        <row r="5976">
          <cell r="K5976">
            <v>14122211313</v>
          </cell>
        </row>
        <row r="5977">
          <cell r="K5977">
            <v>14122211411</v>
          </cell>
        </row>
        <row r="5978">
          <cell r="K5978">
            <v>14122211412</v>
          </cell>
        </row>
        <row r="5979">
          <cell r="K5979">
            <v>14122211413</v>
          </cell>
        </row>
        <row r="5980">
          <cell r="K5980">
            <v>14122211414</v>
          </cell>
        </row>
        <row r="5981">
          <cell r="K5981">
            <v>14122211511</v>
          </cell>
        </row>
        <row r="5982">
          <cell r="K5982">
            <v>14122211512</v>
          </cell>
        </row>
        <row r="5983">
          <cell r="K5983">
            <v>14122211513</v>
          </cell>
        </row>
        <row r="5984">
          <cell r="K5984">
            <v>14122215011</v>
          </cell>
        </row>
        <row r="5985">
          <cell r="K5985">
            <v>14122231111</v>
          </cell>
        </row>
        <row r="5986">
          <cell r="K5986">
            <v>14122241111</v>
          </cell>
        </row>
        <row r="5987">
          <cell r="K5987">
            <v>14122241112</v>
          </cell>
        </row>
        <row r="5988">
          <cell r="K5988">
            <v>14122251111</v>
          </cell>
        </row>
        <row r="5989">
          <cell r="K5989">
            <v>14122251112</v>
          </cell>
        </row>
        <row r="5990">
          <cell r="K5990">
            <v>14131111111</v>
          </cell>
        </row>
        <row r="5991">
          <cell r="K5991">
            <v>14131111112</v>
          </cell>
        </row>
        <row r="5992">
          <cell r="K5992">
            <v>14131111113</v>
          </cell>
        </row>
        <row r="5993">
          <cell r="K5993">
            <v>14131121111</v>
          </cell>
        </row>
        <row r="5994">
          <cell r="K5994">
            <v>14131121211</v>
          </cell>
        </row>
        <row r="5995">
          <cell r="K5995">
            <v>14131121311</v>
          </cell>
        </row>
        <row r="5996">
          <cell r="K5996">
            <v>14131121411</v>
          </cell>
        </row>
        <row r="5997">
          <cell r="K5997">
            <v>14132131111</v>
          </cell>
        </row>
        <row r="5998">
          <cell r="K5998">
            <v>14132131112</v>
          </cell>
        </row>
        <row r="5999">
          <cell r="K5999">
            <v>14132131211</v>
          </cell>
        </row>
        <row r="6000">
          <cell r="K6000">
            <v>14132131411</v>
          </cell>
        </row>
        <row r="6001">
          <cell r="K6001">
            <v>14132131511</v>
          </cell>
        </row>
        <row r="6002">
          <cell r="K6002">
            <v>14132131611</v>
          </cell>
        </row>
        <row r="6003">
          <cell r="K6003">
            <v>14132131711</v>
          </cell>
        </row>
        <row r="6004">
          <cell r="K6004">
            <v>14132141111</v>
          </cell>
        </row>
        <row r="6005">
          <cell r="K6005">
            <v>15111111111</v>
          </cell>
        </row>
        <row r="6006">
          <cell r="K6006">
            <v>15111111211</v>
          </cell>
        </row>
        <row r="6007">
          <cell r="K6007">
            <v>15111111311</v>
          </cell>
        </row>
        <row r="6008">
          <cell r="K6008">
            <v>15111111411</v>
          </cell>
        </row>
        <row r="6009">
          <cell r="K6009">
            <v>15111121111</v>
          </cell>
        </row>
        <row r="6010">
          <cell r="K6010">
            <v>15111131111</v>
          </cell>
        </row>
        <row r="6011">
          <cell r="K6011">
            <v>15111131211</v>
          </cell>
        </row>
        <row r="6012">
          <cell r="K6012">
            <v>15111131311</v>
          </cell>
        </row>
        <row r="6013">
          <cell r="K6013">
            <v>15111131411</v>
          </cell>
        </row>
        <row r="6014">
          <cell r="K6014">
            <v>15111131511</v>
          </cell>
        </row>
        <row r="6015">
          <cell r="K6015">
            <v>15111131611</v>
          </cell>
        </row>
        <row r="6016">
          <cell r="K6016">
            <v>15111131711</v>
          </cell>
        </row>
        <row r="6017">
          <cell r="K6017">
            <v>15111491111</v>
          </cell>
        </row>
        <row r="6018">
          <cell r="K6018">
            <v>15112995011</v>
          </cell>
        </row>
        <row r="6019">
          <cell r="K6019">
            <v>15112995211</v>
          </cell>
        </row>
        <row r="6020">
          <cell r="K6020">
            <v>15112995212</v>
          </cell>
        </row>
        <row r="6021">
          <cell r="K6021">
            <v>15112995214</v>
          </cell>
        </row>
        <row r="6022">
          <cell r="K6022">
            <v>22111111111</v>
          </cell>
        </row>
        <row r="6023">
          <cell r="K6023">
            <v>22111113011</v>
          </cell>
        </row>
        <row r="6024">
          <cell r="K6024">
            <v>22111117711</v>
          </cell>
        </row>
        <row r="6025">
          <cell r="K6025">
            <v>22111117712</v>
          </cell>
        </row>
        <row r="6026">
          <cell r="K6026">
            <v>22111121111</v>
          </cell>
        </row>
        <row r="6027">
          <cell r="K6027">
            <v>22111127711</v>
          </cell>
        </row>
        <row r="6028">
          <cell r="K6028">
            <v>22121111111</v>
          </cell>
        </row>
        <row r="6029">
          <cell r="K6029">
            <v>22121113011</v>
          </cell>
        </row>
        <row r="6030">
          <cell r="K6030">
            <v>22121121111</v>
          </cell>
        </row>
        <row r="6031">
          <cell r="K6031">
            <v>22122111111</v>
          </cell>
        </row>
        <row r="6032">
          <cell r="K6032">
            <v>22122111211</v>
          </cell>
        </row>
        <row r="6033">
          <cell r="K6033">
            <v>22122111311</v>
          </cell>
        </row>
        <row r="6034">
          <cell r="K6034">
            <v>22122111411</v>
          </cell>
        </row>
        <row r="6035">
          <cell r="K6035">
            <v>22122111511</v>
          </cell>
        </row>
        <row r="6036">
          <cell r="K6036">
            <v>22122111611</v>
          </cell>
        </row>
        <row r="6037">
          <cell r="K6037">
            <v>22122111711</v>
          </cell>
        </row>
        <row r="6038">
          <cell r="K6038">
            <v>32111111111</v>
          </cell>
        </row>
        <row r="6039">
          <cell r="K6039">
            <v>32111111211</v>
          </cell>
        </row>
        <row r="6040">
          <cell r="K6040">
            <v>32111111311</v>
          </cell>
        </row>
        <row r="6041">
          <cell r="K6041">
            <v>32111111411</v>
          </cell>
        </row>
        <row r="6042">
          <cell r="K6042">
            <v>32111111511</v>
          </cell>
        </row>
        <row r="6043">
          <cell r="K6043">
            <v>32111111611</v>
          </cell>
        </row>
        <row r="6044">
          <cell r="K6044">
            <v>32112121111</v>
          </cell>
        </row>
        <row r="6045">
          <cell r="K6045">
            <v>32112121211</v>
          </cell>
        </row>
        <row r="6046">
          <cell r="K6046">
            <v>32112125011</v>
          </cell>
        </row>
        <row r="6047">
          <cell r="K6047">
            <v>32112125012</v>
          </cell>
        </row>
        <row r="6048">
          <cell r="K6048">
            <v>32112131111</v>
          </cell>
        </row>
        <row r="6049">
          <cell r="K6049">
            <v>32112131211</v>
          </cell>
        </row>
        <row r="6050">
          <cell r="K6050">
            <v>32112131311</v>
          </cell>
        </row>
        <row r="6051">
          <cell r="K6051">
            <v>32112131411</v>
          </cell>
        </row>
        <row r="6052">
          <cell r="K6052">
            <v>32112131511</v>
          </cell>
        </row>
        <row r="6053">
          <cell r="K6053">
            <v>32112141111</v>
          </cell>
        </row>
        <row r="6054">
          <cell r="K6054">
            <v>32112141112</v>
          </cell>
        </row>
        <row r="6055">
          <cell r="K6055">
            <v>32112141113</v>
          </cell>
        </row>
        <row r="6056">
          <cell r="K6056">
            <v>32112141114</v>
          </cell>
        </row>
        <row r="6057">
          <cell r="K6057">
            <v>32112141115</v>
          </cell>
        </row>
        <row r="6058">
          <cell r="K6058">
            <v>32112141116</v>
          </cell>
        </row>
        <row r="6059">
          <cell r="K6059">
            <v>32112141117</v>
          </cell>
        </row>
        <row r="6060">
          <cell r="K6060">
            <v>32112141118</v>
          </cell>
        </row>
        <row r="6061">
          <cell r="K6061">
            <v>32112141119</v>
          </cell>
        </row>
        <row r="6062">
          <cell r="K6062">
            <v>32112141120</v>
          </cell>
        </row>
        <row r="6063">
          <cell r="K6063">
            <v>32112141121</v>
          </cell>
        </row>
        <row r="6064">
          <cell r="K6064">
            <v>32112141122</v>
          </cell>
        </row>
        <row r="6065">
          <cell r="K6065">
            <v>32112141123</v>
          </cell>
        </row>
        <row r="6066">
          <cell r="K6066">
            <v>32112141124</v>
          </cell>
        </row>
        <row r="6067">
          <cell r="K6067">
            <v>32112141125</v>
          </cell>
        </row>
        <row r="6068">
          <cell r="K6068">
            <v>32112141126</v>
          </cell>
        </row>
        <row r="6069">
          <cell r="K6069">
            <v>32112141211</v>
          </cell>
        </row>
        <row r="6070">
          <cell r="K6070">
            <v>32112141212</v>
          </cell>
        </row>
        <row r="6071">
          <cell r="K6071">
            <v>32112141213</v>
          </cell>
        </row>
        <row r="6072">
          <cell r="K6072">
            <v>32112141214</v>
          </cell>
        </row>
        <row r="6073">
          <cell r="K6073">
            <v>32112141215</v>
          </cell>
        </row>
        <row r="6074">
          <cell r="K6074">
            <v>32112141216</v>
          </cell>
        </row>
        <row r="6075">
          <cell r="K6075">
            <v>32112141217</v>
          </cell>
        </row>
        <row r="6076">
          <cell r="K6076">
            <v>32112141218</v>
          </cell>
        </row>
        <row r="6077">
          <cell r="K6077">
            <v>32112141219</v>
          </cell>
        </row>
        <row r="6078">
          <cell r="K6078">
            <v>32112141220</v>
          </cell>
        </row>
        <row r="6079">
          <cell r="K6079">
            <v>32112141221</v>
          </cell>
        </row>
        <row r="6080">
          <cell r="K6080">
            <v>32112141311</v>
          </cell>
        </row>
        <row r="6081">
          <cell r="K6081">
            <v>32112141312</v>
          </cell>
        </row>
        <row r="6082">
          <cell r="K6082">
            <v>32112141313</v>
          </cell>
        </row>
        <row r="6083">
          <cell r="K6083">
            <v>32112145011</v>
          </cell>
        </row>
        <row r="6084">
          <cell r="K6084">
            <v>32112145012</v>
          </cell>
        </row>
        <row r="6085">
          <cell r="K6085">
            <v>32112145013</v>
          </cell>
        </row>
        <row r="6086">
          <cell r="K6086">
            <v>32112145111</v>
          </cell>
        </row>
        <row r="6087">
          <cell r="K6087">
            <v>32112145112</v>
          </cell>
        </row>
        <row r="6088">
          <cell r="K6088">
            <v>32112145211</v>
          </cell>
        </row>
        <row r="6089">
          <cell r="K6089">
            <v>32112145212</v>
          </cell>
        </row>
        <row r="6090">
          <cell r="K6090">
            <v>32112145213</v>
          </cell>
        </row>
        <row r="6091">
          <cell r="K6091">
            <v>32112145214</v>
          </cell>
        </row>
        <row r="6092">
          <cell r="K6092">
            <v>32112145215</v>
          </cell>
        </row>
        <row r="6093">
          <cell r="K6093">
            <v>32112145216</v>
          </cell>
        </row>
        <row r="6094">
          <cell r="K6094">
            <v>32112145217</v>
          </cell>
        </row>
        <row r="6095">
          <cell r="K6095">
            <v>32112145220</v>
          </cell>
        </row>
        <row r="6096">
          <cell r="K6096">
            <v>32112145221</v>
          </cell>
        </row>
        <row r="6097">
          <cell r="K6097">
            <v>41111111111</v>
          </cell>
        </row>
        <row r="6098">
          <cell r="K6098">
            <v>41111111112</v>
          </cell>
        </row>
        <row r="6099">
          <cell r="K6099">
            <v>41111111113</v>
          </cell>
        </row>
        <row r="6100">
          <cell r="K6100">
            <v>41111111140</v>
          </cell>
        </row>
        <row r="6101">
          <cell r="K6101">
            <v>41111111211</v>
          </cell>
        </row>
        <row r="6102">
          <cell r="K6102">
            <v>41111111212</v>
          </cell>
        </row>
        <row r="6103">
          <cell r="K6103">
            <v>41111111213</v>
          </cell>
        </row>
        <row r="6104">
          <cell r="K6104">
            <v>41111111214</v>
          </cell>
        </row>
        <row r="6105">
          <cell r="K6105">
            <v>41111111311</v>
          </cell>
        </row>
        <row r="6106">
          <cell r="K6106">
            <v>41111111312</v>
          </cell>
        </row>
        <row r="6107">
          <cell r="K6107">
            <v>41111111313</v>
          </cell>
        </row>
        <row r="6108">
          <cell r="K6108">
            <v>41111111314</v>
          </cell>
        </row>
        <row r="6109">
          <cell r="K6109">
            <v>41111111411</v>
          </cell>
        </row>
        <row r="6110">
          <cell r="K6110">
            <v>41111111412</v>
          </cell>
        </row>
        <row r="6111">
          <cell r="K6111">
            <v>41111113000</v>
          </cell>
        </row>
        <row r="6112">
          <cell r="K6112">
            <v>41111114011</v>
          </cell>
        </row>
        <row r="6113">
          <cell r="K6113">
            <v>41111114101</v>
          </cell>
        </row>
        <row r="6114">
          <cell r="K6114">
            <v>41111114102</v>
          </cell>
        </row>
        <row r="6115">
          <cell r="K6115">
            <v>41111114103</v>
          </cell>
        </row>
        <row r="6116">
          <cell r="K6116">
            <v>41111114104</v>
          </cell>
        </row>
        <row r="6117">
          <cell r="K6117">
            <v>41111114105</v>
          </cell>
        </row>
        <row r="6118">
          <cell r="K6118">
            <v>41111114106</v>
          </cell>
        </row>
        <row r="6119">
          <cell r="K6119">
            <v>41111114107</v>
          </cell>
        </row>
        <row r="6120">
          <cell r="K6120">
            <v>41111114108</v>
          </cell>
        </row>
        <row r="6121">
          <cell r="K6121">
            <v>41111114109</v>
          </cell>
        </row>
        <row r="6122">
          <cell r="K6122">
            <v>41111114110</v>
          </cell>
        </row>
        <row r="6123">
          <cell r="K6123">
            <v>41111114111</v>
          </cell>
        </row>
        <row r="6124">
          <cell r="K6124">
            <v>41111114112</v>
          </cell>
        </row>
        <row r="6125">
          <cell r="K6125">
            <v>41111114113</v>
          </cell>
        </row>
        <row r="6126">
          <cell r="K6126">
            <v>41111114114</v>
          </cell>
        </row>
        <row r="6127">
          <cell r="K6127">
            <v>41111114115</v>
          </cell>
        </row>
        <row r="6128">
          <cell r="K6128">
            <v>41111114116</v>
          </cell>
        </row>
        <row r="6129">
          <cell r="K6129">
            <v>41111114117</v>
          </cell>
        </row>
        <row r="6130">
          <cell r="K6130">
            <v>41111114118</v>
          </cell>
        </row>
        <row r="6131">
          <cell r="K6131">
            <v>41111114119</v>
          </cell>
        </row>
        <row r="6132">
          <cell r="K6132">
            <v>41111114120</v>
          </cell>
        </row>
        <row r="6133">
          <cell r="K6133">
            <v>41111114201</v>
          </cell>
        </row>
        <row r="6134">
          <cell r="K6134">
            <v>41111114202</v>
          </cell>
        </row>
        <row r="6135">
          <cell r="K6135">
            <v>41111114203</v>
          </cell>
        </row>
        <row r="6136">
          <cell r="K6136">
            <v>41111114204</v>
          </cell>
        </row>
        <row r="6137">
          <cell r="K6137">
            <v>41111114205</v>
          </cell>
        </row>
        <row r="6138">
          <cell r="K6138">
            <v>41111114206</v>
          </cell>
        </row>
        <row r="6139">
          <cell r="K6139">
            <v>41111114207</v>
          </cell>
        </row>
        <row r="6140">
          <cell r="K6140">
            <v>41111114208</v>
          </cell>
        </row>
        <row r="6141">
          <cell r="K6141">
            <v>41111114209</v>
          </cell>
        </row>
        <row r="6142">
          <cell r="K6142">
            <v>41111114210</v>
          </cell>
        </row>
        <row r="6143">
          <cell r="K6143">
            <v>41111114301</v>
          </cell>
        </row>
        <row r="6144">
          <cell r="K6144">
            <v>41111114302</v>
          </cell>
        </row>
        <row r="6145">
          <cell r="K6145">
            <v>41111114303</v>
          </cell>
        </row>
        <row r="6146">
          <cell r="K6146">
            <v>41111114304</v>
          </cell>
        </row>
        <row r="6147">
          <cell r="K6147">
            <v>41111114305</v>
          </cell>
        </row>
        <row r="6148">
          <cell r="K6148">
            <v>41111114306</v>
          </cell>
        </row>
        <row r="6149">
          <cell r="K6149">
            <v>41111114307</v>
          </cell>
        </row>
        <row r="6150">
          <cell r="K6150">
            <v>41111114308</v>
          </cell>
        </row>
        <row r="6151">
          <cell r="K6151">
            <v>41111114309</v>
          </cell>
        </row>
        <row r="6152">
          <cell r="K6152">
            <v>41111114310</v>
          </cell>
        </row>
        <row r="6153">
          <cell r="K6153">
            <v>41111114311</v>
          </cell>
        </row>
        <row r="6154">
          <cell r="K6154">
            <v>41111114312</v>
          </cell>
        </row>
        <row r="6155">
          <cell r="K6155">
            <v>41111114313</v>
          </cell>
        </row>
        <row r="6156">
          <cell r="K6156">
            <v>41111114314</v>
          </cell>
        </row>
        <row r="6157">
          <cell r="K6157">
            <v>41111114315</v>
          </cell>
        </row>
        <row r="6158">
          <cell r="K6158">
            <v>41111114316</v>
          </cell>
        </row>
        <row r="6159">
          <cell r="K6159">
            <v>41111114317</v>
          </cell>
        </row>
        <row r="6160">
          <cell r="K6160">
            <v>41111114318</v>
          </cell>
        </row>
        <row r="6161">
          <cell r="K6161">
            <v>41111114319</v>
          </cell>
        </row>
        <row r="6162">
          <cell r="K6162">
            <v>41111114320</v>
          </cell>
        </row>
        <row r="6163">
          <cell r="K6163">
            <v>41111114401</v>
          </cell>
        </row>
        <row r="6164">
          <cell r="K6164">
            <v>41111114402</v>
          </cell>
        </row>
        <row r="6165">
          <cell r="K6165">
            <v>41111114403</v>
          </cell>
        </row>
        <row r="6166">
          <cell r="K6166">
            <v>41111114404</v>
          </cell>
        </row>
        <row r="6167">
          <cell r="K6167">
            <v>41111114405</v>
          </cell>
        </row>
        <row r="6168">
          <cell r="K6168">
            <v>41111114406</v>
          </cell>
        </row>
        <row r="6169">
          <cell r="K6169">
            <v>41111114407</v>
          </cell>
        </row>
        <row r="6170">
          <cell r="K6170">
            <v>41111114408</v>
          </cell>
        </row>
        <row r="6171">
          <cell r="K6171">
            <v>41111114409</v>
          </cell>
        </row>
        <row r="6172">
          <cell r="K6172">
            <v>41111114410</v>
          </cell>
        </row>
        <row r="6173">
          <cell r="K6173">
            <v>41111114411</v>
          </cell>
        </row>
        <row r="6174">
          <cell r="K6174">
            <v>41111114412</v>
          </cell>
        </row>
        <row r="6175">
          <cell r="K6175">
            <v>41111114501</v>
          </cell>
        </row>
        <row r="6176">
          <cell r="K6176">
            <v>41111114502</v>
          </cell>
        </row>
        <row r="6177">
          <cell r="K6177">
            <v>41111114503</v>
          </cell>
        </row>
        <row r="6178">
          <cell r="K6178">
            <v>41111114504</v>
          </cell>
        </row>
        <row r="6179">
          <cell r="K6179">
            <v>41111114505</v>
          </cell>
        </row>
        <row r="6180">
          <cell r="K6180">
            <v>41111114506</v>
          </cell>
        </row>
        <row r="6181">
          <cell r="K6181">
            <v>41111114507</v>
          </cell>
        </row>
        <row r="6182">
          <cell r="K6182">
            <v>41111114508</v>
          </cell>
        </row>
        <row r="6183">
          <cell r="K6183">
            <v>41111114509</v>
          </cell>
        </row>
        <row r="6184">
          <cell r="K6184">
            <v>41111114510</v>
          </cell>
        </row>
        <row r="6185">
          <cell r="K6185">
            <v>41111114511</v>
          </cell>
        </row>
        <row r="6186">
          <cell r="K6186">
            <v>41111114512</v>
          </cell>
        </row>
        <row r="6187">
          <cell r="K6187">
            <v>41111114513</v>
          </cell>
        </row>
        <row r="6188">
          <cell r="K6188">
            <v>41111114514</v>
          </cell>
        </row>
        <row r="6189">
          <cell r="K6189">
            <v>41111114515</v>
          </cell>
        </row>
        <row r="6190">
          <cell r="K6190">
            <v>41111114601</v>
          </cell>
        </row>
        <row r="6191">
          <cell r="K6191">
            <v>41111114602</v>
          </cell>
        </row>
        <row r="6192">
          <cell r="K6192">
            <v>41111114603</v>
          </cell>
        </row>
        <row r="6193">
          <cell r="K6193">
            <v>41111114604</v>
          </cell>
        </row>
        <row r="6194">
          <cell r="K6194">
            <v>41111114605</v>
          </cell>
        </row>
        <row r="6195">
          <cell r="K6195">
            <v>41111114606</v>
          </cell>
        </row>
        <row r="6196">
          <cell r="K6196">
            <v>41111114607</v>
          </cell>
        </row>
        <row r="6197">
          <cell r="K6197">
            <v>41111114608</v>
          </cell>
        </row>
        <row r="6198">
          <cell r="K6198">
            <v>41111114609</v>
          </cell>
        </row>
        <row r="6199">
          <cell r="K6199">
            <v>41111114610</v>
          </cell>
        </row>
        <row r="6200">
          <cell r="K6200">
            <v>41111114611</v>
          </cell>
        </row>
        <row r="6201">
          <cell r="K6201">
            <v>41111114612</v>
          </cell>
        </row>
        <row r="6202">
          <cell r="K6202">
            <v>41111114613</v>
          </cell>
        </row>
        <row r="6203">
          <cell r="K6203">
            <v>41111114614</v>
          </cell>
        </row>
        <row r="6204">
          <cell r="K6204">
            <v>41111114615</v>
          </cell>
        </row>
        <row r="6205">
          <cell r="K6205">
            <v>41111114616</v>
          </cell>
        </row>
        <row r="6206">
          <cell r="K6206">
            <v>41111114617</v>
          </cell>
        </row>
        <row r="6207">
          <cell r="K6207">
            <v>41111114618</v>
          </cell>
        </row>
        <row r="6208">
          <cell r="K6208">
            <v>41111114701</v>
          </cell>
        </row>
        <row r="6209">
          <cell r="K6209">
            <v>41111114702</v>
          </cell>
        </row>
        <row r="6210">
          <cell r="K6210">
            <v>41111114703</v>
          </cell>
        </row>
        <row r="6211">
          <cell r="K6211">
            <v>41111114704</v>
          </cell>
        </row>
        <row r="6212">
          <cell r="K6212">
            <v>41111114705</v>
          </cell>
        </row>
        <row r="6213">
          <cell r="K6213">
            <v>41111114706</v>
          </cell>
        </row>
        <row r="6214">
          <cell r="K6214">
            <v>41111114707</v>
          </cell>
        </row>
        <row r="6215">
          <cell r="K6215">
            <v>41111114708</v>
          </cell>
        </row>
        <row r="6216">
          <cell r="K6216">
            <v>41111114709</v>
          </cell>
        </row>
        <row r="6217">
          <cell r="K6217">
            <v>41111114710</v>
          </cell>
        </row>
        <row r="6218">
          <cell r="K6218">
            <v>41111114711</v>
          </cell>
        </row>
        <row r="6219">
          <cell r="K6219">
            <v>41111114712</v>
          </cell>
        </row>
        <row r="6220">
          <cell r="K6220">
            <v>41111114713</v>
          </cell>
        </row>
        <row r="6221">
          <cell r="K6221">
            <v>41111114801</v>
          </cell>
        </row>
        <row r="6222">
          <cell r="K6222">
            <v>41111114802</v>
          </cell>
        </row>
        <row r="6223">
          <cell r="K6223">
            <v>41111114803</v>
          </cell>
        </row>
        <row r="6224">
          <cell r="K6224">
            <v>41111114804</v>
          </cell>
        </row>
        <row r="6225">
          <cell r="K6225">
            <v>41111114805</v>
          </cell>
        </row>
        <row r="6226">
          <cell r="K6226">
            <v>41111114806</v>
          </cell>
        </row>
        <row r="6227">
          <cell r="K6227">
            <v>41111114807</v>
          </cell>
        </row>
        <row r="6228">
          <cell r="K6228">
            <v>41111114808</v>
          </cell>
        </row>
        <row r="6229">
          <cell r="K6229">
            <v>41111114809</v>
          </cell>
        </row>
        <row r="6230">
          <cell r="K6230">
            <v>41111114810</v>
          </cell>
        </row>
        <row r="6231">
          <cell r="K6231">
            <v>41111114811</v>
          </cell>
        </row>
        <row r="6232">
          <cell r="K6232">
            <v>41111114812</v>
          </cell>
        </row>
        <row r="6233">
          <cell r="K6233">
            <v>41111114813</v>
          </cell>
        </row>
        <row r="6234">
          <cell r="K6234">
            <v>41111114814</v>
          </cell>
        </row>
        <row r="6235">
          <cell r="K6235">
            <v>41111114901</v>
          </cell>
        </row>
        <row r="6236">
          <cell r="K6236">
            <v>41111114902</v>
          </cell>
        </row>
        <row r="6237">
          <cell r="K6237">
            <v>41111114903</v>
          </cell>
        </row>
        <row r="6238">
          <cell r="K6238">
            <v>41111114904</v>
          </cell>
        </row>
        <row r="6239">
          <cell r="K6239">
            <v>41111114905</v>
          </cell>
        </row>
        <row r="6240">
          <cell r="K6240">
            <v>41111114906</v>
          </cell>
        </row>
        <row r="6241">
          <cell r="K6241">
            <v>41111114907</v>
          </cell>
        </row>
        <row r="6242">
          <cell r="K6242">
            <v>41111114908</v>
          </cell>
        </row>
        <row r="6243">
          <cell r="K6243">
            <v>41111114909</v>
          </cell>
        </row>
        <row r="6244">
          <cell r="K6244">
            <v>41111114910</v>
          </cell>
        </row>
        <row r="6245">
          <cell r="K6245">
            <v>41111117811</v>
          </cell>
        </row>
        <row r="6246">
          <cell r="K6246">
            <v>41111127811</v>
          </cell>
        </row>
        <row r="6247">
          <cell r="K6247">
            <v>42111111111</v>
          </cell>
        </row>
        <row r="6248">
          <cell r="K6248">
            <v>42111111112</v>
          </cell>
        </row>
        <row r="6249">
          <cell r="K6249">
            <v>42111111211</v>
          </cell>
        </row>
        <row r="6250">
          <cell r="K6250">
            <v>42111111212</v>
          </cell>
        </row>
        <row r="6251">
          <cell r="K6251">
            <v>42111111213</v>
          </cell>
        </row>
        <row r="6252">
          <cell r="K6252">
            <v>42111111214</v>
          </cell>
        </row>
        <row r="6253">
          <cell r="K6253">
            <v>42111111311</v>
          </cell>
        </row>
        <row r="6254">
          <cell r="K6254">
            <v>42111125211</v>
          </cell>
        </row>
        <row r="6255">
          <cell r="K6255">
            <v>42111125212</v>
          </cell>
        </row>
        <row r="6256">
          <cell r="K6256">
            <v>42111125213</v>
          </cell>
        </row>
        <row r="6257">
          <cell r="K6257">
            <v>42111125214</v>
          </cell>
        </row>
        <row r="6258">
          <cell r="K6258">
            <v>42111125215</v>
          </cell>
        </row>
        <row r="6259">
          <cell r="K6259">
            <v>42111125216</v>
          </cell>
        </row>
        <row r="6260">
          <cell r="K6260">
            <v>42111125217</v>
          </cell>
        </row>
        <row r="6261">
          <cell r="K6261">
            <v>42111125218</v>
          </cell>
        </row>
        <row r="6262">
          <cell r="K6262">
            <v>42121121111</v>
          </cell>
        </row>
        <row r="6263">
          <cell r="K6263">
            <v>42121121112</v>
          </cell>
        </row>
        <row r="6264">
          <cell r="K6264">
            <v>42121121211</v>
          </cell>
        </row>
        <row r="6265">
          <cell r="K6265">
            <v>42121121212</v>
          </cell>
        </row>
        <row r="6266">
          <cell r="K6266">
            <v>42121121213</v>
          </cell>
        </row>
        <row r="6267">
          <cell r="K6267">
            <v>42121121214</v>
          </cell>
        </row>
        <row r="6268">
          <cell r="K6268">
            <v>42121121311</v>
          </cell>
        </row>
        <row r="6269">
          <cell r="K6269">
            <v>42121121312</v>
          </cell>
        </row>
        <row r="6270">
          <cell r="K6270">
            <v>42121121313</v>
          </cell>
        </row>
        <row r="6271">
          <cell r="K6271">
            <v>43111111111</v>
          </cell>
        </row>
        <row r="6272">
          <cell r="K6272">
            <v>43111111112</v>
          </cell>
        </row>
        <row r="6273">
          <cell r="K6273">
            <v>43111111113</v>
          </cell>
        </row>
        <row r="6274">
          <cell r="K6274">
            <v>43111111114</v>
          </cell>
        </row>
        <row r="6275">
          <cell r="K6275">
            <v>43111111115</v>
          </cell>
        </row>
        <row r="6276">
          <cell r="K6276">
            <v>43111111211</v>
          </cell>
        </row>
        <row r="6277">
          <cell r="K6277">
            <v>43111111212</v>
          </cell>
        </row>
        <row r="6278">
          <cell r="K6278">
            <v>43111111213</v>
          </cell>
        </row>
        <row r="6279">
          <cell r="K6279">
            <v>43111111214</v>
          </cell>
        </row>
        <row r="6280">
          <cell r="K6280">
            <v>43111111215</v>
          </cell>
        </row>
        <row r="6281">
          <cell r="K6281">
            <v>43111111311</v>
          </cell>
        </row>
        <row r="6282">
          <cell r="K6282">
            <v>43111111312</v>
          </cell>
        </row>
        <row r="6283">
          <cell r="K6283">
            <v>43111111313</v>
          </cell>
        </row>
        <row r="6284">
          <cell r="K6284">
            <v>43111111314</v>
          </cell>
        </row>
        <row r="6285">
          <cell r="K6285">
            <v>43111111411</v>
          </cell>
        </row>
        <row r="6286">
          <cell r="K6286">
            <v>43111111412</v>
          </cell>
        </row>
        <row r="6287">
          <cell r="K6287">
            <v>43111111413</v>
          </cell>
        </row>
        <row r="6288">
          <cell r="K6288">
            <v>43111111414</v>
          </cell>
        </row>
        <row r="6289">
          <cell r="K6289">
            <v>43111111415</v>
          </cell>
        </row>
        <row r="6290">
          <cell r="K6290">
            <v>43111111416</v>
          </cell>
        </row>
        <row r="6291">
          <cell r="K6291">
            <v>43111111417</v>
          </cell>
        </row>
        <row r="6292">
          <cell r="K6292">
            <v>43111111418</v>
          </cell>
        </row>
        <row r="6293">
          <cell r="K6293">
            <v>43111111511</v>
          </cell>
        </row>
        <row r="6294">
          <cell r="K6294">
            <v>43111111512</v>
          </cell>
        </row>
        <row r="6295">
          <cell r="K6295">
            <v>43111111513</v>
          </cell>
        </row>
        <row r="6296">
          <cell r="K6296">
            <v>43111111514</v>
          </cell>
        </row>
        <row r="6297">
          <cell r="K6297">
            <v>43111111515</v>
          </cell>
        </row>
        <row r="6298">
          <cell r="K6298">
            <v>43111111611</v>
          </cell>
        </row>
        <row r="6299">
          <cell r="K6299">
            <v>43111111612</v>
          </cell>
        </row>
        <row r="6300">
          <cell r="K6300">
            <v>43111111613</v>
          </cell>
        </row>
        <row r="6301">
          <cell r="K6301">
            <v>43111111614</v>
          </cell>
        </row>
        <row r="6302">
          <cell r="K6302">
            <v>43111111711</v>
          </cell>
        </row>
        <row r="6303">
          <cell r="K6303">
            <v>43111115211</v>
          </cell>
        </row>
        <row r="6304">
          <cell r="K6304">
            <v>43111115212</v>
          </cell>
        </row>
        <row r="6305">
          <cell r="K6305">
            <v>43111115213</v>
          </cell>
        </row>
        <row r="6306">
          <cell r="K6306">
            <v>43111115214</v>
          </cell>
        </row>
        <row r="6307">
          <cell r="K6307">
            <v>43111115215</v>
          </cell>
        </row>
        <row r="6308">
          <cell r="K6308">
            <v>43111115216</v>
          </cell>
        </row>
        <row r="6309">
          <cell r="K6309">
            <v>43111115217</v>
          </cell>
        </row>
        <row r="6310">
          <cell r="K6310">
            <v>43111121111</v>
          </cell>
        </row>
        <row r="6311">
          <cell r="K6311">
            <v>43111121211</v>
          </cell>
        </row>
        <row r="6312">
          <cell r="K6312">
            <v>43111121311</v>
          </cell>
        </row>
        <row r="6313">
          <cell r="K6313">
            <v>43111121312</v>
          </cell>
        </row>
        <row r="6314">
          <cell r="K6314">
            <v>43111121411</v>
          </cell>
        </row>
        <row r="6315">
          <cell r="K6315">
            <v>43111121412</v>
          </cell>
        </row>
        <row r="6316">
          <cell r="K6316">
            <v>43111131111</v>
          </cell>
        </row>
        <row r="6317">
          <cell r="K6317">
            <v>43111141111</v>
          </cell>
        </row>
        <row r="6318">
          <cell r="K6318">
            <v>43111151111</v>
          </cell>
        </row>
        <row r="6319">
          <cell r="K6319">
            <v>43111161111</v>
          </cell>
        </row>
        <row r="6320">
          <cell r="K6320">
            <v>43111171111</v>
          </cell>
        </row>
        <row r="6321">
          <cell r="K6321">
            <v>43111181111</v>
          </cell>
        </row>
        <row r="6322">
          <cell r="K6322">
            <v>43111191111</v>
          </cell>
        </row>
        <row r="6323">
          <cell r="K6323">
            <v>43112131111</v>
          </cell>
        </row>
        <row r="6324">
          <cell r="K6324">
            <v>43112131211</v>
          </cell>
        </row>
        <row r="6325">
          <cell r="K6325">
            <v>43112131311</v>
          </cell>
        </row>
        <row r="6326">
          <cell r="K6326">
            <v>43112131312</v>
          </cell>
        </row>
        <row r="6327">
          <cell r="K6327">
            <v>43112131411</v>
          </cell>
        </row>
        <row r="6328">
          <cell r="K6328">
            <v>43112131412</v>
          </cell>
        </row>
        <row r="6329">
          <cell r="K6329">
            <v>43112141111</v>
          </cell>
        </row>
        <row r="6330">
          <cell r="K6330">
            <v>43112141211</v>
          </cell>
        </row>
        <row r="6331">
          <cell r="K6331">
            <v>43112141311</v>
          </cell>
        </row>
        <row r="6332">
          <cell r="K6332">
            <v>43112141312</v>
          </cell>
        </row>
        <row r="6333">
          <cell r="K6333">
            <v>43112141411</v>
          </cell>
        </row>
        <row r="6334">
          <cell r="K6334">
            <v>43112141412</v>
          </cell>
        </row>
        <row r="6335">
          <cell r="K6335">
            <v>43112151111</v>
          </cell>
        </row>
        <row r="6336">
          <cell r="K6336">
            <v>43112151211</v>
          </cell>
        </row>
        <row r="6337">
          <cell r="K6337">
            <v>43112151311</v>
          </cell>
        </row>
        <row r="6338">
          <cell r="K6338">
            <v>43112151312</v>
          </cell>
        </row>
        <row r="6339">
          <cell r="K6339">
            <v>43112151411</v>
          </cell>
        </row>
        <row r="6340">
          <cell r="K6340">
            <v>43112151412</v>
          </cell>
        </row>
        <row r="6341">
          <cell r="K6341">
            <v>43112161111</v>
          </cell>
        </row>
        <row r="6342">
          <cell r="K6342">
            <v>43112161211</v>
          </cell>
        </row>
        <row r="6343">
          <cell r="K6343">
            <v>43112161311</v>
          </cell>
        </row>
        <row r="6344">
          <cell r="K6344">
            <v>43112161312</v>
          </cell>
        </row>
        <row r="6345">
          <cell r="K6345">
            <v>43112161411</v>
          </cell>
        </row>
        <row r="6346">
          <cell r="K6346">
            <v>43112161412</v>
          </cell>
        </row>
        <row r="6347">
          <cell r="K6347">
            <v>43112171111</v>
          </cell>
        </row>
        <row r="6348">
          <cell r="K6348">
            <v>43112171211</v>
          </cell>
        </row>
        <row r="6349">
          <cell r="K6349">
            <v>43112171311</v>
          </cell>
        </row>
        <row r="6350">
          <cell r="K6350">
            <v>43112171312</v>
          </cell>
        </row>
        <row r="6351">
          <cell r="K6351">
            <v>43112171411</v>
          </cell>
        </row>
        <row r="6352">
          <cell r="K6352">
            <v>43112171412</v>
          </cell>
        </row>
        <row r="6353">
          <cell r="K6353">
            <v>43112181111</v>
          </cell>
        </row>
        <row r="6354">
          <cell r="K6354">
            <v>43112181211</v>
          </cell>
        </row>
        <row r="6355">
          <cell r="K6355">
            <v>43112181311</v>
          </cell>
        </row>
        <row r="6356">
          <cell r="K6356">
            <v>43112181312</v>
          </cell>
        </row>
        <row r="6357">
          <cell r="K6357">
            <v>43112181411</v>
          </cell>
        </row>
        <row r="6358">
          <cell r="K6358">
            <v>43112181412</v>
          </cell>
        </row>
        <row r="6359">
          <cell r="K6359">
            <v>43112191111</v>
          </cell>
        </row>
        <row r="6360">
          <cell r="K6360">
            <v>43112191211</v>
          </cell>
        </row>
        <row r="6361">
          <cell r="K6361">
            <v>43112191311</v>
          </cell>
        </row>
        <row r="6362">
          <cell r="K6362">
            <v>43112191312</v>
          </cell>
        </row>
        <row r="6363">
          <cell r="K6363">
            <v>43112191411</v>
          </cell>
        </row>
        <row r="6364">
          <cell r="K6364">
            <v>43112191412</v>
          </cell>
        </row>
        <row r="6365">
          <cell r="K6365">
            <v>43112201111</v>
          </cell>
        </row>
        <row r="6366">
          <cell r="K6366">
            <v>43112201211</v>
          </cell>
        </row>
        <row r="6367">
          <cell r="K6367">
            <v>43112201311</v>
          </cell>
        </row>
        <row r="6368">
          <cell r="K6368">
            <v>43112201312</v>
          </cell>
        </row>
        <row r="6369">
          <cell r="K6369">
            <v>43112201411</v>
          </cell>
        </row>
        <row r="6370">
          <cell r="K6370">
            <v>43112201412</v>
          </cell>
        </row>
        <row r="6371">
          <cell r="K6371">
            <v>43112211111</v>
          </cell>
        </row>
        <row r="6372">
          <cell r="K6372">
            <v>43112211211</v>
          </cell>
        </row>
        <row r="6373">
          <cell r="K6373">
            <v>43112211311</v>
          </cell>
        </row>
        <row r="6374">
          <cell r="K6374">
            <v>43112211312</v>
          </cell>
        </row>
        <row r="6375">
          <cell r="K6375">
            <v>43112211411</v>
          </cell>
        </row>
        <row r="6376">
          <cell r="K6376">
            <v>43112211412</v>
          </cell>
        </row>
        <row r="6377">
          <cell r="K6377">
            <v>43112221111</v>
          </cell>
        </row>
        <row r="6378">
          <cell r="K6378">
            <v>43112221211</v>
          </cell>
        </row>
        <row r="6379">
          <cell r="K6379">
            <v>43112221311</v>
          </cell>
        </row>
        <row r="6380">
          <cell r="K6380">
            <v>43112221312</v>
          </cell>
        </row>
        <row r="6381">
          <cell r="K6381">
            <v>43112221411</v>
          </cell>
        </row>
        <row r="6382">
          <cell r="K6382">
            <v>43112221412</v>
          </cell>
        </row>
        <row r="6383">
          <cell r="K6383">
            <v>43112231111</v>
          </cell>
        </row>
        <row r="6384">
          <cell r="K6384">
            <v>43112241111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Q6"/>
      <sheetName val="Q5"/>
    </sheetNames>
    <sheetDataSet>
      <sheetData sheetId="0" refreshError="1">
        <row r="2">
          <cell r="A2">
            <v>243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W2001REV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Dom.Assum"/>
      <sheetName val="Input-SPNF"/>
      <sheetName val="Input-Consa-EPNF"/>
      <sheetName val="Input-Consa-RGG"/>
      <sheetName val="Input-Consa-GCC"/>
      <sheetName val="Input-Financing Hac"/>
      <sheetName val="IN OUT"/>
      <sheetName val="NFPEntps"/>
      <sheetName val="Rest of GG"/>
      <sheetName val="CGvt Rev"/>
      <sheetName val="CentGovCons"/>
      <sheetName val="Gen Gvt"/>
      <sheetName val="OPS"/>
      <sheetName val="SR-0PS"/>
      <sheetName val="SR-Financing"/>
      <sheetName val="SR-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TRES 2"/>
      <sheetName val="nvlle imputation"/>
      <sheetName val="LETTRES"/>
      <sheetName val="OCT05 "/>
      <sheetName val="NOV05"/>
      <sheetName val="DEC05"/>
      <sheetName val="JAN06"/>
      <sheetName val="FEV06"/>
      <sheetName val="MAR06 "/>
      <sheetName val="AVR06  "/>
      <sheetName val="MAI06 "/>
      <sheetName val="JUIN06"/>
      <sheetName val="JUIL06 "/>
      <sheetName val="AOUT06"/>
      <sheetName val="SEPT06"/>
      <sheetName val="TOTAL"/>
      <sheetName val="lettrebrh_par article"/>
      <sheetName val="RESUME11-10-04-153"/>
      <sheetName val="CPTE US M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11-SECTEUR ECONOMIQUE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accueil"/>
      <sheetName val="RECETTES-DEPENSES (TRIM)"/>
      <sheetName val="RECETTES-DEPENSES "/>
      <sheetName val="liste_affect"/>
      <sheetName val="répartition des crédits"/>
      <sheetName val="mensuel"/>
      <sheetName val="Int_Publiques_expl "/>
      <sheetName val="Int Publiques "/>
      <sheetName val="intermensuel"/>
      <sheetName val="Article 5"/>
      <sheetName val="RESUME"/>
      <sheetName val="PAR ARTICLE"/>
      <sheetName val="PAR ARTICLE (rectifié)"/>
      <sheetName val="article 6 (comparé)"/>
      <sheetName val="PAR ARTICLE (détaillé)"/>
      <sheetName val="coutajust"/>
      <sheetName val="ED'H"/>
      <sheetName val="DETTE"/>
      <sheetName val="solde des crédits"/>
      <sheetName val="intertrim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0">
          <cell r="B10" t="str">
            <v>1- POUVOIR EXECUTIF</v>
          </cell>
        </row>
        <row r="12">
          <cell r="B12" t="str">
            <v>11-SECTEUR ECONOMIQUE</v>
          </cell>
        </row>
      </sheetData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accueil"/>
      <sheetName val="RECETTES-DEPENSES (TRIM)"/>
      <sheetName val="RECETTES-DEPENSES "/>
      <sheetName val="liste_affect"/>
      <sheetName val="répartition des crédits"/>
      <sheetName val="mensuel"/>
      <sheetName val="Int_Publiques_expl "/>
      <sheetName val="Int Publiques "/>
      <sheetName val="intermensuel"/>
      <sheetName val="Article 5"/>
      <sheetName val="RESUME"/>
      <sheetName val="PAR ARTICLE"/>
      <sheetName val="PAR ARTICLE (rectifié)"/>
      <sheetName val="article 6 (comparé)"/>
      <sheetName val="PAR ARTICLE (détaillé)"/>
      <sheetName val="coutajust"/>
      <sheetName val="ED'H"/>
      <sheetName val="DETTE"/>
      <sheetName val="solde des crédits"/>
      <sheetName val="intertrim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0">
          <cell r="B10" t="str">
            <v>1- POUVOIR EXECUTIF</v>
          </cell>
        </row>
        <row r="12">
          <cell r="B12" t="str">
            <v>11-SECTEUR ECONOMIQUE</v>
          </cell>
        </row>
      </sheetData>
      <sheetData sheetId="20" refreshError="1"/>
      <sheetData sheetId="2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RESULTADOS"/>
      <sheetName val="SREAL"/>
      <sheetName val="SEXTERNOREV"/>
      <sheetName val="SEXTERNO"/>
      <sheetName val="SFISCAL-MOD"/>
      <sheetName val="SFISCAL-CONSOL"/>
      <sheetName val="SMONET-FINANC"/>
      <sheetName val="SMONET-FIN-MOD"/>
      <sheetName val="NO"/>
      <sheetName val="solde des crédits"/>
      <sheetName val="SFISCAL_MOD"/>
      <sheetName val="SMONET_FINANC"/>
      <sheetName val="Q1"/>
      <sheetName val="Feuil1"/>
    </sheetNames>
    <sheetDataSet>
      <sheetData sheetId="0" refreshError="1"/>
      <sheetData sheetId="1" refreshError="1"/>
      <sheetData sheetId="2" refreshError="1">
        <row r="82">
          <cell r="A82" t="str">
            <v>Exportaciones</v>
          </cell>
          <cell r="H82">
            <v>6844.474804453972</v>
          </cell>
          <cell r="I82">
            <v>7679.2416315946821</v>
          </cell>
          <cell r="J82">
            <v>8544.0066265963287</v>
          </cell>
          <cell r="K82">
            <v>9215.9536958569697</v>
          </cell>
          <cell r="L82">
            <v>7.35127422545456</v>
          </cell>
          <cell r="M82">
            <v>9.0744127587430796</v>
          </cell>
          <cell r="N82">
            <v>4.0828055928132585</v>
          </cell>
          <cell r="O82">
            <v>10.982638287066663</v>
          </cell>
          <cell r="P82">
            <v>5.7769337584915945</v>
          </cell>
          <cell r="Q82">
            <v>28.351402872543929</v>
          </cell>
          <cell r="R82">
            <v>6.2815122499778369</v>
          </cell>
          <cell r="S82">
            <v>6.4293585060955394</v>
          </cell>
        </row>
        <row r="86">
          <cell r="A86" t="str">
            <v>Importaciones</v>
          </cell>
          <cell r="H86">
            <v>5584.0391647472507</v>
          </cell>
          <cell r="I86">
            <v>7085.1571401607216</v>
          </cell>
          <cell r="J86">
            <v>8157.0470399009164</v>
          </cell>
          <cell r="K86">
            <v>8316.8353363071128</v>
          </cell>
          <cell r="L86">
            <v>2.4105559866517012</v>
          </cell>
          <cell r="M86">
            <v>3.5312075660730784</v>
          </cell>
          <cell r="N86">
            <v>8.6245351858240014</v>
          </cell>
          <cell r="O86">
            <v>13.102233365036241</v>
          </cell>
          <cell r="P86">
            <v>21.713088632663641</v>
          </cell>
          <cell r="Q86">
            <v>13.676510390488133</v>
          </cell>
          <cell r="R86">
            <v>3.2445657532889101</v>
          </cell>
          <cell r="S86">
            <v>5.6600918866970318</v>
          </cell>
        </row>
      </sheetData>
      <sheetData sheetId="3" refreshError="1"/>
      <sheetData sheetId="4" refreshError="1"/>
      <sheetData sheetId="5" refreshError="1"/>
      <sheetData sheetId="6" refreshError="1">
        <row r="146">
          <cell r="B146" t="str">
            <v>TOTAL $ i)</v>
          </cell>
          <cell r="D146">
            <v>51.7</v>
          </cell>
          <cell r="E146">
            <v>48.70000000000001</v>
          </cell>
          <cell r="F146">
            <v>52.3</v>
          </cell>
          <cell r="G146">
            <v>51.79999999999999</v>
          </cell>
          <cell r="H146">
            <v>51.79999999999999</v>
          </cell>
          <cell r="I146">
            <v>52.999999999999993</v>
          </cell>
          <cell r="J146">
            <v>56.199999999999996</v>
          </cell>
          <cell r="K146">
            <v>61.099999999999994</v>
          </cell>
          <cell r="L146">
            <v>69.55</v>
          </cell>
          <cell r="M146">
            <v>63.143499999999996</v>
          </cell>
          <cell r="N146">
            <v>45.214500000000001</v>
          </cell>
          <cell r="O146">
            <v>52.631</v>
          </cell>
          <cell r="P146">
            <v>82.15</v>
          </cell>
          <cell r="Q146">
            <v>65.3</v>
          </cell>
          <cell r="R146">
            <v>63.3</v>
          </cell>
          <cell r="S146">
            <v>63.7</v>
          </cell>
        </row>
      </sheetData>
      <sheetData sheetId="7" refreshError="1"/>
      <sheetData sheetId="8" refreshError="1">
        <row r="99">
          <cell r="A99" t="str">
            <v>CRECIMIENTO RFP</v>
          </cell>
          <cell r="O99">
            <v>15.780112486553804</v>
          </cell>
          <cell r="P99">
            <v>16.925533191938214</v>
          </cell>
          <cell r="Q99">
            <v>17.185305361624614</v>
          </cell>
          <cell r="R99">
            <v>21.727315352236815</v>
          </cell>
          <cell r="S99">
            <v>21.336924931172078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apital"/>
      <sheetName val="ipx"/>
      <sheetName val="ipm"/>
      <sheetName val="precelec"/>
      <sheetName val="Hoja2"/>
      <sheetName val="PIB EN CORR"/>
      <sheetName val="Implicito-trim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apital"/>
      <sheetName val="ipx"/>
      <sheetName val="ipm"/>
      <sheetName val="precelec"/>
      <sheetName val="Hoja2"/>
      <sheetName val="PIB EN CORR"/>
      <sheetName val="Implicito-trim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"/>
      <sheetName val="Instructions"/>
      <sheetName val="Figure 4"/>
      <sheetName val="Table 6"/>
      <sheetName val="Figure 2"/>
      <sheetName val="Data chart"/>
      <sheetName val="Input_external"/>
      <sheetName val="Inp_Outp_debt"/>
      <sheetName val="SR_Table_Stress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ontrolSheet"/>
      <sheetName val="Figure 1"/>
      <sheetName val="Table 1"/>
      <sheetName val="Table 2"/>
      <sheetName val="PIB EN CORR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Table 6. Haiti: External Debt Sustainability Framework, Baseline Scenario, 2000-2023 1/</v>
          </cell>
        </row>
        <row r="4">
          <cell r="B4" t="str">
            <v>(In percent of GDP, unless otherwise indicated)</v>
          </cell>
        </row>
        <row r="7">
          <cell r="E7" t="str">
            <v xml:space="preserve">Actual </v>
          </cell>
          <cell r="O7" t="str">
            <v>Historical</v>
          </cell>
          <cell r="Q7" t="str">
            <v>Standard</v>
          </cell>
          <cell r="S7" t="str">
            <v>Estimate</v>
          </cell>
          <cell r="T7" t="str">
            <v>Projections</v>
          </cell>
        </row>
        <row r="8">
          <cell r="O8" t="str">
            <v>Average 6/</v>
          </cell>
          <cell r="Q8" t="str">
            <v>Deviation 6/</v>
          </cell>
          <cell r="Z8" t="str">
            <v>2003-08</v>
          </cell>
          <cell r="AR8" t="str">
            <v>2009-23</v>
          </cell>
        </row>
        <row r="9">
          <cell r="C9">
            <v>1992</v>
          </cell>
          <cell r="D9">
            <v>1993</v>
          </cell>
          <cell r="E9">
            <v>1994</v>
          </cell>
          <cell r="F9">
            <v>1995</v>
          </cell>
          <cell r="G9">
            <v>1996</v>
          </cell>
          <cell r="H9">
            <v>1997</v>
          </cell>
          <cell r="I9">
            <v>1998</v>
          </cell>
          <cell r="J9">
            <v>1999</v>
          </cell>
          <cell r="K9">
            <v>2000</v>
          </cell>
          <cell r="L9">
            <v>2001</v>
          </cell>
          <cell r="M9">
            <v>2002</v>
          </cell>
          <cell r="S9">
            <v>2003</v>
          </cell>
          <cell r="T9">
            <v>2004</v>
          </cell>
          <cell r="U9">
            <v>2005</v>
          </cell>
          <cell r="V9">
            <v>2006</v>
          </cell>
          <cell r="W9">
            <v>2007</v>
          </cell>
          <cell r="X9">
            <v>2008</v>
          </cell>
          <cell r="Z9" t="str">
            <v>Average</v>
          </cell>
          <cell r="AB9">
            <v>2009</v>
          </cell>
          <cell r="AC9">
            <v>2010</v>
          </cell>
          <cell r="AD9">
            <v>2011</v>
          </cell>
          <cell r="AE9">
            <v>2012</v>
          </cell>
          <cell r="AF9">
            <v>2013</v>
          </cell>
          <cell r="AG9">
            <v>2014</v>
          </cell>
          <cell r="AH9">
            <v>2015</v>
          </cell>
          <cell r="AI9">
            <v>2016</v>
          </cell>
          <cell r="AJ9">
            <v>2017</v>
          </cell>
          <cell r="AK9">
            <v>2018</v>
          </cell>
          <cell r="AL9">
            <v>2019</v>
          </cell>
          <cell r="AM9">
            <v>2020</v>
          </cell>
          <cell r="AN9">
            <v>2021</v>
          </cell>
          <cell r="AO9">
            <v>2022</v>
          </cell>
          <cell r="AP9">
            <v>2023</v>
          </cell>
          <cell r="AR9" t="str">
            <v>Average</v>
          </cell>
        </row>
        <row r="11">
          <cell r="B11" t="str">
            <v>External debt (nominal) 1/</v>
          </cell>
          <cell r="C11">
            <v>37.17619386007636</v>
          </cell>
          <cell r="D11">
            <v>45.711810585747401</v>
          </cell>
          <cell r="E11">
            <v>43.343254452507715</v>
          </cell>
          <cell r="F11">
            <v>27.600718172701452</v>
          </cell>
          <cell r="G11">
            <v>31.404888709308853</v>
          </cell>
          <cell r="H11">
            <v>30.592427822330443</v>
          </cell>
          <cell r="I11">
            <v>29.197430420970598</v>
          </cell>
          <cell r="J11">
            <v>27.576537313397022</v>
          </cell>
          <cell r="K11">
            <v>29.856663360363758</v>
          </cell>
          <cell r="L11">
            <v>33.638286972990741</v>
          </cell>
          <cell r="M11">
            <v>36.075632645551288</v>
          </cell>
          <cell r="S11">
            <v>44.970609369887512</v>
          </cell>
          <cell r="T11">
            <v>36.590382917306052</v>
          </cell>
          <cell r="U11">
            <v>30.466085103821385</v>
          </cell>
          <cell r="V11">
            <v>30.682047166109477</v>
          </cell>
          <cell r="W11">
            <v>30.771184106754092</v>
          </cell>
          <cell r="X11">
            <v>28.183333499848139</v>
          </cell>
          <cell r="AB11">
            <v>25.74173607047598</v>
          </cell>
          <cell r="AC11">
            <v>23.44383951260107</v>
          </cell>
          <cell r="AD11">
            <v>21.291375846380738</v>
          </cell>
          <cell r="AE11">
            <v>19.30017069582415</v>
          </cell>
          <cell r="AF11">
            <v>17.462878884020085</v>
          </cell>
          <cell r="AG11">
            <v>15.779972887444849</v>
          </cell>
          <cell r="AH11">
            <v>14.219255858139618</v>
          </cell>
          <cell r="AI11">
            <v>12.77765586434918</v>
          </cell>
          <cell r="AJ11">
            <v>11.45698334645096</v>
          </cell>
          <cell r="AK11">
            <v>10.249007133060871</v>
          </cell>
          <cell r="AL11">
            <v>9.1601427819049963</v>
          </cell>
          <cell r="AM11">
            <v>8.1798318497812943</v>
          </cell>
          <cell r="AN11">
            <v>7.2962110749569735</v>
          </cell>
          <cell r="AO11">
            <v>6.4903341190722834</v>
          </cell>
          <cell r="AP11">
            <v>5.7548461321891073</v>
          </cell>
        </row>
        <row r="12">
          <cell r="B12" t="str">
            <v>o/w public and publicly guaranteed (PPG)</v>
          </cell>
          <cell r="C12">
            <v>37.17619386007636</v>
          </cell>
          <cell r="D12">
            <v>45.711810585747401</v>
          </cell>
          <cell r="E12">
            <v>43.343254452507715</v>
          </cell>
          <cell r="F12">
            <v>27.600718172701452</v>
          </cell>
          <cell r="G12">
            <v>31.404888709308853</v>
          </cell>
          <cell r="H12">
            <v>30.592427822330443</v>
          </cell>
          <cell r="I12">
            <v>29.197430420970598</v>
          </cell>
          <cell r="J12">
            <v>27.576537313397022</v>
          </cell>
          <cell r="K12">
            <v>29.856663360363758</v>
          </cell>
          <cell r="L12">
            <v>33.638286972990741</v>
          </cell>
          <cell r="M12">
            <v>36.075632645551288</v>
          </cell>
          <cell r="S12">
            <v>44.970609369887512</v>
          </cell>
          <cell r="T12">
            <v>36.590382917306052</v>
          </cell>
          <cell r="U12">
            <v>30.466085103821385</v>
          </cell>
          <cell r="V12">
            <v>30.682047166109477</v>
          </cell>
          <cell r="W12">
            <v>30.771184106754092</v>
          </cell>
          <cell r="X12">
            <v>28.183333499848139</v>
          </cell>
          <cell r="AB12">
            <v>25.74173607047598</v>
          </cell>
          <cell r="AC12">
            <v>23.44383951260107</v>
          </cell>
          <cell r="AD12">
            <v>21.291375846380738</v>
          </cell>
          <cell r="AE12">
            <v>19.30017069582415</v>
          </cell>
          <cell r="AF12">
            <v>17.462878884020085</v>
          </cell>
          <cell r="AG12">
            <v>15.779972887444849</v>
          </cell>
          <cell r="AH12">
            <v>14.219255858139618</v>
          </cell>
          <cell r="AI12">
            <v>12.77765586434918</v>
          </cell>
          <cell r="AJ12">
            <v>11.45698334645096</v>
          </cell>
          <cell r="AK12">
            <v>10.249007133060871</v>
          </cell>
          <cell r="AL12">
            <v>9.1601427819049963</v>
          </cell>
          <cell r="AM12">
            <v>8.1798318497812943</v>
          </cell>
          <cell r="AN12">
            <v>7.2962110749569735</v>
          </cell>
          <cell r="AO12">
            <v>6.4903341190722834</v>
          </cell>
          <cell r="AP12">
            <v>5.7548461321891073</v>
          </cell>
        </row>
        <row r="13">
          <cell r="B13" t="str">
            <v>Change in external debt</v>
          </cell>
          <cell r="C13" t="str">
            <v>...</v>
          </cell>
          <cell r="D13">
            <v>8.5356167256710407</v>
          </cell>
          <cell r="E13">
            <v>-2.3685561332396858</v>
          </cell>
          <cell r="F13">
            <v>-15.742536279806263</v>
          </cell>
          <cell r="G13">
            <v>3.8041705366074012</v>
          </cell>
          <cell r="H13">
            <v>-0.81246088697841046</v>
          </cell>
          <cell r="I13">
            <v>-1.394997401359845</v>
          </cell>
          <cell r="J13">
            <v>-1.6208931075735755</v>
          </cell>
          <cell r="K13">
            <v>2.2801260469667355</v>
          </cell>
          <cell r="L13">
            <v>3.7816236126269835</v>
          </cell>
          <cell r="M13">
            <v>2.4373456725605465</v>
          </cell>
          <cell r="S13">
            <v>8.8949767243362245</v>
          </cell>
          <cell r="T13">
            <v>-8.3802264525814607</v>
          </cell>
          <cell r="U13">
            <v>-6.1242978134846666</v>
          </cell>
          <cell r="V13">
            <v>0.21596206228809223</v>
          </cell>
          <cell r="W13">
            <v>8.9136940644614526E-2</v>
          </cell>
          <cell r="X13">
            <v>-2.5878506069059526</v>
          </cell>
          <cell r="AB13">
            <v>-2.441597429372159</v>
          </cell>
          <cell r="AC13">
            <v>-2.2978965578749104</v>
          </cell>
          <cell r="AD13">
            <v>-2.1524636662203314</v>
          </cell>
          <cell r="AE13">
            <v>-1.9912051505565884</v>
          </cell>
          <cell r="AF13">
            <v>-1.8372918118040644</v>
          </cell>
          <cell r="AG13">
            <v>-1.6829059965752364</v>
          </cell>
          <cell r="AH13">
            <v>-1.5607170293052306</v>
          </cell>
          <cell r="AI13">
            <v>-1.4415999937904385</v>
          </cell>
          <cell r="AJ13">
            <v>-1.3206725178982204</v>
          </cell>
          <cell r="AK13">
            <v>-1.2079762133900882</v>
          </cell>
          <cell r="AL13">
            <v>-1.0888643511558751</v>
          </cell>
          <cell r="AM13">
            <v>-0.98031093212370202</v>
          </cell>
          <cell r="AN13">
            <v>-0.88362077482432078</v>
          </cell>
          <cell r="AO13">
            <v>-0.8058769558846901</v>
          </cell>
          <cell r="AP13">
            <v>-0.73548798688317607</v>
          </cell>
        </row>
        <row r="14">
          <cell r="B14" t="str">
            <v xml:space="preserve">Identified net debt-creating flows </v>
          </cell>
          <cell r="C14" t="str">
            <v>...</v>
          </cell>
          <cell r="D14">
            <v>11.290297003004685</v>
          </cell>
          <cell r="E14">
            <v>-6.7056466323390893</v>
          </cell>
          <cell r="F14">
            <v>-10.997559571386375</v>
          </cell>
          <cell r="G14">
            <v>-1.783775483595412</v>
          </cell>
          <cell r="H14">
            <v>2.2779848365649897</v>
          </cell>
          <cell r="I14">
            <v>2.2753604150900002</v>
          </cell>
          <cell r="J14">
            <v>3.4800229996794827</v>
          </cell>
          <cell r="K14">
            <v>2.0919102243695726</v>
          </cell>
          <cell r="L14">
            <v>4.9268546711266863</v>
          </cell>
          <cell r="M14">
            <v>2.0768799724144698</v>
          </cell>
          <cell r="S14">
            <v>-0.29303295492212456</v>
          </cell>
          <cell r="T14">
            <v>0.23554561523836526</v>
          </cell>
          <cell r="U14">
            <v>-0.82390129736339057</v>
          </cell>
          <cell r="V14">
            <v>-0.55744154091576292</v>
          </cell>
          <cell r="W14">
            <v>-0.97418475344567868</v>
          </cell>
          <cell r="X14">
            <v>-0.96370209987666577</v>
          </cell>
          <cell r="AB14">
            <v>-0.78575455445653153</v>
          </cell>
          <cell r="AC14">
            <v>-0.84516798796640946</v>
          </cell>
          <cell r="AD14">
            <v>-0.41285951066721027</v>
          </cell>
          <cell r="AE14">
            <v>-5.5268525848849115E-2</v>
          </cell>
          <cell r="AF14">
            <v>0.23139153513508171</v>
          </cell>
          <cell r="AG14">
            <v>0.45149815931911474</v>
          </cell>
          <cell r="AH14">
            <v>0.60887045539869367</v>
          </cell>
          <cell r="AI14">
            <v>0.70830840922575855</v>
          </cell>
          <cell r="AJ14">
            <v>0.75328244212006734</v>
          </cell>
          <cell r="AK14">
            <v>0.74685956781018514</v>
          </cell>
          <cell r="AL14">
            <v>0.69227806347387011</v>
          </cell>
          <cell r="AM14">
            <v>0.59203077689872874</v>
          </cell>
          <cell r="AN14">
            <v>0.4490665536096915</v>
          </cell>
          <cell r="AO14">
            <v>0.26621148976606146</v>
          </cell>
          <cell r="AP14">
            <v>4.6396577827812757E-2</v>
          </cell>
        </row>
        <row r="15">
          <cell r="B15" t="str">
            <v>Non-interest current account deficit</v>
          </cell>
          <cell r="C15">
            <v>1.8023094019287447</v>
          </cell>
          <cell r="D15">
            <v>3.6711427438327027</v>
          </cell>
          <cell r="E15">
            <v>-0.76509839843819982</v>
          </cell>
          <cell r="F15">
            <v>-1.3178539283550257</v>
          </cell>
          <cell r="G15">
            <v>-1.4186650340102689</v>
          </cell>
          <cell r="H15">
            <v>6.5362217781380609</v>
          </cell>
          <cell r="I15">
            <v>5.1640865008557286</v>
          </cell>
          <cell r="J15">
            <v>6.708057698556134</v>
          </cell>
          <cell r="K15">
            <v>0.62285721198352317</v>
          </cell>
          <cell r="L15">
            <v>1.7104455599368189</v>
          </cell>
          <cell r="M15">
            <v>0.54986074415077257</v>
          </cell>
          <cell r="O15">
            <v>2.1461054876650243</v>
          </cell>
          <cell r="Q15">
            <v>2.9977611923770602</v>
          </cell>
          <cell r="S15">
            <v>-0.44443095686744694</v>
          </cell>
          <cell r="T15">
            <v>-1.2001558147770071</v>
          </cell>
          <cell r="U15">
            <v>2.7461930301175674E-2</v>
          </cell>
          <cell r="V15">
            <v>0.46185778120514814</v>
          </cell>
          <cell r="W15">
            <v>0.51401372057287387</v>
          </cell>
          <cell r="X15">
            <v>0.55027166404155115</v>
          </cell>
          <cell r="AB15">
            <v>0.68113093081315945</v>
          </cell>
          <cell r="AC15">
            <v>0.56536728230484179</v>
          </cell>
          <cell r="AD15">
            <v>0.96620967863348239</v>
          </cell>
          <cell r="AE15">
            <v>1.291387720333359</v>
          </cell>
          <cell r="AF15">
            <v>1.5484228084464431</v>
          </cell>
          <cell r="AG15">
            <v>1.7435952475923566</v>
          </cell>
          <cell r="AH15">
            <v>1.8811890834891258</v>
          </cell>
          <cell r="AI15">
            <v>1.9648453748081531</v>
          </cell>
          <cell r="AJ15">
            <v>1.9984004454176216</v>
          </cell>
          <cell r="AK15">
            <v>1.9847108293834439</v>
          </cell>
          <cell r="AL15">
            <v>1.9268362324660719</v>
          </cell>
          <cell r="AM15">
            <v>1.8270514564285283</v>
          </cell>
          <cell r="AN15">
            <v>1.6888829202380822</v>
          </cell>
          <cell r="AO15">
            <v>1.5145257815464006</v>
          </cell>
          <cell r="AP15">
            <v>1.3065842820400944</v>
          </cell>
          <cell r="AR15">
            <v>1.5259426715960775</v>
          </cell>
        </row>
        <row r="16">
          <cell r="B16" t="str">
            <v>Deficit in balance of goods and services</v>
          </cell>
          <cell r="C16">
            <v>-18.190613120437288</v>
          </cell>
          <cell r="D16">
            <v>-32.176789994502244</v>
          </cell>
          <cell r="E16">
            <v>-20.15064898538035</v>
          </cell>
          <cell r="F16">
            <v>-35.126259549511865</v>
          </cell>
          <cell r="G16">
            <v>-36.080589534918246</v>
          </cell>
          <cell r="H16">
            <v>-37.746431837406639</v>
          </cell>
          <cell r="I16">
            <v>-40.364410850061375</v>
          </cell>
          <cell r="J16">
            <v>-43.038877833594775</v>
          </cell>
          <cell r="K16">
            <v>21.550153797150973</v>
          </cell>
          <cell r="L16">
            <v>23.863545129521583</v>
          </cell>
          <cell r="M16">
            <v>23.142907099317995</v>
          </cell>
          <cell r="S16">
            <v>32.09384344625073</v>
          </cell>
          <cell r="T16">
            <v>26.461974589741743</v>
          </cell>
          <cell r="U16">
            <v>25.345013424523884</v>
          </cell>
          <cell r="V16">
            <v>25.741099035674189</v>
          </cell>
          <cell r="W16">
            <v>25.711015377252011</v>
          </cell>
          <cell r="X16">
            <v>25.587484874924776</v>
          </cell>
          <cell r="AB16">
            <v>25.045574015324796</v>
          </cell>
          <cell r="AC16">
            <v>24.024754403256761</v>
          </cell>
          <cell r="AD16">
            <v>23.017535081165484</v>
          </cell>
          <cell r="AE16">
            <v>22.02348353621985</v>
          </cell>
          <cell r="AF16">
            <v>21.042174111014404</v>
          </cell>
          <cell r="AG16">
            <v>20.073187815562768</v>
          </cell>
          <cell r="AH16">
            <v>19.116112142616302</v>
          </cell>
          <cell r="AI16">
            <v>18.170540886224437</v>
          </cell>
          <cell r="AJ16">
            <v>17.236073963455318</v>
          </cell>
          <cell r="AK16">
            <v>16.312317239196457</v>
          </cell>
          <cell r="AL16">
            <v>15.398882353956914</v>
          </cell>
          <cell r="AM16">
            <v>14.495386554593789</v>
          </cell>
          <cell r="AN16">
            <v>13.6014525278874</v>
          </cell>
          <cell r="AO16">
            <v>12.716708236890771</v>
          </cell>
          <cell r="AP16">
            <v>11.840786759980544</v>
          </cell>
        </row>
        <row r="17">
          <cell r="B17" t="str">
            <v xml:space="preserve">Exports </v>
          </cell>
          <cell r="C17">
            <v>5.0613267779410895</v>
          </cell>
          <cell r="D17">
            <v>9.8320916221065211</v>
          </cell>
          <cell r="E17">
            <v>6.6185575243065786</v>
          </cell>
          <cell r="F17">
            <v>8.5254139377270715</v>
          </cell>
          <cell r="G17">
            <v>10.638258218932584</v>
          </cell>
          <cell r="H17">
            <v>11.261262673583392</v>
          </cell>
          <cell r="I17">
            <v>12.889570715449047</v>
          </cell>
          <cell r="J17">
            <v>12.746995325053303</v>
          </cell>
          <cell r="K17">
            <v>12.72077712111243</v>
          </cell>
          <cell r="L17">
            <v>12.306308770128355</v>
          </cell>
          <cell r="M17">
            <v>12.608319044295255</v>
          </cell>
          <cell r="S17">
            <v>15.793415039477363</v>
          </cell>
          <cell r="T17">
            <v>13.950058661803025</v>
          </cell>
          <cell r="U17">
            <v>12.242123039692201</v>
          </cell>
          <cell r="V17">
            <v>11.907404962288433</v>
          </cell>
          <cell r="W17">
            <v>12.117963598978013</v>
          </cell>
          <cell r="X17">
            <v>12.33857335811568</v>
          </cell>
          <cell r="AB17">
            <v>12.580279140223659</v>
          </cell>
          <cell r="AC17">
            <v>12.795061774705314</v>
          </cell>
          <cell r="AD17">
            <v>13.013511385059337</v>
          </cell>
          <cell r="AE17">
            <v>13.235690577427428</v>
          </cell>
          <cell r="AF17">
            <v>13.461663026823596</v>
          </cell>
          <cell r="AG17">
            <v>13.69149349538298</v>
          </cell>
          <cell r="AH17">
            <v>13.925247850922224</v>
          </cell>
          <cell r="AI17">
            <v>14.162993085816739</v>
          </cell>
          <cell r="AJ17">
            <v>14.404797336200255</v>
          </cell>
          <cell r="AK17">
            <v>14.650729901492159</v>
          </cell>
          <cell r="AL17">
            <v>14.900861264258221</v>
          </cell>
          <cell r="AM17">
            <v>15.155263110410431</v>
          </cell>
          <cell r="AN17">
            <v>15.414008349751654</v>
          </cell>
          <cell r="AO17">
            <v>15.677171136871095</v>
          </cell>
          <cell r="AP17">
            <v>15.944826892396494</v>
          </cell>
        </row>
        <row r="18">
          <cell r="B18" t="str">
            <v xml:space="preserve">Imports </v>
          </cell>
          <cell r="C18">
            <v>-13.129286342496199</v>
          </cell>
          <cell r="D18">
            <v>-22.344698372395722</v>
          </cell>
          <cell r="E18">
            <v>-13.532091461073772</v>
          </cell>
          <cell r="F18">
            <v>-26.600845611784795</v>
          </cell>
          <cell r="G18">
            <v>-25.442331315985662</v>
          </cell>
          <cell r="H18">
            <v>-26.485169163823247</v>
          </cell>
          <cell r="I18">
            <v>-27.474840134612329</v>
          </cell>
          <cell r="J18">
            <v>-30.29188250854147</v>
          </cell>
          <cell r="K18">
            <v>34.270930918263403</v>
          </cell>
          <cell r="L18">
            <v>36.169853899649937</v>
          </cell>
          <cell r="M18">
            <v>35.751226143613252</v>
          </cell>
          <cell r="S18">
            <v>47.88725848572809</v>
          </cell>
          <cell r="T18">
            <v>40.41203325154477</v>
          </cell>
          <cell r="U18">
            <v>37.587136464216087</v>
          </cell>
          <cell r="V18">
            <v>37.648503997962621</v>
          </cell>
          <cell r="W18">
            <v>37.828978976230026</v>
          </cell>
          <cell r="X18">
            <v>37.926058233040457</v>
          </cell>
          <cell r="AB18">
            <v>37.625853155548455</v>
          </cell>
          <cell r="AC18">
            <v>36.819816177962075</v>
          </cell>
          <cell r="AD18">
            <v>36.031046466224822</v>
          </cell>
          <cell r="AE18">
            <v>35.259174113647276</v>
          </cell>
          <cell r="AF18">
            <v>34.503837137837998</v>
          </cell>
          <cell r="AG18">
            <v>33.764681310945747</v>
          </cell>
          <cell r="AH18">
            <v>33.041359993538528</v>
          </cell>
          <cell r="AI18">
            <v>32.333533972041174</v>
          </cell>
          <cell r="AJ18">
            <v>31.640871299655572</v>
          </cell>
          <cell r="AK18">
            <v>30.963047140688616</v>
          </cell>
          <cell r="AL18">
            <v>30.299743618215135</v>
          </cell>
          <cell r="AM18">
            <v>29.65064966500422</v>
          </cell>
          <cell r="AN18">
            <v>29.015460877639054</v>
          </cell>
          <cell r="AO18">
            <v>28.393879373761866</v>
          </cell>
          <cell r="AP18">
            <v>27.785613652377037</v>
          </cell>
        </row>
        <row r="19">
          <cell r="B19" t="str">
            <v>Net current transfers (negative = inflow)</v>
          </cell>
          <cell r="C19">
            <v>-6.8152687621573049</v>
          </cell>
          <cell r="D19">
            <v>-9.0056868422771288</v>
          </cell>
          <cell r="E19">
            <v>-7.600279012840466</v>
          </cell>
          <cell r="F19">
            <v>-18.31568532676102</v>
          </cell>
          <cell r="G19">
            <v>-15.438829924787026</v>
          </cell>
          <cell r="H19">
            <v>-14.22052516738535</v>
          </cell>
          <cell r="I19">
            <v>-14.786980087757144</v>
          </cell>
          <cell r="J19">
            <v>-16.38354704077398</v>
          </cell>
          <cell r="K19">
            <v>-20.215251187694331</v>
          </cell>
          <cell r="L19">
            <v>-21.805681390898478</v>
          </cell>
          <cell r="M19">
            <v>-22.62865875213129</v>
          </cell>
          <cell r="O19">
            <v>-16.04011247333062</v>
          </cell>
          <cell r="Q19">
            <v>5.5017904797349919</v>
          </cell>
          <cell r="S19">
            <v>-32.455816829826375</v>
          </cell>
          <cell r="T19">
            <v>-27.552054497421487</v>
          </cell>
          <cell r="U19">
            <v>-25.392016861919153</v>
          </cell>
          <cell r="V19">
            <v>-25.377487872910624</v>
          </cell>
          <cell r="W19">
            <v>-24.875707850108839</v>
          </cell>
          <cell r="X19">
            <v>-24.627412163393114</v>
          </cell>
          <cell r="AB19">
            <v>-24.172435288920564</v>
          </cell>
          <cell r="AC19">
            <v>-23.689262607908706</v>
          </cell>
          <cell r="AD19">
            <v>-23.215747863173686</v>
          </cell>
          <cell r="AE19">
            <v>-22.75169800627382</v>
          </cell>
          <cell r="AF19">
            <v>-22.296923847531858</v>
          </cell>
          <cell r="AG19">
            <v>-21.851239978903735</v>
          </cell>
          <cell r="AH19">
            <v>-21.414464698389093</v>
          </cell>
          <cell r="AI19">
            <v>-20.986419935952732</v>
          </cell>
          <cell r="AJ19">
            <v>-20.566931180926773</v>
          </cell>
          <cell r="AK19">
            <v>-20.15582741086396</v>
          </cell>
          <cell r="AL19">
            <v>-19.752941021813079</v>
          </cell>
          <cell r="AM19">
            <v>-19.358107759988073</v>
          </cell>
          <cell r="AN19">
            <v>-18.971166654802989</v>
          </cell>
          <cell r="AO19">
            <v>-18.591959953245485</v>
          </cell>
          <cell r="AP19">
            <v>-18.220333055562072</v>
          </cell>
          <cell r="AR19">
            <v>-21.066363950950443</v>
          </cell>
        </row>
        <row r="20">
          <cell r="B20" t="str">
            <v>o/w official</v>
          </cell>
          <cell r="C20">
            <v>-3.7374054607829854</v>
          </cell>
          <cell r="D20">
            <v>-5.2974628716154673</v>
          </cell>
          <cell r="E20">
            <v>-5.2220231073589449</v>
          </cell>
          <cell r="F20">
            <v>-14.482252364213718</v>
          </cell>
          <cell r="G20">
            <v>-10.166526855227541</v>
          </cell>
          <cell r="H20">
            <v>-6.6029181351037902</v>
          </cell>
          <cell r="I20">
            <v>-5.9858021758178639</v>
          </cell>
          <cell r="J20">
            <v>-6.1964730098235519</v>
          </cell>
          <cell r="K20">
            <v>-5.5965753963729892</v>
          </cell>
          <cell r="L20">
            <v>-4.4663512003111618</v>
          </cell>
          <cell r="M20">
            <v>-3.8998609224921856</v>
          </cell>
          <cell r="S20">
            <v>-4.6984611104752672</v>
          </cell>
          <cell r="T20">
            <v>-3.1966145852315768</v>
          </cell>
          <cell r="U20">
            <v>-4.8327973750463062</v>
          </cell>
          <cell r="V20">
            <v>-4.5694591995195015</v>
          </cell>
          <cell r="W20">
            <v>-4.2650016007906881</v>
          </cell>
          <cell r="X20">
            <v>-4.2273755095154888</v>
          </cell>
          <cell r="AB20">
            <v>-3.984259815095633</v>
          </cell>
          <cell r="AC20">
            <v>-3.748104262073209</v>
          </cell>
          <cell r="AD20">
            <v>-3.2547195239422964</v>
          </cell>
          <cell r="AE20">
            <v>-3.0618053755734289</v>
          </cell>
          <cell r="AF20">
            <v>-2.8803256590710005</v>
          </cell>
          <cell r="AG20">
            <v>-2.7096026313393708</v>
          </cell>
          <cell r="AH20">
            <v>-2.5489987205576123</v>
          </cell>
          <cell r="AI20">
            <v>-2.3979141451426211</v>
          </cell>
          <cell r="AJ20">
            <v>-2.2557846738413487</v>
          </cell>
          <cell r="AK20">
            <v>-2.1220795185871286</v>
          </cell>
          <cell r="AL20">
            <v>-1.9962993522508945</v>
          </cell>
          <cell r="AM20">
            <v>-1.8779744438844952</v>
          </cell>
          <cell r="AN20">
            <v>-1.7666629044921081</v>
          </cell>
          <cell r="AO20">
            <v>-1.6619490367785084</v>
          </cell>
          <cell r="AP20">
            <v>-1.5634417827112699</v>
          </cell>
        </row>
        <row r="21">
          <cell r="B21" t="str">
            <v>Other current account flows (negative = net inflow)</v>
          </cell>
          <cell r="C21">
            <v>26.808191284523339</v>
          </cell>
          <cell r="D21">
            <v>44.853619580612076</v>
          </cell>
          <cell r="E21">
            <v>26.985829599782619</v>
          </cell>
          <cell r="F21">
            <v>52.124090947917857</v>
          </cell>
          <cell r="G21">
            <v>50.100754425695001</v>
          </cell>
          <cell r="H21">
            <v>58.50317878293005</v>
          </cell>
          <cell r="I21">
            <v>60.31547743867425</v>
          </cell>
          <cell r="J21">
            <v>66.13048257292489</v>
          </cell>
          <cell r="K21">
            <v>-0.71204539747311912</v>
          </cell>
          <cell r="L21">
            <v>-0.34741817868628644</v>
          </cell>
          <cell r="M21">
            <v>3.5612396964069148E-2</v>
          </cell>
          <cell r="S21">
            <v>-8.245757329180492E-2</v>
          </cell>
          <cell r="T21">
            <v>-0.11007590709726145</v>
          </cell>
          <cell r="U21">
            <v>7.4465367696443963E-2</v>
          </cell>
          <cell r="V21">
            <v>9.8246618441582001E-2</v>
          </cell>
          <cell r="W21">
            <v>-0.32129380657029927</v>
          </cell>
          <cell r="X21">
            <v>-0.40980104749010948</v>
          </cell>
          <cell r="AB21">
            <v>-0.19200779559107062</v>
          </cell>
          <cell r="AC21">
            <v>0.22987548695678583</v>
          </cell>
          <cell r="AD21">
            <v>1.1644224606416849</v>
          </cell>
          <cell r="AE21">
            <v>2.019602190387328</v>
          </cell>
          <cell r="AF21">
            <v>2.8031725449638962</v>
          </cell>
          <cell r="AG21">
            <v>3.5216474109333227</v>
          </cell>
          <cell r="AH21">
            <v>4.1795416392619167</v>
          </cell>
          <cell r="AI21">
            <v>4.780724424536448</v>
          </cell>
          <cell r="AJ21">
            <v>5.3292576628890753</v>
          </cell>
          <cell r="AK21">
            <v>5.828221001050947</v>
          </cell>
          <cell r="AL21">
            <v>6.2808949003222381</v>
          </cell>
          <cell r="AM21">
            <v>6.6897726618228113</v>
          </cell>
          <cell r="AN21">
            <v>7.0585970471536719</v>
          </cell>
          <cell r="AO21">
            <v>7.3897774979011146</v>
          </cell>
          <cell r="AP21">
            <v>7.686130577621622</v>
          </cell>
        </row>
        <row r="22">
          <cell r="B22" t="str">
            <v>Net FDI (negative = inflow)</v>
          </cell>
          <cell r="C22">
            <v>0</v>
          </cell>
          <cell r="D22">
            <v>0</v>
          </cell>
          <cell r="E22">
            <v>0</v>
          </cell>
          <cell r="F22">
            <v>-0.26145073473865721</v>
          </cell>
          <cell r="G22">
            <v>-0.1422134293894006</v>
          </cell>
          <cell r="H22">
            <v>-0.14878139081333555</v>
          </cell>
          <cell r="I22">
            <v>-0.28933905998309417</v>
          </cell>
          <cell r="J22">
            <v>-0.72402800504267406</v>
          </cell>
          <cell r="K22">
            <v>-0.20233461302866912</v>
          </cell>
          <cell r="L22">
            <v>-5.5610423959548808E-2</v>
          </cell>
          <cell r="M22">
            <v>-0.13563228012219383</v>
          </cell>
          <cell r="O22">
            <v>-0.19593899370775733</v>
          </cell>
          <cell r="Q22">
            <v>0.20786044097634393</v>
          </cell>
          <cell r="S22">
            <v>-0.26702932241112309</v>
          </cell>
          <cell r="T22">
            <v>-0.33344584021252582</v>
          </cell>
          <cell r="U22">
            <v>-0.33429036323543648</v>
          </cell>
          <cell r="V22">
            <v>-0.42963297752499008</v>
          </cell>
          <cell r="W22">
            <v>-0.60794110044038052</v>
          </cell>
          <cell r="X22">
            <v>-0.63038078322231317</v>
          </cell>
          <cell r="AB22">
            <v>-0.65354045290335216</v>
          </cell>
          <cell r="AC22">
            <v>-0.67628409233047604</v>
          </cell>
          <cell r="AD22">
            <v>-0.69981922543192887</v>
          </cell>
          <cell r="AE22">
            <v>-0.72417339671036185</v>
          </cell>
          <cell r="AF22">
            <v>-0.74937510923531214</v>
          </cell>
          <cell r="AG22">
            <v>-0.77545385800196265</v>
          </cell>
          <cell r="AH22">
            <v>-0.8024401644508109</v>
          </cell>
          <cell r="AI22">
            <v>-0.83036561218864224</v>
          </cell>
          <cell r="AJ22">
            <v>-0.8592628839526204</v>
          </cell>
          <cell r="AK22">
            <v>-0.88916579986074873</v>
          </cell>
          <cell r="AL22">
            <v>-0.92010935699347574</v>
          </cell>
          <cell r="AM22">
            <v>-0.95212977035276514</v>
          </cell>
          <cell r="AN22">
            <v>-0.98526451524656899</v>
          </cell>
          <cell r="AO22">
            <v>-1.0195523711483088</v>
          </cell>
          <cell r="AP22">
            <v>-1.0550334670826955</v>
          </cell>
          <cell r="AR22">
            <v>-0.83946467172600214</v>
          </cell>
        </row>
        <row r="23">
          <cell r="B23" t="str">
            <v>Endogenous debt dynamics 2/</v>
          </cell>
          <cell r="C23" t="str">
            <v>...</v>
          </cell>
          <cell r="D23">
            <v>7.6191542591719834</v>
          </cell>
          <cell r="E23">
            <v>-5.9405482339008895</v>
          </cell>
          <cell r="F23">
            <v>-9.4182549082926919</v>
          </cell>
          <cell r="G23">
            <v>-0.22289702019574242</v>
          </cell>
          <cell r="H23">
            <v>-4.1094555507597352</v>
          </cell>
          <cell r="I23">
            <v>-2.5993870257826344</v>
          </cell>
          <cell r="J23">
            <v>-2.5040066938339769</v>
          </cell>
          <cell r="K23">
            <v>1.6713876254147184</v>
          </cell>
          <cell r="L23">
            <v>3.2720195351494161</v>
          </cell>
          <cell r="M23">
            <v>1.662651508385891</v>
          </cell>
          <cell r="S23">
            <v>0.41842732435644547</v>
          </cell>
          <cell r="T23">
            <v>1.7691472702278981</v>
          </cell>
          <cell r="U23">
            <v>-0.5170728644291297</v>
          </cell>
          <cell r="V23">
            <v>-0.58966634459592093</v>
          </cell>
          <cell r="W23">
            <v>-0.88025737357817202</v>
          </cell>
          <cell r="X23">
            <v>-0.88359298069590375</v>
          </cell>
          <cell r="AB23">
            <v>-0.81334503236633882</v>
          </cell>
          <cell r="AC23">
            <v>-0.73425117794077521</v>
          </cell>
          <cell r="AD23">
            <v>-0.6792499638687638</v>
          </cell>
          <cell r="AE23">
            <v>-0.62248284947184629</v>
          </cell>
          <cell r="AF23">
            <v>-0.56765616407604924</v>
          </cell>
          <cell r="AG23">
            <v>-0.51664323027127923</v>
          </cell>
          <cell r="AH23">
            <v>-0.4698784636396211</v>
          </cell>
          <cell r="AI23">
            <v>-0.42617135339375234</v>
          </cell>
          <cell r="AJ23">
            <v>-0.38585511934493388</v>
          </cell>
          <cell r="AK23">
            <v>-0.34868546171251003</v>
          </cell>
          <cell r="AL23">
            <v>-0.3144488119987261</v>
          </cell>
          <cell r="AM23">
            <v>-0.28289090917703436</v>
          </cell>
          <cell r="AN23">
            <v>-0.25455185138182168</v>
          </cell>
          <cell r="AO23">
            <v>-0.22876192063203038</v>
          </cell>
          <cell r="AP23">
            <v>-0.20515423712958608</v>
          </cell>
        </row>
        <row r="24">
          <cell r="B24" t="str">
            <v>Denominator: 1+g+r+gr</v>
          </cell>
          <cell r="C24" t="str">
            <v>...</v>
          </cell>
          <cell r="D24">
            <v>0.83001008723460445</v>
          </cell>
          <cell r="E24">
            <v>1.1493678571564143</v>
          </cell>
          <cell r="F24">
            <v>1.3045200186517474</v>
          </cell>
          <cell r="G24">
            <v>1.0185945989124043</v>
          </cell>
          <cell r="H24">
            <v>1.1656768492820415</v>
          </cell>
          <cell r="I24">
            <v>1.1065825180820434</v>
          </cell>
          <cell r="J24">
            <v>1.1141936647356547</v>
          </cell>
          <cell r="K24">
            <v>0.9542318173715576</v>
          </cell>
          <cell r="L24">
            <v>0.909607401913749</v>
          </cell>
          <cell r="M24">
            <v>0.96352060281817453</v>
          </cell>
          <cell r="S24">
            <v>0.84294813433411819</v>
          </cell>
          <cell r="T24">
            <v>1.2320271919095498</v>
          </cell>
          <cell r="U24">
            <v>1.2468421052631578</v>
          </cell>
          <cell r="V24">
            <v>1.0374447671163454</v>
          </cell>
          <cell r="W24">
            <v>1.0600524718935083</v>
          </cell>
          <cell r="X24">
            <v>1.0608432685178781</v>
          </cell>
          <cell r="AB24">
            <v>1.0610190363336081</v>
          </cell>
          <cell r="AC24">
            <v>1.0630066659062998</v>
          </cell>
          <cell r="AD24">
            <v>1.0630066659062996</v>
          </cell>
          <cell r="AE24">
            <v>1.0630066659062996</v>
          </cell>
          <cell r="AF24">
            <v>1.0630066659062996</v>
          </cell>
          <cell r="AG24">
            <v>1.0630066659062996</v>
          </cell>
          <cell r="AH24">
            <v>1.0630066659062996</v>
          </cell>
          <cell r="AI24">
            <v>1.0630066659062998</v>
          </cell>
          <cell r="AJ24">
            <v>1.0630066659062996</v>
          </cell>
          <cell r="AK24">
            <v>1.0630066659062996</v>
          </cell>
          <cell r="AL24">
            <v>1.0630066659062996</v>
          </cell>
          <cell r="AM24">
            <v>1.0630066659062996</v>
          </cell>
          <cell r="AN24">
            <v>1.0630066659062998</v>
          </cell>
          <cell r="AO24">
            <v>1.0630066659062998</v>
          </cell>
          <cell r="AP24">
            <v>1.0630066659062993</v>
          </cell>
        </row>
        <row r="25">
          <cell r="B25" t="str">
            <v>Contribution from nominal interest rate</v>
          </cell>
          <cell r="C25" t="str">
            <v>...</v>
          </cell>
          <cell r="D25">
            <v>5.2974537937055697E-3</v>
          </cell>
          <cell r="E25">
            <v>0</v>
          </cell>
          <cell r="F25">
            <v>0.69955736410650537</v>
          </cell>
          <cell r="G25">
            <v>0.28095827676310836</v>
          </cell>
          <cell r="H25">
            <v>0.35409969323099633</v>
          </cell>
          <cell r="I25">
            <v>0.34717858343964791</v>
          </cell>
          <cell r="J25">
            <v>0.48843679795877365</v>
          </cell>
          <cell r="K25">
            <v>0.34872370555491128</v>
          </cell>
          <cell r="L25">
            <v>0.30500171443717417</v>
          </cell>
          <cell r="M25">
            <v>0.38908825772489636</v>
          </cell>
          <cell r="S25">
            <v>0.57201133104552448</v>
          </cell>
          <cell r="T25">
            <v>0.49075357725129393</v>
          </cell>
          <cell r="U25">
            <v>0.3633204771860864</v>
          </cell>
          <cell r="V25">
            <v>0.29132759559727578</v>
          </cell>
          <cell r="W25">
            <v>0.27749841605001485</v>
          </cell>
          <cell r="X25">
            <v>0.27666075404268975</v>
          </cell>
          <cell r="AB25">
            <v>0.2491555462184433</v>
          </cell>
          <cell r="AC25">
            <v>0.23438756708643765</v>
          </cell>
          <cell r="AD25">
            <v>0.20292096749086011</v>
          </cell>
          <cell r="AE25">
            <v>0.17869277921447099</v>
          </cell>
          <cell r="AF25">
            <v>0.15859217715591109</v>
          </cell>
          <cell r="AG25">
            <v>0.1404694462191011</v>
          </cell>
          <cell r="AH25">
            <v>0.12390794969358804</v>
          </cell>
          <cell r="AI25">
            <v>0.108886659474554</v>
          </cell>
          <cell r="AJ25">
            <v>9.4956761677663565E-2</v>
          </cell>
          <cell r="AK25">
            <v>8.2430681352612195E-2</v>
          </cell>
          <cell r="AL25">
            <v>7.1212255303152713E-2</v>
          </cell>
          <cell r="AM25">
            <v>6.1797156314831181E-2</v>
          </cell>
          <cell r="AN25">
            <v>5.3247981380557967E-2</v>
          </cell>
          <cell r="AO25">
            <v>4.578804444222874E-2</v>
          </cell>
          <cell r="AP25">
            <v>3.9071291354329948E-2</v>
          </cell>
        </row>
        <row r="26">
          <cell r="B26" t="str">
            <v xml:space="preserve">Contribution from real GDP growth </v>
          </cell>
          <cell r="C26" t="str">
            <v>...</v>
          </cell>
          <cell r="D26">
            <v>2.4325194564552648</v>
          </cell>
          <cell r="E26">
            <v>4.7501530605975422</v>
          </cell>
          <cell r="F26">
            <v>-3.2865694705071307</v>
          </cell>
          <cell r="G26">
            <v>-1.1225782394488819</v>
          </cell>
          <cell r="H26">
            <v>-0.72868577971850168</v>
          </cell>
          <cell r="I26">
            <v>-0.60318876435295221</v>
          </cell>
          <cell r="J26">
            <v>-0.71021987737130698</v>
          </cell>
          <cell r="K26">
            <v>-0.25144030942707085</v>
          </cell>
          <cell r="L26">
            <v>0.34292562101651181</v>
          </cell>
          <cell r="M26">
            <v>0.19119775213248408</v>
          </cell>
          <cell r="S26">
            <v>-0.15358400668907901</v>
          </cell>
          <cell r="T26">
            <v>1.2783936929766042</v>
          </cell>
          <cell r="U26">
            <v>-0.8803933416152161</v>
          </cell>
          <cell r="V26">
            <v>-0.88099394019319666</v>
          </cell>
          <cell r="W26">
            <v>-1.1577557896281869</v>
          </cell>
          <cell r="X26">
            <v>-1.1602537347385935</v>
          </cell>
          <cell r="AB26">
            <v>-1.0625005785847821</v>
          </cell>
          <cell r="AC26">
            <v>-0.96863874502721292</v>
          </cell>
          <cell r="AD26">
            <v>-0.88217093135962388</v>
          </cell>
          <cell r="AE26">
            <v>-0.80117562868631731</v>
          </cell>
          <cell r="AF26">
            <v>-0.72624834123196036</v>
          </cell>
          <cell r="AG26">
            <v>-0.6571126764903803</v>
          </cell>
          <cell r="AH26">
            <v>-0.59378641333320914</v>
          </cell>
          <cell r="AI26">
            <v>-0.53505801286830634</v>
          </cell>
          <cell r="AJ26">
            <v>-0.48081188102259742</v>
          </cell>
          <cell r="AK26">
            <v>-0.43111614306512225</v>
          </cell>
          <cell r="AL26">
            <v>-0.38566106730187882</v>
          </cell>
          <cell r="AM26">
            <v>-0.34468806549186554</v>
          </cell>
          <cell r="AN26">
            <v>-0.30779983276237965</v>
          </cell>
          <cell r="AO26">
            <v>-0.27454996507425911</v>
          </cell>
          <cell r="AP26">
            <v>-0.24422552848391604</v>
          </cell>
        </row>
        <row r="27">
          <cell r="B27" t="str">
            <v xml:space="preserve">Contribution from price and exchange rate changes </v>
          </cell>
          <cell r="C27" t="str">
            <v>...</v>
          </cell>
          <cell r="D27">
            <v>5.1813373489230132</v>
          </cell>
          <cell r="E27">
            <v>-10.690701294498432</v>
          </cell>
          <cell r="F27">
            <v>-6.8312428018920661</v>
          </cell>
          <cell r="G27">
            <v>0.61872294249003112</v>
          </cell>
          <cell r="H27">
            <v>-3.7348694642722302</v>
          </cell>
          <cell r="I27">
            <v>-2.3433768448693302</v>
          </cell>
          <cell r="J27">
            <v>-2.2822236144214436</v>
          </cell>
          <cell r="K27">
            <v>1.5741042292868779</v>
          </cell>
          <cell r="L27">
            <v>2.6240921996957303</v>
          </cell>
          <cell r="M27">
            <v>1.0823654985285107</v>
          </cell>
          <cell r="S27" t="str">
            <v>…</v>
          </cell>
          <cell r="T27" t="str">
            <v>…</v>
          </cell>
          <cell r="U27" t="str">
            <v>…</v>
          </cell>
          <cell r="V27" t="str">
            <v>…</v>
          </cell>
          <cell r="W27" t="str">
            <v>…</v>
          </cell>
          <cell r="X27" t="str">
            <v>…</v>
          </cell>
          <cell r="AB27" t="str">
            <v>…</v>
          </cell>
          <cell r="AC27" t="str">
            <v>…</v>
          </cell>
          <cell r="AD27" t="str">
            <v>…</v>
          </cell>
          <cell r="AE27" t="str">
            <v>…</v>
          </cell>
          <cell r="AF27" t="str">
            <v>…</v>
          </cell>
          <cell r="AG27" t="str">
            <v>…</v>
          </cell>
          <cell r="AH27" t="str">
            <v>…</v>
          </cell>
          <cell r="AI27" t="str">
            <v>…</v>
          </cell>
          <cell r="AJ27" t="str">
            <v>…</v>
          </cell>
          <cell r="AK27" t="str">
            <v>…</v>
          </cell>
          <cell r="AL27" t="str">
            <v>…</v>
          </cell>
          <cell r="AM27" t="str">
            <v>…</v>
          </cell>
          <cell r="AN27" t="str">
            <v>…</v>
          </cell>
          <cell r="AO27" t="str">
            <v>…</v>
          </cell>
          <cell r="AP27" t="str">
            <v>…</v>
          </cell>
        </row>
        <row r="28">
          <cell r="B28" t="str">
            <v>Residual (3-4) 3/</v>
          </cell>
          <cell r="C28" t="str">
            <v>...</v>
          </cell>
          <cell r="D28">
            <v>-2.7546802773336445</v>
          </cell>
          <cell r="E28">
            <v>4.3370904990994035</v>
          </cell>
          <cell r="F28">
            <v>-4.7449767084198875</v>
          </cell>
          <cell r="G28">
            <v>5.5879460202028133</v>
          </cell>
          <cell r="H28">
            <v>-3.0904457235434002</v>
          </cell>
          <cell r="I28">
            <v>-3.6703578164498452</v>
          </cell>
          <cell r="J28">
            <v>-5.1009161072530578</v>
          </cell>
          <cell r="K28">
            <v>0.18821582259716285</v>
          </cell>
          <cell r="L28">
            <v>-1.1452310584997027</v>
          </cell>
          <cell r="M28">
            <v>0.36046570014607671</v>
          </cell>
          <cell r="S28">
            <v>9.1880096792583501</v>
          </cell>
          <cell r="T28">
            <v>-8.615772067819826</v>
          </cell>
          <cell r="U28">
            <v>-5.3003965161212756</v>
          </cell>
          <cell r="V28">
            <v>0.77340360320385504</v>
          </cell>
          <cell r="W28">
            <v>1.063321694090293</v>
          </cell>
          <cell r="X28">
            <v>-1.6241485070292867</v>
          </cell>
          <cell r="AB28">
            <v>-1.6558428749156273</v>
          </cell>
          <cell r="AC28">
            <v>-1.4527285699085011</v>
          </cell>
          <cell r="AD28">
            <v>-1.739604155553121</v>
          </cell>
          <cell r="AE28">
            <v>-1.9359366247077394</v>
          </cell>
          <cell r="AF28">
            <v>-2.0686833469391464</v>
          </cell>
          <cell r="AG28">
            <v>-2.1344041558943512</v>
          </cell>
          <cell r="AH28">
            <v>-2.1695874847039245</v>
          </cell>
          <cell r="AI28">
            <v>-2.1499084030161972</v>
          </cell>
          <cell r="AJ28">
            <v>-2.0739549600182876</v>
          </cell>
          <cell r="AK28">
            <v>-1.9548357812002732</v>
          </cell>
          <cell r="AL28">
            <v>-1.7811424146297452</v>
          </cell>
          <cell r="AM28">
            <v>-1.5723417090224308</v>
          </cell>
          <cell r="AN28">
            <v>-1.3326873284340124</v>
          </cell>
          <cell r="AO28">
            <v>-1.0720884456507516</v>
          </cell>
          <cell r="AP28">
            <v>-0.78188456471098888</v>
          </cell>
        </row>
        <row r="29">
          <cell r="B29" t="str">
            <v>o/w exceptional financing</v>
          </cell>
          <cell r="C29" t="str">
            <v>...</v>
          </cell>
          <cell r="D29">
            <v>-2.2302318953944575</v>
          </cell>
          <cell r="E29">
            <v>-1.7007295717023154</v>
          </cell>
          <cell r="F29">
            <v>0.28618264904008833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-0.15175096697928547</v>
          </cell>
          <cell r="L29" t="str">
            <v>...</v>
          </cell>
          <cell r="M29" t="str">
            <v>...</v>
          </cell>
          <cell r="S29" t="str">
            <v>...</v>
          </cell>
          <cell r="T29" t="str">
            <v>...</v>
          </cell>
          <cell r="U29" t="str">
            <v>...</v>
          </cell>
          <cell r="V29" t="str">
            <v>...</v>
          </cell>
          <cell r="W29" t="str">
            <v>...</v>
          </cell>
          <cell r="X29" t="str">
            <v>...</v>
          </cell>
          <cell r="AB29" t="str">
            <v>...</v>
          </cell>
          <cell r="AC29" t="str">
            <v>...</v>
          </cell>
          <cell r="AD29" t="str">
            <v>...</v>
          </cell>
          <cell r="AE29" t="str">
            <v>...</v>
          </cell>
          <cell r="AF29" t="str">
            <v>...</v>
          </cell>
          <cell r="AG29" t="str">
            <v>...</v>
          </cell>
          <cell r="AH29" t="str">
            <v>...</v>
          </cell>
          <cell r="AI29" t="str">
            <v>...</v>
          </cell>
          <cell r="AJ29" t="str">
            <v>...</v>
          </cell>
          <cell r="AK29" t="str">
            <v>...</v>
          </cell>
          <cell r="AL29" t="str">
            <v>...</v>
          </cell>
          <cell r="AM29" t="str">
            <v>...</v>
          </cell>
          <cell r="AN29" t="str">
            <v>...</v>
          </cell>
          <cell r="AO29" t="str">
            <v>...</v>
          </cell>
          <cell r="AP29" t="str">
            <v>...</v>
          </cell>
        </row>
        <row r="31">
          <cell r="B31" t="str">
            <v>NPV of external debt 4/</v>
          </cell>
          <cell r="C31" t="str">
            <v>...</v>
          </cell>
          <cell r="D31" t="str">
            <v>...</v>
          </cell>
          <cell r="E31" t="str">
            <v>...</v>
          </cell>
          <cell r="F31" t="str">
            <v>...</v>
          </cell>
          <cell r="G31" t="str">
            <v>...</v>
          </cell>
          <cell r="H31" t="str">
            <v>...</v>
          </cell>
          <cell r="I31" t="str">
            <v>...</v>
          </cell>
          <cell r="J31" t="str">
            <v>...</v>
          </cell>
          <cell r="K31" t="str">
            <v>...</v>
          </cell>
          <cell r="L31" t="str">
            <v>...</v>
          </cell>
          <cell r="M31">
            <v>25.325794324824464</v>
          </cell>
          <cell r="S31">
            <v>30.938969146295221</v>
          </cell>
          <cell r="T31">
            <v>26.192644960455187</v>
          </cell>
          <cell r="U31">
            <v>21.764378271947514</v>
          </cell>
          <cell r="V31">
            <v>22.429687381054489</v>
          </cell>
          <cell r="W31">
            <v>21.616616570291754</v>
          </cell>
          <cell r="X31">
            <v>21.500687869067793</v>
          </cell>
          <cell r="AB31">
            <v>21.296497897100959</v>
          </cell>
          <cell r="AC31">
            <v>20.890283726377572</v>
          </cell>
          <cell r="AD31">
            <v>20.350505198512401</v>
          </cell>
          <cell r="AE31">
            <v>19.810831715075921</v>
          </cell>
          <cell r="AF31">
            <v>19.255642750485048</v>
          </cell>
          <cell r="AG31">
            <v>18.701758463013007</v>
          </cell>
          <cell r="AH31">
            <v>18.132012784996689</v>
          </cell>
          <cell r="AI31">
            <v>17.537323009118598</v>
          </cell>
          <cell r="AJ31">
            <v>16.910972530000919</v>
          </cell>
          <cell r="AK31">
            <v>16.273061644040276</v>
          </cell>
          <cell r="AL31">
            <v>15.634546422661936</v>
          </cell>
          <cell r="AM31">
            <v>14.998986012856646</v>
          </cell>
          <cell r="AN31">
            <v>14.365661625099776</v>
          </cell>
          <cell r="AO31">
            <v>13.726890427799402</v>
          </cell>
          <cell r="AP31">
            <v>13.085259874238611</v>
          </cell>
        </row>
        <row r="32">
          <cell r="B32" t="str">
            <v xml:space="preserve">In percent of exports 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 t="str">
            <v>...</v>
          </cell>
          <cell r="H32" t="str">
            <v>...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M32">
            <v>200.86574773251269</v>
          </cell>
          <cell r="S32">
            <v>195.89790472142911</v>
          </cell>
          <cell r="T32">
            <v>187.76010621499296</v>
          </cell>
          <cell r="U32">
            <v>177.78271139231032</v>
          </cell>
          <cell r="V32">
            <v>188.3675532333942</v>
          </cell>
          <cell r="W32">
            <v>178.384894406803</v>
          </cell>
          <cell r="X32">
            <v>174.2558660959433</v>
          </cell>
          <cell r="AB32">
            <v>169.28478024790743</v>
          </cell>
          <cell r="AC32">
            <v>163.26833034660123</v>
          </cell>
          <cell r="AD32">
            <v>156.37981630289718</v>
          </cell>
          <cell r="AE32">
            <v>149.67735607888829</v>
          </cell>
          <cell r="AF32">
            <v>143.04059396016984</v>
          </cell>
          <cell r="AG32">
            <v>136.59399881626925</v>
          </cell>
          <cell r="AH32">
            <v>130.20962340570378</v>
          </cell>
          <cell r="AI32">
            <v>123.82497755139778</v>
          </cell>
          <cell r="AJ32">
            <v>117.39819822041142</v>
          </cell>
          <cell r="AK32">
            <v>111.0733851040615</v>
          </cell>
          <cell r="AL32">
            <v>104.92377685686907</v>
          </cell>
          <cell r="AM32">
            <v>98.968826232739985</v>
          </cell>
          <cell r="AN32">
            <v>93.198740386897683</v>
          </cell>
          <cell r="AO32">
            <v>87.559740899397127</v>
          </cell>
          <cell r="AP32">
            <v>82.065863508863146</v>
          </cell>
        </row>
        <row r="33">
          <cell r="B33" t="str">
            <v>NPV of PPG external debt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 t="str">
            <v>...</v>
          </cell>
          <cell r="H33" t="str">
            <v>...</v>
          </cell>
          <cell r="I33" t="str">
            <v>...</v>
          </cell>
          <cell r="J33" t="str">
            <v>...</v>
          </cell>
          <cell r="K33" t="str">
            <v>...</v>
          </cell>
          <cell r="L33" t="str">
            <v>...</v>
          </cell>
          <cell r="M33">
            <v>25.325794324824464</v>
          </cell>
          <cell r="S33">
            <v>30.938969146295221</v>
          </cell>
          <cell r="T33">
            <v>26.192644960455187</v>
          </cell>
          <cell r="U33">
            <v>21.764378271947514</v>
          </cell>
          <cell r="V33">
            <v>22.429687381054489</v>
          </cell>
          <cell r="W33">
            <v>21.616616570291754</v>
          </cell>
          <cell r="X33">
            <v>21.500687869067793</v>
          </cell>
          <cell r="AB33">
            <v>21.296497897100959</v>
          </cell>
          <cell r="AC33">
            <v>20.890283726377572</v>
          </cell>
          <cell r="AD33">
            <v>20.350505198512401</v>
          </cell>
          <cell r="AE33">
            <v>19.810831715075921</v>
          </cell>
          <cell r="AF33">
            <v>19.255642750485048</v>
          </cell>
          <cell r="AG33">
            <v>18.701758463013007</v>
          </cell>
          <cell r="AH33">
            <v>18.132012784996689</v>
          </cell>
          <cell r="AI33">
            <v>17.537323009118598</v>
          </cell>
          <cell r="AJ33">
            <v>16.910972530000919</v>
          </cell>
          <cell r="AK33">
            <v>16.273061644040276</v>
          </cell>
          <cell r="AL33">
            <v>15.634546422661936</v>
          </cell>
          <cell r="AM33">
            <v>14.998986012856646</v>
          </cell>
          <cell r="AN33">
            <v>14.365661625099776</v>
          </cell>
          <cell r="AO33">
            <v>13.726890427799402</v>
          </cell>
          <cell r="AP33">
            <v>13.085259874238611</v>
          </cell>
        </row>
        <row r="34">
          <cell r="B34" t="str">
            <v xml:space="preserve">In percent of exports 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 t="str">
            <v>...</v>
          </cell>
          <cell r="H34" t="str">
            <v>...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M34">
            <v>200.86574773251269</v>
          </cell>
          <cell r="S34">
            <v>195.89790472142911</v>
          </cell>
          <cell r="T34">
            <v>187.76010621499296</v>
          </cell>
          <cell r="U34">
            <v>177.78271139231032</v>
          </cell>
          <cell r="V34">
            <v>188.3675532333942</v>
          </cell>
          <cell r="W34">
            <v>178.384894406803</v>
          </cell>
          <cell r="X34">
            <v>174.2558660959433</v>
          </cell>
          <cell r="AB34">
            <v>169.28478024790743</v>
          </cell>
          <cell r="AC34">
            <v>163.26833034660123</v>
          </cell>
          <cell r="AD34">
            <v>156.37981630289718</v>
          </cell>
          <cell r="AE34">
            <v>149.67735607888829</v>
          </cell>
          <cell r="AF34">
            <v>143.04059396016984</v>
          </cell>
          <cell r="AG34">
            <v>136.59399881626925</v>
          </cell>
          <cell r="AH34">
            <v>130.20962340570378</v>
          </cell>
          <cell r="AI34">
            <v>123.82497755139778</v>
          </cell>
          <cell r="AJ34">
            <v>117.39819822041142</v>
          </cell>
          <cell r="AK34">
            <v>111.0733851040615</v>
          </cell>
          <cell r="AL34">
            <v>104.92377685686907</v>
          </cell>
          <cell r="AM34">
            <v>98.968826232739985</v>
          </cell>
          <cell r="AN34">
            <v>93.198740386897683</v>
          </cell>
          <cell r="AO34">
            <v>87.559740899397127</v>
          </cell>
          <cell r="AP34">
            <v>82.065863508863146</v>
          </cell>
        </row>
        <row r="35">
          <cell r="B35" t="str">
            <v>Debt service-to-exports ratio (in percent)</v>
          </cell>
          <cell r="C35">
            <v>0.34749308063633727</v>
          </cell>
          <cell r="D35">
            <v>5.3879215097983296E-2</v>
          </cell>
          <cell r="E35">
            <v>0</v>
          </cell>
          <cell r="F35">
            <v>15.665146353149504</v>
          </cell>
          <cell r="G35">
            <v>8.1512886102371063</v>
          </cell>
          <cell r="H35">
            <v>8.1120359368424229</v>
          </cell>
          <cell r="I35">
            <v>7.9507132996409409</v>
          </cell>
          <cell r="J35">
            <v>8.4641900078537304</v>
          </cell>
          <cell r="K35">
            <v>8.4266957791691368</v>
          </cell>
          <cell r="L35">
            <v>8.6961290171427716</v>
          </cell>
          <cell r="M35">
            <v>11.031073021130025</v>
          </cell>
          <cell r="S35">
            <v>12.120390063512025</v>
          </cell>
          <cell r="T35">
            <v>10.106756035727035</v>
          </cell>
          <cell r="U35">
            <v>9.8204941323729038</v>
          </cell>
          <cell r="V35">
            <v>9.3054611947028203</v>
          </cell>
          <cell r="W35">
            <v>8.9256147061537572</v>
          </cell>
          <cell r="X35">
            <v>8.7173898228807669</v>
          </cell>
          <cell r="AB35">
            <v>8.3245296345517463</v>
          </cell>
          <cell r="AC35">
            <v>7.6996610339907203</v>
          </cell>
          <cell r="AD35">
            <v>7.4216587400801171</v>
          </cell>
          <cell r="AE35">
            <v>6.8595801272109558</v>
          </cell>
          <cell r="AF35">
            <v>6.3285035603497759</v>
          </cell>
          <cell r="AG35">
            <v>5.7576879490873818</v>
          </cell>
          <cell r="AH35">
            <v>5.3809629308289892</v>
          </cell>
          <cell r="AI35">
            <v>4.9966918189181593</v>
          </cell>
          <cell r="AJ35">
            <v>4.5698000841521607</v>
          </cell>
          <cell r="AK35">
            <v>4.1726735052123614</v>
          </cell>
          <cell r="AL35">
            <v>3.7084846717591842</v>
          </cell>
          <cell r="AM35">
            <v>3.2936870854276448</v>
          </cell>
          <cell r="AN35">
            <v>2.9326098392201199</v>
          </cell>
          <cell r="AO35">
            <v>2.673971270495958</v>
          </cell>
          <cell r="AP35">
            <v>2.4450774780692606</v>
          </cell>
        </row>
        <row r="36">
          <cell r="B36" t="str">
            <v>PPG debt service-to-exports ratio (in percent)</v>
          </cell>
          <cell r="C36">
            <v>0.34749308063633727</v>
          </cell>
          <cell r="D36">
            <v>5.3879215097983296E-2</v>
          </cell>
          <cell r="E36">
            <v>0</v>
          </cell>
          <cell r="F36">
            <v>15.665146353149504</v>
          </cell>
          <cell r="G36">
            <v>8.1512886102371063</v>
          </cell>
          <cell r="H36">
            <v>8.1120359368424229</v>
          </cell>
          <cell r="I36">
            <v>7.9507132996409409</v>
          </cell>
          <cell r="J36">
            <v>8.4641900078537304</v>
          </cell>
          <cell r="K36">
            <v>8.4266957791691368</v>
          </cell>
          <cell r="L36">
            <v>8.6961290171427716</v>
          </cell>
          <cell r="M36">
            <v>11.031073021130025</v>
          </cell>
          <cell r="S36">
            <v>12.120390063512025</v>
          </cell>
          <cell r="T36">
            <v>10.106756035727035</v>
          </cell>
          <cell r="U36">
            <v>9.8204941323729038</v>
          </cell>
          <cell r="V36">
            <v>9.3054611947028203</v>
          </cell>
          <cell r="W36">
            <v>8.9256147061537572</v>
          </cell>
          <cell r="X36">
            <v>8.7173898228807669</v>
          </cell>
          <cell r="AB36">
            <v>8.3245296345517463</v>
          </cell>
          <cell r="AC36">
            <v>7.6996610339907203</v>
          </cell>
          <cell r="AD36">
            <v>7.4216587400801171</v>
          </cell>
          <cell r="AE36">
            <v>6.8595801272109558</v>
          </cell>
          <cell r="AF36">
            <v>6.3285035603497759</v>
          </cell>
          <cell r="AG36">
            <v>5.7576879490873818</v>
          </cell>
          <cell r="AH36">
            <v>5.3809629308289892</v>
          </cell>
          <cell r="AI36">
            <v>4.9966918189181593</v>
          </cell>
          <cell r="AJ36">
            <v>4.5698000841521607</v>
          </cell>
          <cell r="AK36">
            <v>4.1726735052123614</v>
          </cell>
          <cell r="AL36">
            <v>3.7084846717591842</v>
          </cell>
          <cell r="AM36">
            <v>3.2936870854276448</v>
          </cell>
          <cell r="AN36">
            <v>2.9326098392201199</v>
          </cell>
          <cell r="AO36">
            <v>2.673971270495958</v>
          </cell>
          <cell r="AP36">
            <v>2.4450774780692606</v>
          </cell>
        </row>
        <row r="37">
          <cell r="B37" t="str">
            <v>Total gross financing need (billions of U.S. dollars)</v>
          </cell>
          <cell r="C37" t="str">
            <v>...</v>
          </cell>
          <cell r="D37" t="str">
            <v>...</v>
          </cell>
          <cell r="E37" t="str">
            <v>...</v>
          </cell>
          <cell r="F37" t="str">
            <v>...</v>
          </cell>
          <cell r="G37">
            <v>-1.9999979544430849E-2</v>
          </cell>
          <cell r="H37">
            <v>0.2453585942167173</v>
          </cell>
          <cell r="I37">
            <v>0.21939406090552219</v>
          </cell>
          <cell r="J37">
            <v>0.29265276554493852</v>
          </cell>
          <cell r="K37">
            <v>5.9009727119133236E-2</v>
          </cell>
          <cell r="L37">
            <v>9.8003483154804449E-2</v>
          </cell>
          <cell r="M37">
            <v>6.2549920356005193E-2</v>
          </cell>
          <cell r="S37">
            <v>3.5133044912680274E-2</v>
          </cell>
          <cell r="T37">
            <v>-4.4518147518571582E-3</v>
          </cell>
          <cell r="U37">
            <v>4.0178029656180579E-2</v>
          </cell>
          <cell r="V37">
            <v>5.3080829982409899E-2</v>
          </cell>
          <cell r="W37">
            <v>4.8738703165180718E-2</v>
          </cell>
          <cell r="X37">
            <v>5.2113342764048311E-2</v>
          </cell>
          <cell r="AB37">
            <v>5.9700474912113999E-2</v>
          </cell>
          <cell r="AC37">
            <v>5.1619112817009261E-2</v>
          </cell>
          <cell r="AD37">
            <v>7.7337557638260335E-2</v>
          </cell>
          <cell r="AE37">
            <v>9.8417326383754306E-2</v>
          </cell>
          <cell r="AF37">
            <v>0.11708928612715166</v>
          </cell>
          <cell r="AG37">
            <v>0.13241923759702492</v>
          </cell>
          <cell r="AH37">
            <v>0.14650108560459693</v>
          </cell>
          <cell r="AI37">
            <v>0.15693276293221509</v>
          </cell>
          <cell r="AJ37">
            <v>0.16276788654472829</v>
          </cell>
          <cell r="AK37">
            <v>0.16430812318005794</v>
          </cell>
          <cell r="AL37">
            <v>0.15956223941467873</v>
          </cell>
          <cell r="AM37">
            <v>0.14946680917113486</v>
          </cell>
          <cell r="AN37">
            <v>0.13362654932360918</v>
          </cell>
          <cell r="AO37">
            <v>0.11236525154819005</v>
          </cell>
          <cell r="AP37">
            <v>8.3806275839737696E-2</v>
          </cell>
        </row>
        <row r="38">
          <cell r="B38" t="str">
            <v xml:space="preserve">Non-interest current account deficit that stabilizes debt ratio </v>
          </cell>
          <cell r="C38" t="str">
            <v>...</v>
          </cell>
          <cell r="D38">
            <v>-4.864473981838338</v>
          </cell>
          <cell r="E38">
            <v>1.603457734801486</v>
          </cell>
          <cell r="F38">
            <v>14.424682351451237</v>
          </cell>
          <cell r="G38">
            <v>-5.2228355706176703</v>
          </cell>
          <cell r="H38">
            <v>7.3486826651164714</v>
          </cell>
          <cell r="I38">
            <v>6.5590839022155736</v>
          </cell>
          <cell r="J38">
            <v>8.3289508061297095</v>
          </cell>
          <cell r="K38">
            <v>-1.6572688349832123</v>
          </cell>
          <cell r="L38">
            <v>-2.0711780526901649</v>
          </cell>
          <cell r="M38">
            <v>-1.8874849284097739</v>
          </cell>
          <cell r="S38">
            <v>-9.3394076812036708</v>
          </cell>
          <cell r="T38">
            <v>7.1800706378044534</v>
          </cell>
          <cell r="U38">
            <v>6.151759743785842</v>
          </cell>
          <cell r="V38">
            <v>0.24589571891705592</v>
          </cell>
          <cell r="W38">
            <v>0.42487677992825934</v>
          </cell>
          <cell r="X38">
            <v>3.1381222709475036</v>
          </cell>
          <cell r="AB38">
            <v>3.1227283601853184</v>
          </cell>
          <cell r="AC38">
            <v>2.8632638401797523</v>
          </cell>
          <cell r="AD38">
            <v>3.1186733448538138</v>
          </cell>
          <cell r="AE38">
            <v>3.2825928708899474</v>
          </cell>
          <cell r="AF38">
            <v>3.3857146202505075</v>
          </cell>
          <cell r="AG38">
            <v>3.4265012441675928</v>
          </cell>
          <cell r="AH38">
            <v>3.4419061127943564</v>
          </cell>
          <cell r="AI38">
            <v>3.4064453685985914</v>
          </cell>
          <cell r="AJ38">
            <v>3.319072963315842</v>
          </cell>
          <cell r="AK38">
            <v>3.1926870427735321</v>
          </cell>
          <cell r="AL38">
            <v>3.015700583621947</v>
          </cell>
          <cell r="AM38">
            <v>2.8073623885522303</v>
          </cell>
          <cell r="AN38">
            <v>2.572503695062403</v>
          </cell>
          <cell r="AO38">
            <v>2.3204027374310909</v>
          </cell>
          <cell r="AP38">
            <v>2.0420722689232704</v>
          </cell>
        </row>
        <row r="40">
          <cell r="B40" t="str">
            <v>Key macroeconomic assumptions</v>
          </cell>
        </row>
        <row r="42">
          <cell r="B42" t="str">
            <v>Real GDP growth (in percent)</v>
          </cell>
          <cell r="C42">
            <v>-5.3109998993551404</v>
          </cell>
          <cell r="D42">
            <v>-5.4309370503378362</v>
          </cell>
          <cell r="E42">
            <v>-11.94368189416296</v>
          </cell>
          <cell r="F42">
            <v>9.8917253010247119</v>
          </cell>
          <cell r="G42">
            <v>4.1428347059829784</v>
          </cell>
          <cell r="H42">
            <v>2.7047131154682713</v>
          </cell>
          <cell r="I42">
            <v>2.1818410281555733</v>
          </cell>
          <cell r="J42">
            <v>2.7102470201216367</v>
          </cell>
          <cell r="K42">
            <v>0.87005972032789813</v>
          </cell>
          <cell r="L42">
            <v>-1.0447506455010913</v>
          </cell>
          <cell r="M42">
            <v>-0.54765860562426827</v>
          </cell>
          <cell r="O42">
            <v>0.35343926954549143</v>
          </cell>
          <cell r="Q42">
            <v>5.8021158538458817</v>
          </cell>
          <cell r="S42">
            <v>0.35886647692118245</v>
          </cell>
          <cell r="T42">
            <v>-3.502322547506953</v>
          </cell>
          <cell r="U42">
            <v>3.0000000000000027</v>
          </cell>
          <cell r="V42">
            <v>3.0000000000000027</v>
          </cell>
          <cell r="W42">
            <v>4.0000000000000036</v>
          </cell>
          <cell r="X42">
            <v>4.0000000000000036</v>
          </cell>
          <cell r="Z42">
            <v>1.809423988235707</v>
          </cell>
          <cell r="AB42">
            <v>4.0000000000000036</v>
          </cell>
          <cell r="AC42">
            <v>4.0000000000000036</v>
          </cell>
          <cell r="AD42">
            <v>4.0000000000000258</v>
          </cell>
          <cell r="AE42">
            <v>3.9999999999999813</v>
          </cell>
          <cell r="AF42">
            <v>4.0000000000000036</v>
          </cell>
          <cell r="AG42">
            <v>4.0000000000000036</v>
          </cell>
          <cell r="AH42">
            <v>4.0000000000000036</v>
          </cell>
          <cell r="AI42">
            <v>4.0000000000000258</v>
          </cell>
          <cell r="AJ42">
            <v>4.0000000000000036</v>
          </cell>
          <cell r="AK42">
            <v>4.0000000000000036</v>
          </cell>
          <cell r="AL42">
            <v>4.0000000000000036</v>
          </cell>
          <cell r="AM42">
            <v>4.0000000000000036</v>
          </cell>
          <cell r="AN42">
            <v>4.0000000000000258</v>
          </cell>
          <cell r="AO42">
            <v>4.0000000000000036</v>
          </cell>
          <cell r="AP42">
            <v>4.0000000000000036</v>
          </cell>
          <cell r="AR42">
            <v>4.0000000000000053</v>
          </cell>
        </row>
        <row r="43">
          <cell r="B43" t="str">
            <v>GDP deflator in US dollar terms (change in percent)</v>
          </cell>
          <cell r="C43" t="str">
            <v>...</v>
          </cell>
          <cell r="D43">
            <v>-12.232387490567852</v>
          </cell>
          <cell r="E43">
            <v>30.526449649525556</v>
          </cell>
          <cell r="F43">
            <v>18.709576638122272</v>
          </cell>
          <cell r="G43">
            <v>-2.1925414467437898</v>
          </cell>
          <cell r="H43">
            <v>13.497892542818457</v>
          </cell>
          <cell r="I43">
            <v>8.2954179478065484</v>
          </cell>
          <cell r="J43">
            <v>8.4793092277712709</v>
          </cell>
          <cell r="K43">
            <v>-5.399895666042176</v>
          </cell>
          <cell r="L43">
            <v>-8.0789136657968932</v>
          </cell>
          <cell r="M43">
            <v>-3.1173535676391917</v>
          </cell>
          <cell r="O43">
            <v>4.8487554169254192</v>
          </cell>
          <cell r="Q43">
            <v>13.450724872915831</v>
          </cell>
          <cell r="S43">
            <v>-16.006610683674371</v>
          </cell>
          <cell r="T43">
            <v>27.674284442347474</v>
          </cell>
          <cell r="U43">
            <v>21.052631578947345</v>
          </cell>
          <cell r="V43">
            <v>0.722792923917015</v>
          </cell>
          <cell r="W43">
            <v>1.9281222974527168</v>
          </cell>
          <cell r="X43">
            <v>2.0041604344113617</v>
          </cell>
          <cell r="Z43">
            <v>6.2292301655669222</v>
          </cell>
          <cell r="AB43">
            <v>2.0210611859238448</v>
          </cell>
          <cell r="AC43">
            <v>2.2121794140672835</v>
          </cell>
          <cell r="AD43">
            <v>2.2121794140672391</v>
          </cell>
          <cell r="AE43">
            <v>2.2121794140672835</v>
          </cell>
          <cell r="AF43">
            <v>2.2121794140672613</v>
          </cell>
          <cell r="AG43">
            <v>2.2121794140672613</v>
          </cell>
          <cell r="AH43">
            <v>2.2121794140672613</v>
          </cell>
          <cell r="AI43">
            <v>2.2121794140672613</v>
          </cell>
          <cell r="AJ43">
            <v>2.2121794140672613</v>
          </cell>
          <cell r="AK43">
            <v>2.2121794140672613</v>
          </cell>
          <cell r="AL43">
            <v>2.2121794140672613</v>
          </cell>
          <cell r="AM43">
            <v>2.2121794140672613</v>
          </cell>
          <cell r="AN43">
            <v>2.2121794140672613</v>
          </cell>
          <cell r="AO43">
            <v>2.2121794140672835</v>
          </cell>
          <cell r="AP43">
            <v>2.2121794140672391</v>
          </cell>
          <cell r="AR43">
            <v>2.1994381988577012</v>
          </cell>
        </row>
        <row r="44">
          <cell r="B44" t="str">
            <v>Effective interest rate (percent) 5/</v>
          </cell>
          <cell r="C44">
            <v>4.7789643319259376E-2</v>
          </cell>
          <cell r="D44">
            <v>1.1827300293257655E-2</v>
          </cell>
          <cell r="E44">
            <v>0</v>
          </cell>
          <cell r="F44">
            <v>2.1054869949189663</v>
          </cell>
          <cell r="G44">
            <v>1.036866437459907</v>
          </cell>
          <cell r="H44">
            <v>1.3143361804523623</v>
          </cell>
          <cell r="I44">
            <v>1.255806676469055</v>
          </cell>
          <cell r="J44">
            <v>1.8639078099097446</v>
          </cell>
          <cell r="K44">
            <v>1.2066897722889465</v>
          </cell>
          <cell r="L44">
            <v>0.92921239624097463</v>
          </cell>
          <cell r="M44">
            <v>1.1144876459778712</v>
          </cell>
          <cell r="O44">
            <v>1.0838621214011084</v>
          </cell>
          <cell r="Q44">
            <v>0.7125235074023416</v>
          </cell>
          <cell r="S44">
            <v>1.3365694485811344</v>
          </cell>
          <cell r="T44">
            <v>1.3444820076317108</v>
          </cell>
          <cell r="U44">
            <v>1.2380391582227999</v>
          </cell>
          <cell r="V44">
            <v>0.9920417688686588</v>
          </cell>
          <cell r="W44">
            <v>0.9587459411941569</v>
          </cell>
          <cell r="X44">
            <v>0.95379397026469204</v>
          </cell>
          <cell r="Z44">
            <v>1.1372787157938589</v>
          </cell>
          <cell r="AB44">
            <v>0.93799683968289593</v>
          </cell>
          <cell r="AC44">
            <v>0.96790498331698671</v>
          </cell>
          <cell r="AD44">
            <v>0.92009818178032476</v>
          </cell>
          <cell r="AE44">
            <v>0.89215284547520046</v>
          </cell>
          <cell r="AF44">
            <v>0.87348730813972442</v>
          </cell>
          <cell r="AG44">
            <v>0.8550706826679676</v>
          </cell>
          <cell r="AH44">
            <v>0.83469710260316088</v>
          </cell>
          <cell r="AI44">
            <v>0.81401759701413867</v>
          </cell>
          <cell r="AJ44">
            <v>0.78997017690751126</v>
          </cell>
          <cell r="AK44">
            <v>0.76481182788982882</v>
          </cell>
          <cell r="AL44">
            <v>0.73859936966269824</v>
          </cell>
          <cell r="AM44">
            <v>0.71713717417686018</v>
          </cell>
          <cell r="AN44">
            <v>0.69198194037571881</v>
          </cell>
          <cell r="AO44">
            <v>0.66709962144550594</v>
          </cell>
          <cell r="AP44">
            <v>0.6399214954615704</v>
          </cell>
          <cell r="AR44">
            <v>0.80699647644000605</v>
          </cell>
        </row>
        <row r="45">
          <cell r="B45" t="str">
            <v>Growth of exports of G&amp;S (US dollar terms, in percent)</v>
          </cell>
          <cell r="C45">
            <v>-55.658704130222048</v>
          </cell>
          <cell r="D45">
            <v>61.237074447166705</v>
          </cell>
          <cell r="E45">
            <v>-22.629308477203914</v>
          </cell>
          <cell r="F45">
            <v>68.03620892035363</v>
          </cell>
          <cell r="G45">
            <v>27.103181649490526</v>
          </cell>
          <cell r="H45">
            <v>23.394195949468877</v>
          </cell>
          <cell r="I45">
            <v>26.658741854562319</v>
          </cell>
          <cell r="J45">
            <v>10.186923592161001</v>
          </cell>
          <cell r="K45">
            <v>-4.773086040126195</v>
          </cell>
          <cell r="L45">
            <v>-12.002942579926835</v>
          </cell>
          <cell r="M45">
            <v>-1.2833547978942317</v>
          </cell>
          <cell r="O45">
            <v>17.59276345180519</v>
          </cell>
          <cell r="Q45">
            <v>35.970473547487906</v>
          </cell>
          <cell r="S45">
            <v>5.5892517909867045</v>
          </cell>
          <cell r="T45">
            <v>8.8228958532037716</v>
          </cell>
          <cell r="U45">
            <v>9.4188550295857922</v>
          </cell>
          <cell r="V45">
            <v>0.9079465057552083</v>
          </cell>
          <cell r="W45">
            <v>7.879737928585917</v>
          </cell>
          <cell r="X45">
            <v>8.0156115601383249</v>
          </cell>
          <cell r="Z45">
            <v>6.7723831113759525</v>
          </cell>
          <cell r="AB45">
            <v>8.1803808492035159</v>
          </cell>
          <cell r="AC45">
            <v>8.1155338891218278</v>
          </cell>
          <cell r="AD45">
            <v>8.1155338891218278</v>
          </cell>
          <cell r="AE45">
            <v>8.1155338891218278</v>
          </cell>
          <cell r="AF45">
            <v>8.1155338891218278</v>
          </cell>
          <cell r="AG45">
            <v>8.1155338891218278</v>
          </cell>
          <cell r="AH45">
            <v>8.1155338891218278</v>
          </cell>
          <cell r="AI45">
            <v>8.1155338891218278</v>
          </cell>
          <cell r="AJ45">
            <v>8.1155338891218278</v>
          </cell>
          <cell r="AK45">
            <v>8.1155338891218278</v>
          </cell>
          <cell r="AL45">
            <v>8.1155338891218278</v>
          </cell>
          <cell r="AM45">
            <v>8.1155338891218278</v>
          </cell>
          <cell r="AN45">
            <v>8.1155338891218278</v>
          </cell>
          <cell r="AO45">
            <v>8.1155338891218278</v>
          </cell>
          <cell r="AP45">
            <v>8.1155338891218278</v>
          </cell>
          <cell r="AR45">
            <v>8.1198570197939368</v>
          </cell>
        </row>
        <row r="46">
          <cell r="B46" t="str">
            <v>Growth of imports of G&amp;S (US dollar terms, in percent)</v>
          </cell>
          <cell r="C46">
            <v>-50.158570468207067</v>
          </cell>
          <cell r="D46">
            <v>41.259201463778773</v>
          </cell>
          <cell r="E46">
            <v>-30.393551498223246</v>
          </cell>
          <cell r="F46">
            <v>156.43734165896777</v>
          </cell>
          <cell r="G46">
            <v>-2.5767013559832908</v>
          </cell>
          <cell r="H46">
            <v>21.345595889593149</v>
          </cell>
          <cell r="I46">
            <v>14.793217260584314</v>
          </cell>
          <cell r="J46">
            <v>22.843384778842601</v>
          </cell>
          <cell r="K46">
            <v>-207.95767705730546</v>
          </cell>
          <cell r="L46">
            <v>-3.9992029637938686</v>
          </cell>
          <cell r="M46">
            <v>-4.7631127818392844</v>
          </cell>
          <cell r="O46">
            <v>0.69884953946214456</v>
          </cell>
          <cell r="Q46">
            <v>85.984417304492709</v>
          </cell>
          <cell r="S46">
            <v>12.909344806154021</v>
          </cell>
          <cell r="T46">
            <v>3.9707125040258084</v>
          </cell>
          <cell r="U46">
            <v>15.968489059048618</v>
          </cell>
          <cell r="V46">
            <v>3.9138576029317029</v>
          </cell>
          <cell r="W46">
            <v>6.5134026975687487</v>
          </cell>
          <cell r="X46">
            <v>6.3565675489654305</v>
          </cell>
          <cell r="Z46">
            <v>8.2720623697823878</v>
          </cell>
          <cell r="AB46">
            <v>5.2620502004893543</v>
          </cell>
          <cell r="AC46">
            <v>4.0234486453009533</v>
          </cell>
          <cell r="AD46">
            <v>4.0234486453009533</v>
          </cell>
          <cell r="AE46">
            <v>4.0234486453009533</v>
          </cell>
          <cell r="AF46">
            <v>4.0234486453009533</v>
          </cell>
          <cell r="AG46">
            <v>4.0234486453009533</v>
          </cell>
          <cell r="AH46">
            <v>4.0234486453009533</v>
          </cell>
          <cell r="AI46">
            <v>4.0234486453009533</v>
          </cell>
          <cell r="AJ46">
            <v>4.0234486453009533</v>
          </cell>
          <cell r="AK46">
            <v>4.0234486453009533</v>
          </cell>
          <cell r="AL46">
            <v>4.0234486453009533</v>
          </cell>
          <cell r="AM46">
            <v>4.0234486453009533</v>
          </cell>
          <cell r="AN46">
            <v>4.0234486453009533</v>
          </cell>
          <cell r="AO46">
            <v>4.0234486453009533</v>
          </cell>
          <cell r="AP46">
            <v>4.0234486453009533</v>
          </cell>
          <cell r="AR46">
            <v>4.1060220823135127</v>
          </cell>
        </row>
        <row r="47">
          <cell r="B47" t="str">
            <v>Grant element of new public sector borrowing  (in percent)</v>
          </cell>
          <cell r="I47" t="str">
            <v>...</v>
          </cell>
          <cell r="J47" t="str">
            <v>...</v>
          </cell>
          <cell r="K47" t="str">
            <v>...</v>
          </cell>
          <cell r="L47" t="str">
            <v>...</v>
          </cell>
          <cell r="M47" t="str">
            <v>...</v>
          </cell>
          <cell r="O47" t="str">
            <v>...</v>
          </cell>
          <cell r="Q47" t="str">
            <v>...</v>
          </cell>
          <cell r="S47">
            <v>32.814188162989119</v>
          </cell>
          <cell r="T47">
            <v>35.314373773912038</v>
          </cell>
          <cell r="U47">
            <v>44.82440506212351</v>
          </cell>
          <cell r="V47">
            <v>44.508612608858563</v>
          </cell>
          <cell r="W47">
            <v>45.259721567602796</v>
          </cell>
          <cell r="X47">
            <v>45.591800136223306</v>
          </cell>
          <cell r="Z47">
            <v>41.385516885284886</v>
          </cell>
          <cell r="AB47">
            <v>45.591800136223306</v>
          </cell>
          <cell r="AC47">
            <v>45.591800136223306</v>
          </cell>
          <cell r="AD47">
            <v>46.0426533135836</v>
          </cell>
          <cell r="AE47">
            <v>46.0426533135836</v>
          </cell>
          <cell r="AF47">
            <v>46.0426533135836</v>
          </cell>
          <cell r="AG47">
            <v>46.0426533135836</v>
          </cell>
          <cell r="AH47">
            <v>46.0426533135836</v>
          </cell>
          <cell r="AI47">
            <v>46.0426533135836</v>
          </cell>
          <cell r="AJ47">
            <v>46.0426533135836</v>
          </cell>
          <cell r="AK47">
            <v>46.0426533135836</v>
          </cell>
          <cell r="AL47">
            <v>46.0426533135836</v>
          </cell>
          <cell r="AM47">
            <v>46.0426533135836</v>
          </cell>
          <cell r="AN47">
            <v>46.0426533135836</v>
          </cell>
          <cell r="AO47">
            <v>46.0426533135836</v>
          </cell>
          <cell r="AP47">
            <v>46.0426533135836</v>
          </cell>
          <cell r="AR47">
            <v>45.982539556602241</v>
          </cell>
        </row>
        <row r="49">
          <cell r="B49" t="str">
            <v>Memorandym item:</v>
          </cell>
        </row>
        <row r="50">
          <cell r="B50" t="str">
            <v xml:space="preserve">Nominal GDP (billions of US dollars)  </v>
          </cell>
          <cell r="C50">
            <v>2.2743050435919825</v>
          </cell>
          <cell r="D50">
            <v>1.8876961276298825</v>
          </cell>
          <cell r="E50">
            <v>2.1696572531764193</v>
          </cell>
          <cell r="F50">
            <v>2.8303613203816016</v>
          </cell>
          <cell r="G50">
            <v>2.8829907539112805</v>
          </cell>
          <cell r="H50">
            <v>3.3606355785285591</v>
          </cell>
          <cell r="I50">
            <v>3.7188205808442381</v>
          </cell>
          <cell r="J50">
            <v>4.1434863314652182</v>
          </cell>
          <cell r="K50">
            <v>3.9538464923282635</v>
          </cell>
          <cell r="L50">
            <v>3.596448035452501</v>
          </cell>
          <cell r="M50">
            <v>3.4652517791234332</v>
          </cell>
          <cell r="S50">
            <v>2.9210275222100819</v>
          </cell>
          <cell r="T50">
            <v>3.5987853356789974</v>
          </cell>
          <cell r="U50">
            <v>4.4871170843281805</v>
          </cell>
          <cell r="V50">
            <v>4.6551361385746235</v>
          </cell>
          <cell r="W50">
            <v>4.9346885706968306</v>
          </cell>
          <cell r="X50">
            <v>5.2349311524558422</v>
          </cell>
          <cell r="AB50">
            <v>5.554361606651482</v>
          </cell>
          <cell r="AC50">
            <v>5.9043234127245494</v>
          </cell>
          <cell r="AD50">
            <v>6.2763351453928271</v>
          </cell>
          <cell r="AE50">
            <v>6.671786097014559</v>
          </cell>
          <cell r="AF50">
            <v>7.0921530946274496</v>
          </cell>
          <cell r="AG50">
            <v>7.5390060152169696</v>
          </cell>
          <cell r="AH50">
            <v>8.0140136484833278</v>
          </cell>
          <cell r="AI50">
            <v>8.5189499290018418</v>
          </cell>
          <cell r="AJ50">
            <v>9.0557005610509549</v>
          </cell>
          <cell r="AK50">
            <v>9.6262700608485812</v>
          </cell>
          <cell r="AL50">
            <v>10.232789242496281</v>
          </cell>
          <cell r="AM50">
            <v>10.87752317558782</v>
          </cell>
          <cell r="AN50">
            <v>11.562879644200112</v>
          </cell>
          <cell r="AO50">
            <v>12.291418138856981</v>
          </cell>
          <cell r="AP50">
            <v>13.065859415046573</v>
          </cell>
        </row>
        <row r="51">
          <cell r="B51" t="str">
            <v>NPV of external debt/3 year avg. of good and services</v>
          </cell>
          <cell r="K51" t="str">
            <v>...</v>
          </cell>
          <cell r="L51" t="str">
            <v>...</v>
          </cell>
          <cell r="M51">
            <v>190.44367397641622</v>
          </cell>
          <cell r="S51">
            <v>202.20366575584578</v>
          </cell>
          <cell r="T51">
            <v>201.95003925912047</v>
          </cell>
          <cell r="U51">
            <v>193.68123823330552</v>
          </cell>
          <cell r="V51">
            <v>195.08509631389887</v>
          </cell>
          <cell r="W51">
            <v>188.06552324998827</v>
          </cell>
          <cell r="X51">
            <v>187.77823935026584</v>
          </cell>
          <cell r="AF51" t="str">
            <v>...</v>
          </cell>
          <cell r="AG51" t="str">
            <v>...</v>
          </cell>
          <cell r="AH51" t="str">
            <v>...</v>
          </cell>
          <cell r="AI51" t="str">
            <v>...</v>
          </cell>
          <cell r="AJ51" t="str">
            <v>...</v>
          </cell>
          <cell r="AK51" t="str">
            <v>...</v>
          </cell>
          <cell r="AL51" t="str">
            <v>...</v>
          </cell>
          <cell r="AM51" t="str">
            <v>...</v>
          </cell>
          <cell r="AN51" t="str">
            <v>...</v>
          </cell>
          <cell r="AO51" t="str">
            <v>...</v>
          </cell>
          <cell r="AP51" t="str">
            <v>...</v>
          </cell>
        </row>
        <row r="53">
          <cell r="B53" t="str">
            <v>Source: Staff simulations.</v>
          </cell>
        </row>
        <row r="55">
          <cell r="B55" t="str">
            <v>1/ Includes both public and private sector external debt.</v>
          </cell>
        </row>
        <row r="56">
          <cell r="B56" t="str">
            <v xml:space="preserve">2/ Derived as [r - g - r(1+g)]/(1+g+r+gr) times previous period debt ratio, with r = nominal interest rate; g = real GDP growth rate, and r = growth rate of GDP deflator in U.S. dollar terms. </v>
          </cell>
        </row>
        <row r="57">
          <cell r="B57" t="str">
            <v>3/ Includes exceptional financing (i.e., changes in arrears and debt relief); changes in gross foreign assets; and valuation adjustments. For projections also includes contribution from price and exchange rate changes.</v>
          </cell>
        </row>
        <row r="58">
          <cell r="B58" t="str">
            <v>4/ Assumes that NPV of private sector debt is equivalent to its face value.</v>
          </cell>
        </row>
        <row r="59">
          <cell r="B59" t="str">
            <v xml:space="preserve">5/ Current-year interest payments devided by previous period debt stock.  </v>
          </cell>
        </row>
        <row r="60">
          <cell r="B60" t="str">
            <v xml:space="preserve">6/ Historical averages and standard deviations are generally derived over the past 10 years, subject to data availability.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Table 3b. Haiti: Sensitivity Analyses for Key Indicators of Public and Publicly Guaranteed External Debt, 2003-23</v>
          </cell>
        </row>
        <row r="2">
          <cell r="A2" t="str">
            <v>(In percent)</v>
          </cell>
        </row>
        <row r="4">
          <cell r="B4" t="str">
            <v>Estimate</v>
          </cell>
          <cell r="C4" t="str">
            <v>Projections</v>
          </cell>
        </row>
        <row r="5">
          <cell r="B5">
            <v>2003</v>
          </cell>
          <cell r="C5">
            <v>2004</v>
          </cell>
          <cell r="D5">
            <v>2005</v>
          </cell>
          <cell r="E5">
            <v>2006</v>
          </cell>
          <cell r="F5">
            <v>2007</v>
          </cell>
          <cell r="G5">
            <v>2008</v>
          </cell>
          <cell r="H5">
            <v>2009</v>
          </cell>
          <cell r="I5">
            <v>2010</v>
          </cell>
          <cell r="J5">
            <v>2011</v>
          </cell>
          <cell r="K5">
            <v>2012</v>
          </cell>
          <cell r="L5">
            <v>2013</v>
          </cell>
          <cell r="M5">
            <v>2014</v>
          </cell>
          <cell r="N5">
            <v>2015</v>
          </cell>
          <cell r="O5">
            <v>2016</v>
          </cell>
          <cell r="P5">
            <v>2017</v>
          </cell>
          <cell r="Q5">
            <v>2018</v>
          </cell>
          <cell r="R5">
            <v>2019</v>
          </cell>
          <cell r="S5">
            <v>2020</v>
          </cell>
          <cell r="T5">
            <v>2021</v>
          </cell>
          <cell r="U5">
            <v>2022</v>
          </cell>
          <cell r="V5">
            <v>2023</v>
          </cell>
        </row>
        <row r="8">
          <cell r="A8" t="str">
            <v xml:space="preserve">NPV of debt-to-GDP ratio </v>
          </cell>
        </row>
        <row r="10">
          <cell r="A10" t="str">
            <v>Baseline</v>
          </cell>
          <cell r="B10">
            <v>30.938969146295221</v>
          </cell>
          <cell r="C10">
            <v>26.192644960455187</v>
          </cell>
          <cell r="D10">
            <v>21.764378271947514</v>
          </cell>
          <cell r="E10">
            <v>22.429687381054489</v>
          </cell>
          <cell r="F10">
            <v>21.616616570291754</v>
          </cell>
          <cell r="G10">
            <v>21.500687869067793</v>
          </cell>
          <cell r="H10">
            <v>21.296497897100959</v>
          </cell>
          <cell r="I10">
            <v>20.890283726377572</v>
          </cell>
          <cell r="J10">
            <v>20.350505198512401</v>
          </cell>
          <cell r="K10">
            <v>19.810831715075921</v>
          </cell>
          <cell r="L10">
            <v>19.255642750485048</v>
          </cell>
          <cell r="M10">
            <v>18.701758463013007</v>
          </cell>
          <cell r="N10">
            <v>18.132012784996689</v>
          </cell>
          <cell r="O10">
            <v>17.537323009118598</v>
          </cell>
          <cell r="P10">
            <v>16.910972530000919</v>
          </cell>
          <cell r="Q10">
            <v>16.273061644040276</v>
          </cell>
          <cell r="R10">
            <v>15.634546422661936</v>
          </cell>
          <cell r="S10">
            <v>14.998986012856646</v>
          </cell>
          <cell r="T10">
            <v>14.365661625099776</v>
          </cell>
          <cell r="U10">
            <v>13.726890427799402</v>
          </cell>
          <cell r="V10">
            <v>13.085259874238611</v>
          </cell>
        </row>
        <row r="12">
          <cell r="A12" t="str">
            <v>A. Alternative Scenarios</v>
          </cell>
        </row>
        <row r="14">
          <cell r="A14" t="str">
            <v>A1. Key variables at their historical averages in 2004-23 1/</v>
          </cell>
          <cell r="B14">
            <v>30.938969146295221</v>
          </cell>
          <cell r="C14">
            <v>32.669806936849128</v>
          </cell>
          <cell r="D14">
            <v>33.277471934534354</v>
          </cell>
          <cell r="E14">
            <v>34.5901856191511</v>
          </cell>
          <cell r="F14">
            <v>34.467095076221618</v>
          </cell>
          <cell r="G14">
            <v>35.873274238773391</v>
          </cell>
          <cell r="H14">
            <v>37.082815622188782</v>
          </cell>
          <cell r="I14">
            <v>38.115543941698114</v>
          </cell>
          <cell r="J14">
            <v>38.718210049625114</v>
          </cell>
          <cell r="K14">
            <v>39.119539950176666</v>
          </cell>
          <cell r="L14">
            <v>39.257538969035288</v>
          </cell>
          <cell r="M14">
            <v>39.23008003909095</v>
          </cell>
          <cell r="N14">
            <v>39.0631473551501</v>
          </cell>
          <cell r="O14">
            <v>38.775927956513819</v>
          </cell>
          <cell r="P14">
            <v>38.361829073468947</v>
          </cell>
          <cell r="Q14">
            <v>37.881881228688705</v>
          </cell>
          <cell r="R14">
            <v>37.37220843285975</v>
          </cell>
          <cell r="S14">
            <v>36.873128482130895</v>
          </cell>
          <cell r="T14">
            <v>36.414585247023581</v>
          </cell>
          <cell r="U14">
            <v>36.01477306516319</v>
          </cell>
          <cell r="V14">
            <v>35.701297584717153</v>
          </cell>
        </row>
        <row r="15">
          <cell r="A15" t="str">
            <v>A2. New public sector loans on less favorable terms in 2004-23 2/</v>
          </cell>
          <cell r="B15">
            <v>30.938969146295221</v>
          </cell>
          <cell r="C15">
            <v>26.36574440288242</v>
          </cell>
          <cell r="D15">
            <v>22.697440112705618</v>
          </cell>
          <cell r="E15">
            <v>24.130211301997441</v>
          </cell>
          <cell r="F15">
            <v>23.952745977698502</v>
          </cell>
          <cell r="G15">
            <v>24.455179715113815</v>
          </cell>
          <cell r="H15">
            <v>24.817235725121765</v>
          </cell>
          <cell r="I15">
            <v>24.93432560227976</v>
          </cell>
          <cell r="J15">
            <v>24.830918851896975</v>
          </cell>
          <cell r="K15">
            <v>24.685383375527277</v>
          </cell>
          <cell r="L15">
            <v>24.485864301941096</v>
          </cell>
          <cell r="M15">
            <v>24.238076022547343</v>
          </cell>
          <cell r="N15">
            <v>23.931283387959716</v>
          </cell>
          <cell r="O15">
            <v>23.57654809860291</v>
          </cell>
          <cell r="P15">
            <v>23.1530051412301</v>
          </cell>
          <cell r="Q15">
            <v>22.689795276190626</v>
          </cell>
          <cell r="R15">
            <v>22.2019300985996</v>
          </cell>
          <cell r="S15">
            <v>21.69530209225929</v>
          </cell>
          <cell r="T15">
            <v>21.17107268549103</v>
          </cell>
          <cell r="U15">
            <v>20.623031738251907</v>
          </cell>
          <cell r="V15">
            <v>20.054871269455194</v>
          </cell>
        </row>
        <row r="17">
          <cell r="A17" t="str">
            <v>B. Bound Tests</v>
          </cell>
        </row>
        <row r="19">
          <cell r="A19" t="str">
            <v>B1. Real GDP growth at historical average minus one standard deviation in 2004-05</v>
          </cell>
          <cell r="B19">
            <v>30.938969146295221</v>
          </cell>
          <cell r="C19">
            <v>26.743955323200087</v>
          </cell>
          <cell r="D19">
            <v>24.219166527809492</v>
          </cell>
          <cell r="E19">
            <v>24.959515363167633</v>
          </cell>
          <cell r="F19">
            <v>24.054738892242895</v>
          </cell>
          <cell r="G19">
            <v>23.925734677869599</v>
          </cell>
          <cell r="H19">
            <v>23.698514268787314</v>
          </cell>
          <cell r="I19">
            <v>23.246483499804292</v>
          </cell>
          <cell r="J19">
            <v>22.645823747839202</v>
          </cell>
          <cell r="K19">
            <v>22.045280888186834</v>
          </cell>
          <cell r="L19">
            <v>21.427472567645026</v>
          </cell>
          <cell r="M19">
            <v>20.811116077796992</v>
          </cell>
          <cell r="N19">
            <v>20.177109202803354</v>
          </cell>
          <cell r="O19">
            <v>19.515344803452631</v>
          </cell>
          <cell r="P19">
            <v>18.818348713374704</v>
          </cell>
          <cell r="Q19">
            <v>18.108488326648356</v>
          </cell>
          <cell r="R19">
            <v>17.397955441955972</v>
          </cell>
          <cell r="S19">
            <v>16.690710639865898</v>
          </cell>
          <cell r="T19">
            <v>15.985954059110414</v>
          </cell>
          <cell r="U19">
            <v>15.275136327159567</v>
          </cell>
          <cell r="V19">
            <v>14.561136734253724</v>
          </cell>
        </row>
        <row r="20">
          <cell r="A20" t="str">
            <v>B2. Export value growth at historical average minus one standard deviation in 2004-05 3/</v>
          </cell>
          <cell r="B20">
            <v>30.938969146295221</v>
          </cell>
          <cell r="C20">
            <v>27.719964252010922</v>
          </cell>
          <cell r="D20">
            <v>25.479934710686226</v>
          </cell>
          <cell r="E20">
            <v>26.14645338629164</v>
          </cell>
          <cell r="F20">
            <v>25.256204169041681</v>
          </cell>
          <cell r="G20">
            <v>25.062919526661776</v>
          </cell>
          <cell r="H20">
            <v>24.783289149519668</v>
          </cell>
          <cell r="I20">
            <v>24.297671122915979</v>
          </cell>
          <cell r="J20">
            <v>23.681089719850458</v>
          </cell>
          <cell r="K20">
            <v>23.067110253299528</v>
          </cell>
          <cell r="L20">
            <v>22.390860973332593</v>
          </cell>
          <cell r="M20">
            <v>21.629049777499869</v>
          </cell>
          <cell r="N20">
            <v>20.862349198991396</v>
          </cell>
          <cell r="O20">
            <v>20.081128250552148</v>
          </cell>
          <cell r="P20">
            <v>19.278148902867375</v>
          </cell>
          <cell r="Q20">
            <v>18.473015583086365</v>
          </cell>
          <cell r="R20">
            <v>17.676212809338981</v>
          </cell>
          <cell r="S20">
            <v>16.890851312117743</v>
          </cell>
          <cell r="T20">
            <v>16.115785899776998</v>
          </cell>
          <cell r="U20">
            <v>15.342928284583172</v>
          </cell>
          <cell r="V20">
            <v>14.574495507521393</v>
          </cell>
        </row>
        <row r="21">
          <cell r="A21" t="str">
            <v>B3. US dollar GDP deflator at historical average minus one standard deviation in 2004-05</v>
          </cell>
          <cell r="B21">
            <v>30.938969146295221</v>
          </cell>
          <cell r="C21">
            <v>36.588613376831184</v>
          </cell>
          <cell r="D21">
            <v>40.267091154940431</v>
          </cell>
          <cell r="E21">
            <v>41.498004448574598</v>
          </cell>
          <cell r="F21">
            <v>39.99371169813093</v>
          </cell>
          <cell r="G21">
            <v>39.779227667329273</v>
          </cell>
          <cell r="H21">
            <v>39.401448154798437</v>
          </cell>
          <cell r="I21">
            <v>38.649896107845187</v>
          </cell>
          <cell r="J21">
            <v>37.651231642752641</v>
          </cell>
          <cell r="K21">
            <v>36.652761524290732</v>
          </cell>
          <cell r="L21">
            <v>35.62558563320578</v>
          </cell>
          <cell r="M21">
            <v>34.60082357410883</v>
          </cell>
          <cell r="N21">
            <v>33.546715762474868</v>
          </cell>
          <cell r="O21">
            <v>32.446457941415972</v>
          </cell>
          <cell r="P21">
            <v>31.287623467835779</v>
          </cell>
          <cell r="Q21">
            <v>30.107400652704225</v>
          </cell>
          <cell r="R21">
            <v>28.926059733988517</v>
          </cell>
          <cell r="S21">
            <v>27.750185622799826</v>
          </cell>
          <cell r="T21">
            <v>26.578448459725294</v>
          </cell>
          <cell r="U21">
            <v>25.396633950371839</v>
          </cell>
          <cell r="V21">
            <v>24.209529238939378</v>
          </cell>
        </row>
        <row r="22">
          <cell r="A22" t="str">
            <v>B4. Net non-debt creating flows at historical average minus one standard deviation in 2004-05 4/</v>
          </cell>
          <cell r="B22">
            <v>30.938969146295221</v>
          </cell>
          <cell r="C22">
            <v>26.192644960455187</v>
          </cell>
          <cell r="D22">
            <v>21.764378271947514</v>
          </cell>
          <cell r="E22">
            <v>22.429687381054482</v>
          </cell>
          <cell r="F22">
            <v>21.616616570291754</v>
          </cell>
          <cell r="G22">
            <v>21.500687869067796</v>
          </cell>
          <cell r="H22">
            <v>21.296497897100963</v>
          </cell>
          <cell r="I22">
            <v>20.890283726377582</v>
          </cell>
          <cell r="J22">
            <v>20.350505198512415</v>
          </cell>
          <cell r="K22">
            <v>19.810831715075931</v>
          </cell>
          <cell r="L22">
            <v>19.255642750485062</v>
          </cell>
          <cell r="M22">
            <v>18.701758463013014</v>
          </cell>
          <cell r="N22">
            <v>18.132012784996697</v>
          </cell>
          <cell r="O22">
            <v>17.537323009118609</v>
          </cell>
          <cell r="P22">
            <v>16.910972530000922</v>
          </cell>
          <cell r="Q22">
            <v>16.273061644040283</v>
          </cell>
          <cell r="R22">
            <v>15.634546422661938</v>
          </cell>
          <cell r="S22">
            <v>14.998986012856651</v>
          </cell>
          <cell r="T22">
            <v>14.365661625099783</v>
          </cell>
          <cell r="U22">
            <v>13.726890427799404</v>
          </cell>
          <cell r="V22">
            <v>13.085259874238616</v>
          </cell>
        </row>
        <row r="23">
          <cell r="A23" t="str">
            <v xml:space="preserve">B5. Combination of B1-B4 using one-half standard deviation shocks </v>
          </cell>
          <cell r="B23">
            <v>30.938969146295221</v>
          </cell>
          <cell r="C23">
            <v>46.701518183945787</v>
          </cell>
          <cell r="D23">
            <v>68.37910846832763</v>
          </cell>
          <cell r="E23">
            <v>69.508444551830593</v>
          </cell>
          <cell r="F23">
            <v>67.482130261546843</v>
          </cell>
          <cell r="G23">
            <v>66.625950043439104</v>
          </cell>
          <cell r="H23">
            <v>65.637783683289797</v>
          </cell>
          <cell r="I23">
            <v>64.276108804850722</v>
          </cell>
          <cell r="J23">
            <v>62.712174157427725</v>
          </cell>
          <cell r="K23">
            <v>61.169750210326626</v>
          </cell>
          <cell r="L23">
            <v>59.078327647328301</v>
          </cell>
          <cell r="M23">
            <v>56.373185138671765</v>
          </cell>
          <cell r="N23">
            <v>53.735034536379466</v>
          </cell>
          <cell r="O23">
            <v>51.143930181143347</v>
          </cell>
          <cell r="P23">
            <v>48.584132407954648</v>
          </cell>
          <cell r="Q23">
            <v>46.085191148862826</v>
          </cell>
          <cell r="R23">
            <v>43.66149512023641</v>
          </cell>
          <cell r="S23">
            <v>41.315198462367256</v>
          </cell>
          <cell r="T23">
            <v>39.041453272604066</v>
          </cell>
          <cell r="U23">
            <v>36.823885919062185</v>
          </cell>
          <cell r="V23">
            <v>34.663721375137655</v>
          </cell>
        </row>
        <row r="24">
          <cell r="A24" t="str">
            <v>B6. One-time 30 percent nominal depreciation relative to the baseline in 2004 5/</v>
          </cell>
          <cell r="B24">
            <v>30.938969146295221</v>
          </cell>
          <cell r="C24">
            <v>34.237539819935463</v>
          </cell>
          <cell r="D24">
            <v>28.449160780324327</v>
          </cell>
          <cell r="E24">
            <v>29.318815110767321</v>
          </cell>
          <cell r="F24">
            <v>28.256015065107771</v>
          </cell>
          <cell r="G24">
            <v>28.104479642456827</v>
          </cell>
          <cell r="H24">
            <v>27.837574092956167</v>
          </cell>
          <cell r="I24">
            <v>27.306593969850564</v>
          </cell>
          <cell r="J24">
            <v>26.601026094989834</v>
          </cell>
          <cell r="K24">
            <v>25.895595528248062</v>
          </cell>
          <cell r="L24">
            <v>25.169884004594493</v>
          </cell>
          <cell r="M24">
            <v>24.445877880868114</v>
          </cell>
          <cell r="N24">
            <v>23.701138647095789</v>
          </cell>
          <cell r="O24">
            <v>22.923793903452115</v>
          </cell>
          <cell r="P24">
            <v>22.105064084359622</v>
          </cell>
          <cell r="Q24">
            <v>21.271223157159564</v>
          </cell>
          <cell r="R24">
            <v>20.436592276979994</v>
          </cell>
          <cell r="S24">
            <v>19.605823758888921</v>
          </cell>
          <cell r="T24">
            <v>18.777978041990181</v>
          </cell>
          <cell r="U24">
            <v>17.943012564604523</v>
          </cell>
          <cell r="V24">
            <v>17.104309498900736</v>
          </cell>
        </row>
        <row r="27">
          <cell r="A27" t="str">
            <v>NPV of debt-to-exports ratio</v>
          </cell>
        </row>
        <row r="29">
          <cell r="A29" t="str">
            <v>Baseline</v>
          </cell>
          <cell r="B29">
            <v>195.89790472142911</v>
          </cell>
          <cell r="C29">
            <v>187.76010621499296</v>
          </cell>
          <cell r="D29">
            <v>177.78271139231032</v>
          </cell>
          <cell r="E29">
            <v>188.3675532333942</v>
          </cell>
          <cell r="F29">
            <v>178.384894406803</v>
          </cell>
          <cell r="G29">
            <v>174.2558660959433</v>
          </cell>
          <cell r="H29">
            <v>169.28478024790743</v>
          </cell>
          <cell r="I29">
            <v>163.26833034660123</v>
          </cell>
          <cell r="J29">
            <v>156.37981630289718</v>
          </cell>
          <cell r="K29">
            <v>149.67735607888829</v>
          </cell>
          <cell r="L29">
            <v>143.04059396016984</v>
          </cell>
          <cell r="M29">
            <v>136.59399881626925</v>
          </cell>
          <cell r="N29">
            <v>130.20962340570378</v>
          </cell>
          <cell r="O29">
            <v>123.82497755139778</v>
          </cell>
          <cell r="P29">
            <v>117.39819822041142</v>
          </cell>
          <cell r="Q29">
            <v>111.0733851040615</v>
          </cell>
          <cell r="R29">
            <v>104.92377685686907</v>
          </cell>
          <cell r="S29">
            <v>98.968826232739985</v>
          </cell>
          <cell r="T29">
            <v>93.198740386897683</v>
          </cell>
          <cell r="U29">
            <v>87.559740899397127</v>
          </cell>
          <cell r="V29">
            <v>82.065863508863146</v>
          </cell>
        </row>
        <row r="31">
          <cell r="A31" t="str">
            <v>A. Alternative Scenarios</v>
          </cell>
        </row>
        <row r="33">
          <cell r="A33" t="str">
            <v>A1. Key variables at their historical averages in 2004-23 1/</v>
          </cell>
          <cell r="B33">
            <v>195.89790472142911</v>
          </cell>
          <cell r="C33">
            <v>234.19117961348127</v>
          </cell>
          <cell r="D33">
            <v>271.8276219462914</v>
          </cell>
          <cell r="E33">
            <v>290.49306485082673</v>
          </cell>
          <cell r="F33">
            <v>284.42976243243095</v>
          </cell>
          <cell r="G33">
            <v>290.74085955956809</v>
          </cell>
          <cell r="H33">
            <v>294.76941814130129</v>
          </cell>
          <cell r="I33">
            <v>297.89261367263668</v>
          </cell>
          <cell r="J33">
            <v>297.5231580776657</v>
          </cell>
          <cell r="K33">
            <v>295.56100394861443</v>
          </cell>
          <cell r="L33">
            <v>291.62473381491611</v>
          </cell>
          <cell r="M33">
            <v>286.52885861078664</v>
          </cell>
          <cell r="N33">
            <v>280.52030221180638</v>
          </cell>
          <cell r="O33">
            <v>273.78342785004423</v>
          </cell>
          <cell r="P33">
            <v>266.3128690957908</v>
          </cell>
          <cell r="Q33">
            <v>258.56651158950433</v>
          </cell>
          <cell r="R33">
            <v>250.80569351049638</v>
          </cell>
          <cell r="S33">
            <v>243.30246339835605</v>
          </cell>
          <cell r="T33">
            <v>236.24345089712037</v>
          </cell>
          <cell r="U33">
            <v>229.7274983524301</v>
          </cell>
          <cell r="V33">
            <v>223.90520653279592</v>
          </cell>
        </row>
        <row r="34">
          <cell r="A34" t="str">
            <v>A2. New public sector loans on less favorable terms in 2004-23 2/</v>
          </cell>
          <cell r="B34">
            <v>195.89790472142911</v>
          </cell>
          <cell r="C34">
            <v>189.00095721514828</v>
          </cell>
          <cell r="D34">
            <v>185.40444365012925</v>
          </cell>
          <cell r="E34">
            <v>202.64878349581181</v>
          </cell>
          <cell r="F34">
            <v>197.66312864414442</v>
          </cell>
          <cell r="G34">
            <v>198.20103188046821</v>
          </cell>
          <cell r="H34">
            <v>197.27094644324842</v>
          </cell>
          <cell r="I34">
            <v>194.8746011650579</v>
          </cell>
          <cell r="J34">
            <v>190.80875343456546</v>
          </cell>
          <cell r="K34">
            <v>186.50619875948539</v>
          </cell>
          <cell r="L34">
            <v>181.89330882188011</v>
          </cell>
          <cell r="M34">
            <v>177.03018323545828</v>
          </cell>
          <cell r="N34">
            <v>171.85534967964554</v>
          </cell>
          <cell r="O34">
            <v>166.46585898720235</v>
          </cell>
          <cell r="P34">
            <v>160.73121058805174</v>
          </cell>
          <cell r="Q34">
            <v>154.87143254125311</v>
          </cell>
          <cell r="R34">
            <v>148.99762976690485</v>
          </cell>
          <cell r="S34">
            <v>143.15358258185822</v>
          </cell>
          <cell r="T34">
            <v>137.34956025135494</v>
          </cell>
          <cell r="U34">
            <v>131.54816999955213</v>
          </cell>
          <cell r="V34">
            <v>125.77666352099834</v>
          </cell>
        </row>
        <row r="36">
          <cell r="A36" t="str">
            <v>B. Bound Tests</v>
          </cell>
        </row>
        <row r="38">
          <cell r="A38" t="str">
            <v>B1. Real GDP growth at historical average minus one standard deviation in 2004-05</v>
          </cell>
          <cell r="B38">
            <v>195.89790472142911</v>
          </cell>
          <cell r="C38">
            <v>187.76010621499299</v>
          </cell>
          <cell r="D38">
            <v>177.78271139231038</v>
          </cell>
          <cell r="E38">
            <v>188.36755323339426</v>
          </cell>
          <cell r="F38">
            <v>178.38489440680308</v>
          </cell>
          <cell r="G38">
            <v>174.25586609594339</v>
          </cell>
          <cell r="H38">
            <v>169.28478024790749</v>
          </cell>
          <cell r="I38">
            <v>163.26833034660132</v>
          </cell>
          <cell r="J38">
            <v>156.37981630289727</v>
          </cell>
          <cell r="K38">
            <v>149.67735607888838</v>
          </cell>
          <cell r="L38">
            <v>143.04059396016987</v>
          </cell>
          <cell r="M38">
            <v>136.59399881626931</v>
          </cell>
          <cell r="N38">
            <v>130.20962340570387</v>
          </cell>
          <cell r="O38">
            <v>123.82497755139788</v>
          </cell>
          <cell r="P38">
            <v>117.39819822041146</v>
          </cell>
          <cell r="Q38">
            <v>111.07338510406157</v>
          </cell>
          <cell r="R38">
            <v>104.92377685686915</v>
          </cell>
          <cell r="S38">
            <v>98.968826232740142</v>
          </cell>
          <cell r="T38">
            <v>93.198740386897825</v>
          </cell>
          <cell r="U38">
            <v>87.559740899397269</v>
          </cell>
          <cell r="V38">
            <v>82.065863508863274</v>
          </cell>
        </row>
        <row r="39">
          <cell r="A39" t="str">
            <v>B2. Export value growth at historical average minus one standard deviation in 2004-05 3/</v>
          </cell>
          <cell r="B39">
            <v>195.89790472142911</v>
          </cell>
          <cell r="C39">
            <v>246.66537946955467</v>
          </cell>
          <cell r="D39">
            <v>322.47540104713613</v>
          </cell>
          <cell r="E39">
            <v>340.21282763103937</v>
          </cell>
          <cell r="F39">
            <v>322.9188943937624</v>
          </cell>
          <cell r="G39">
            <v>314.71810887241367</v>
          </cell>
          <cell r="H39">
            <v>305.2275192830989</v>
          </cell>
          <cell r="I39">
            <v>294.22344972332149</v>
          </cell>
          <cell r="J39">
            <v>281.9435784979247</v>
          </cell>
          <cell r="K39">
            <v>270.02352751410126</v>
          </cell>
          <cell r="L39">
            <v>257.70752444103749</v>
          </cell>
          <cell r="M39">
            <v>244.76067176253281</v>
          </cell>
          <cell r="N39">
            <v>232.12146209212463</v>
          </cell>
          <cell r="O39">
            <v>219.67876960493209</v>
          </cell>
          <cell r="P39">
            <v>207.35437292234101</v>
          </cell>
          <cell r="Q39">
            <v>195.35905936362076</v>
          </cell>
          <cell r="R39">
            <v>183.79465235265678</v>
          </cell>
          <cell r="S39">
            <v>172.68041317337779</v>
          </cell>
          <cell r="T39">
            <v>161.99101251883144</v>
          </cell>
          <cell r="U39">
            <v>151.63364564049192</v>
          </cell>
          <cell r="V39">
            <v>141.62135420281697</v>
          </cell>
        </row>
        <row r="40">
          <cell r="A40" t="str">
            <v>B3. US dollar GDP deflator at historical average minus one standard deviation in 2004-05</v>
          </cell>
          <cell r="B40">
            <v>195.89790472142911</v>
          </cell>
          <cell r="C40">
            <v>187.76010621499296</v>
          </cell>
          <cell r="D40">
            <v>177.78271139231029</v>
          </cell>
          <cell r="E40">
            <v>188.3675532333942</v>
          </cell>
          <cell r="F40">
            <v>178.384894406803</v>
          </cell>
          <cell r="G40">
            <v>174.25586609594328</v>
          </cell>
          <cell r="H40">
            <v>169.28478024790741</v>
          </cell>
          <cell r="I40">
            <v>163.26833034660132</v>
          </cell>
          <cell r="J40">
            <v>156.37981630289727</v>
          </cell>
          <cell r="K40">
            <v>149.67735607888832</v>
          </cell>
          <cell r="L40">
            <v>143.04059396016984</v>
          </cell>
          <cell r="M40">
            <v>136.59399881626925</v>
          </cell>
          <cell r="N40">
            <v>130.20962340570384</v>
          </cell>
          <cell r="O40">
            <v>123.82497755139778</v>
          </cell>
          <cell r="P40">
            <v>117.39819822041137</v>
          </cell>
          <cell r="Q40">
            <v>111.07338510406146</v>
          </cell>
          <cell r="R40">
            <v>104.92377685686904</v>
          </cell>
          <cell r="S40">
            <v>98.96882623274</v>
          </cell>
          <cell r="T40">
            <v>93.198740386897711</v>
          </cell>
          <cell r="U40">
            <v>87.559740899397156</v>
          </cell>
          <cell r="V40">
            <v>82.06586350886316</v>
          </cell>
        </row>
        <row r="41">
          <cell r="A41" t="str">
            <v>B4. Net non-debt creating flows at historical average minus one standard deviation in 2004-05 4/</v>
          </cell>
          <cell r="B41">
            <v>195.89790472142911</v>
          </cell>
          <cell r="C41">
            <v>187.76010621499296</v>
          </cell>
          <cell r="D41">
            <v>177.78271139231032</v>
          </cell>
          <cell r="E41">
            <v>188.36755323339412</v>
          </cell>
          <cell r="F41">
            <v>178.38489440680294</v>
          </cell>
          <cell r="G41">
            <v>174.2558660959433</v>
          </cell>
          <cell r="H41">
            <v>169.28478024790741</v>
          </cell>
          <cell r="I41">
            <v>163.26833034660132</v>
          </cell>
          <cell r="J41">
            <v>156.37981630289727</v>
          </cell>
          <cell r="K41">
            <v>149.67735607888838</v>
          </cell>
          <cell r="L41">
            <v>143.04059396016987</v>
          </cell>
          <cell r="M41">
            <v>136.59399881626925</v>
          </cell>
          <cell r="N41">
            <v>130.20962340570381</v>
          </cell>
          <cell r="O41">
            <v>123.82497755139788</v>
          </cell>
          <cell r="P41">
            <v>117.39819822041144</v>
          </cell>
          <cell r="Q41">
            <v>111.07338510406157</v>
          </cell>
          <cell r="R41">
            <v>104.92377685686908</v>
          </cell>
          <cell r="S41">
            <v>98.968826232740071</v>
          </cell>
          <cell r="T41">
            <v>93.198740386897796</v>
          </cell>
          <cell r="U41">
            <v>87.559740899397227</v>
          </cell>
          <cell r="V41">
            <v>82.065863508863231</v>
          </cell>
        </row>
        <row r="42">
          <cell r="A42" t="str">
            <v xml:space="preserve">B5. Combination of B1-B4 using one-half standard deviation shocks </v>
          </cell>
          <cell r="B42">
            <v>195.89790472142911</v>
          </cell>
          <cell r="C42">
            <v>275.45695175186955</v>
          </cell>
          <cell r="D42">
            <v>375.70325623844087</v>
          </cell>
          <cell r="E42">
            <v>392.6437701947828</v>
          </cell>
          <cell r="F42">
            <v>374.57380729367873</v>
          </cell>
          <cell r="G42">
            <v>363.20910954821647</v>
          </cell>
          <cell r="H42">
            <v>350.94729206429088</v>
          </cell>
          <cell r="I42">
            <v>337.89787091174355</v>
          </cell>
          <cell r="J42">
            <v>324.14223792035102</v>
          </cell>
          <cell r="K42">
            <v>310.86252222263198</v>
          </cell>
          <cell r="L42">
            <v>295.19414758718034</v>
          </cell>
          <cell r="M42">
            <v>276.94913574034672</v>
          </cell>
          <cell r="N42">
            <v>259.55707037638274</v>
          </cell>
          <cell r="O42">
            <v>242.8942984039424</v>
          </cell>
          <cell r="P42">
            <v>226.86398909445549</v>
          </cell>
          <cell r="Q42">
            <v>211.58281767498065</v>
          </cell>
          <cell r="R42">
            <v>197.09041194659531</v>
          </cell>
          <cell r="S42">
            <v>183.36845584895562</v>
          </cell>
          <cell r="T42">
            <v>170.3682453513315</v>
          </cell>
          <cell r="U42">
            <v>157.99385004254748</v>
          </cell>
          <cell r="V42">
            <v>146.22904431531066</v>
          </cell>
        </row>
        <row r="43">
          <cell r="A43" t="str">
            <v>B6. One-time 30 percent nominal depreciation relative to the baseline in 2004 5/</v>
          </cell>
          <cell r="B43">
            <v>195.89790472142911</v>
          </cell>
          <cell r="C43">
            <v>187.76010621499293</v>
          </cell>
          <cell r="D43">
            <v>177.78271139231029</v>
          </cell>
          <cell r="E43">
            <v>188.36755323339418</v>
          </cell>
          <cell r="F43">
            <v>178.384894406803</v>
          </cell>
          <cell r="G43">
            <v>174.25586609594336</v>
          </cell>
          <cell r="H43">
            <v>169.28478024790746</v>
          </cell>
          <cell r="I43">
            <v>163.26833034660135</v>
          </cell>
          <cell r="J43">
            <v>156.3798163028973</v>
          </cell>
          <cell r="K43">
            <v>149.67735607888838</v>
          </cell>
          <cell r="L43">
            <v>143.04059396016987</v>
          </cell>
          <cell r="M43">
            <v>136.59399881626931</v>
          </cell>
          <cell r="N43">
            <v>130.20962340570384</v>
          </cell>
          <cell r="O43">
            <v>123.82497755139781</v>
          </cell>
          <cell r="P43">
            <v>117.39819822041142</v>
          </cell>
          <cell r="Q43">
            <v>111.0733851040615</v>
          </cell>
          <cell r="R43">
            <v>104.92377685686908</v>
          </cell>
          <cell r="S43">
            <v>98.968826232740028</v>
          </cell>
          <cell r="T43">
            <v>93.198740386897711</v>
          </cell>
          <cell r="U43">
            <v>87.559740899397141</v>
          </cell>
          <cell r="V43">
            <v>82.065863508863174</v>
          </cell>
        </row>
        <row r="46">
          <cell r="A46" t="str">
            <v>Debt service ratio</v>
          </cell>
        </row>
        <row r="48">
          <cell r="A48" t="str">
            <v>Baseline</v>
          </cell>
          <cell r="B48">
            <v>12.120390063512025</v>
          </cell>
          <cell r="C48">
            <v>10.106756035727035</v>
          </cell>
          <cell r="D48">
            <v>9.8204941323729038</v>
          </cell>
          <cell r="E48">
            <v>9.3054611947028203</v>
          </cell>
          <cell r="F48">
            <v>8.9256147061537572</v>
          </cell>
          <cell r="G48">
            <v>8.7173898228807669</v>
          </cell>
          <cell r="H48">
            <v>8.3245296345517463</v>
          </cell>
          <cell r="I48">
            <v>7.6996610339907203</v>
          </cell>
          <cell r="J48">
            <v>7.4216587400801171</v>
          </cell>
          <cell r="K48">
            <v>6.8595801272109558</v>
          </cell>
          <cell r="L48">
            <v>6.3285035603497759</v>
          </cell>
          <cell r="M48">
            <v>5.7576879490873818</v>
          </cell>
          <cell r="N48">
            <v>5.3809629308289892</v>
          </cell>
          <cell r="O48">
            <v>4.9966918189181593</v>
          </cell>
          <cell r="P48">
            <v>4.5698000841521607</v>
          </cell>
          <cell r="Q48">
            <v>4.1726735052123614</v>
          </cell>
          <cell r="R48">
            <v>3.7084846717591842</v>
          </cell>
          <cell r="S48">
            <v>3.2936870854276448</v>
          </cell>
          <cell r="T48">
            <v>2.9326098392201199</v>
          </cell>
          <cell r="U48">
            <v>2.673971270495958</v>
          </cell>
          <cell r="V48">
            <v>2.4450774780692606</v>
          </cell>
        </row>
        <row r="50">
          <cell r="A50" t="str">
            <v>A. Alternative Scenarios</v>
          </cell>
        </row>
        <row r="52">
          <cell r="A52" t="str">
            <v>A1. Key variables at their historical averages in 2004-23 1/</v>
          </cell>
          <cell r="B52">
            <v>11.051775440573994</v>
          </cell>
          <cell r="C52">
            <v>10.592832666871603</v>
          </cell>
          <cell r="D52">
            <v>12.94742303922909</v>
          </cell>
          <cell r="E52">
            <v>14.956864073632467</v>
          </cell>
          <cell r="F52">
            <v>14.628441159746666</v>
          </cell>
          <cell r="G52">
            <v>15.008414318248258</v>
          </cell>
          <cell r="H52">
            <v>15.188706727703396</v>
          </cell>
          <cell r="I52">
            <v>16.298305502092532</v>
          </cell>
          <cell r="J52">
            <v>16.10824856025172</v>
          </cell>
          <cell r="K52">
            <v>15.570591593676006</v>
          </cell>
          <cell r="L52">
            <v>15.799559768337385</v>
          </cell>
          <cell r="M52">
            <v>15.544885252606939</v>
          </cell>
          <cell r="N52">
            <v>15.395996385138716</v>
          </cell>
          <cell r="O52">
            <v>15.334794123851584</v>
          </cell>
          <cell r="P52">
            <v>15.512245965925734</v>
          </cell>
          <cell r="Q52">
            <v>15.464253649433058</v>
          </cell>
          <cell r="R52">
            <v>15.329620738151457</v>
          </cell>
          <cell r="S52">
            <v>15.111278486248429</v>
          </cell>
          <cell r="T52">
            <v>14.87260503038414</v>
          </cell>
          <cell r="U52">
            <v>14.701640628078069</v>
          </cell>
          <cell r="V52">
            <v>14.507427785955013</v>
          </cell>
        </row>
        <row r="53">
          <cell r="A53" t="str">
            <v>A2. New public sector loans on less favorable terms in 2004-23 2/</v>
          </cell>
          <cell r="B53">
            <v>11.051775440573994</v>
          </cell>
          <cell r="C53">
            <v>9.0466410602930871</v>
          </cell>
          <cell r="D53">
            <v>8.8887509670264393</v>
          </cell>
          <cell r="E53">
            <v>10.84552633265066</v>
          </cell>
          <cell r="F53">
            <v>10.871577185808915</v>
          </cell>
          <cell r="G53">
            <v>11.120557544247056</v>
          </cell>
          <cell r="H53">
            <v>11.269216649067577</v>
          </cell>
          <cell r="I53">
            <v>11.500732300430251</v>
          </cell>
          <cell r="J53">
            <v>11.153884564301254</v>
          </cell>
          <cell r="K53">
            <v>10.8105595354561</v>
          </cell>
          <cell r="L53">
            <v>10.562647940373477</v>
          </cell>
          <cell r="M53">
            <v>10.726523658088894</v>
          </cell>
          <cell r="N53">
            <v>10.870332154556339</v>
          </cell>
          <cell r="O53">
            <v>10.428987998570395</v>
          </cell>
          <cell r="P53">
            <v>10.638624329774762</v>
          </cell>
          <cell r="Q53">
            <v>10.464693944413003</v>
          </cell>
          <cell r="R53">
            <v>10.152013212312113</v>
          </cell>
          <cell r="S53">
            <v>9.8093655486248288</v>
          </cell>
          <cell r="T53">
            <v>9.4769946898176158</v>
          </cell>
          <cell r="U53">
            <v>9.2088289762882649</v>
          </cell>
          <cell r="V53">
            <v>8.9466659192491225</v>
          </cell>
        </row>
        <row r="55">
          <cell r="A55" t="str">
            <v>B. Bound Tests</v>
          </cell>
        </row>
        <row r="57">
          <cell r="A57" t="str">
            <v>B1. Real GDP growth at historical average minus one standard deviation in 2004-05</v>
          </cell>
          <cell r="B57">
            <v>11.051775440573994</v>
          </cell>
          <cell r="C57">
            <v>9.0466410602930871</v>
          </cell>
          <cell r="D57">
            <v>9.0160177775190107</v>
          </cell>
          <cell r="E57">
            <v>10.433610246397135</v>
          </cell>
          <cell r="F57">
            <v>10.004301660554788</v>
          </cell>
          <cell r="G57">
            <v>10.099271937921687</v>
          </cell>
          <cell r="H57">
            <v>9.9705554855497933</v>
          </cell>
          <cell r="I57">
            <v>10.50079193065354</v>
          </cell>
          <cell r="J57">
            <v>10.111066033533191</v>
          </cell>
          <cell r="K57">
            <v>9.5284572735264437</v>
          </cell>
          <cell r="L57">
            <v>9.1055100181345754</v>
          </cell>
          <cell r="M57">
            <v>8.5975150575389492</v>
          </cell>
          <cell r="N57">
            <v>8.2502005171775572</v>
          </cell>
          <cell r="O57">
            <v>7.9989279359181129</v>
          </cell>
          <cell r="P57">
            <v>7.8222178290910813</v>
          </cell>
          <cell r="Q57">
            <v>7.5328598766861088</v>
          </cell>
          <cell r="R57">
            <v>7.195292888217562</v>
          </cell>
          <cell r="S57">
            <v>6.8590928942351788</v>
          </cell>
          <cell r="T57">
            <v>6.5510031423659827</v>
          </cell>
          <cell r="U57">
            <v>6.3134953760017058</v>
          </cell>
          <cell r="V57">
            <v>6.078643940626554</v>
          </cell>
        </row>
        <row r="58">
          <cell r="A58" t="str">
            <v>B2. Export value growth at historical average minus one standard deviation in 2004-05 3/</v>
          </cell>
          <cell r="B58">
            <v>11.051775440573994</v>
          </cell>
          <cell r="C58">
            <v>11.22997853235649</v>
          </cell>
          <cell r="D58">
            <v>14.405848393202229</v>
          </cell>
          <cell r="E58">
            <v>17.468778242048991</v>
          </cell>
          <cell r="F58">
            <v>16.727591512749765</v>
          </cell>
          <cell r="G58">
            <v>16.801688167309553</v>
          </cell>
          <cell r="H58">
            <v>16.531906049251248</v>
          </cell>
          <cell r="I58">
            <v>17.287984267368962</v>
          </cell>
          <cell r="J58">
            <v>16.622653685218737</v>
          </cell>
          <cell r="K58">
            <v>15.662190401566908</v>
          </cell>
          <cell r="L58">
            <v>15.518301934541778</v>
          </cell>
          <cell r="M58">
            <v>15.681904671574118</v>
          </cell>
          <cell r="N58">
            <v>14.978072461070157</v>
          </cell>
          <cell r="O58">
            <v>14.434448595673526</v>
          </cell>
          <cell r="P58">
            <v>14.016980403693847</v>
          </cell>
          <cell r="Q58">
            <v>13.434888676395735</v>
          </cell>
          <cell r="R58">
            <v>12.787340048471584</v>
          </cell>
          <cell r="S58">
            <v>12.150518349891778</v>
          </cell>
          <cell r="T58">
            <v>11.565273127218962</v>
          </cell>
          <cell r="U58">
            <v>11.096862515487766</v>
          </cell>
          <cell r="V58">
            <v>10.639388130143489</v>
          </cell>
        </row>
        <row r="59">
          <cell r="A59" t="str">
            <v>B3. US dollar GDP deflator at historical average minus one standard deviation in 2004-05</v>
          </cell>
          <cell r="B59">
            <v>11.051775440573994</v>
          </cell>
          <cell r="C59">
            <v>9.0466410602930871</v>
          </cell>
          <cell r="D59">
            <v>9.0160177775190107</v>
          </cell>
          <cell r="E59">
            <v>10.433610246397134</v>
          </cell>
          <cell r="F59">
            <v>10.004301660554784</v>
          </cell>
          <cell r="G59">
            <v>10.099271937921683</v>
          </cell>
          <cell r="H59">
            <v>9.9705554855497915</v>
          </cell>
          <cell r="I59">
            <v>10.50079193065354</v>
          </cell>
          <cell r="J59">
            <v>10.111066033533191</v>
          </cell>
          <cell r="K59">
            <v>9.5284572735264437</v>
          </cell>
          <cell r="L59">
            <v>9.1055100181345736</v>
          </cell>
          <cell r="M59">
            <v>8.5975150575389474</v>
          </cell>
          <cell r="N59">
            <v>8.2502005171775536</v>
          </cell>
          <cell r="O59">
            <v>7.9989279359181085</v>
          </cell>
          <cell r="P59">
            <v>7.8222178290910787</v>
          </cell>
          <cell r="Q59">
            <v>7.5328598766861017</v>
          </cell>
          <cell r="R59">
            <v>7.1952928882175584</v>
          </cell>
          <cell r="S59">
            <v>6.8590928942351761</v>
          </cell>
          <cell r="T59">
            <v>6.55100314236598</v>
          </cell>
          <cell r="U59">
            <v>6.3134953760017014</v>
          </cell>
          <cell r="V59">
            <v>6.0786439406265487</v>
          </cell>
        </row>
        <row r="60">
          <cell r="A60" t="str">
            <v>B4. Net non-debt creating flows at historical average minus one standard deviation in 2004-05 4/</v>
          </cell>
          <cell r="B60">
            <v>11.051775440573994</v>
          </cell>
          <cell r="C60">
            <v>9.0466410602930871</v>
          </cell>
          <cell r="D60">
            <v>9.0160177775190107</v>
          </cell>
          <cell r="E60">
            <v>10.433610246397135</v>
          </cell>
          <cell r="F60">
            <v>10.004301660554782</v>
          </cell>
          <cell r="G60">
            <v>10.099271937921683</v>
          </cell>
          <cell r="H60">
            <v>9.9705554855497915</v>
          </cell>
          <cell r="I60">
            <v>10.50079193065354</v>
          </cell>
          <cell r="J60">
            <v>10.111066033533191</v>
          </cell>
          <cell r="K60">
            <v>9.5284572735264437</v>
          </cell>
          <cell r="L60">
            <v>9.1055100181345736</v>
          </cell>
          <cell r="M60">
            <v>8.5975150575389492</v>
          </cell>
          <cell r="N60">
            <v>8.2502005171775519</v>
          </cell>
          <cell r="O60">
            <v>7.9989279359181085</v>
          </cell>
          <cell r="P60">
            <v>7.8222178290910813</v>
          </cell>
          <cell r="Q60">
            <v>7.5328598766861044</v>
          </cell>
          <cell r="R60">
            <v>7.1952928882175593</v>
          </cell>
          <cell r="S60">
            <v>6.8590928942351788</v>
          </cell>
          <cell r="T60">
            <v>6.5510031423659809</v>
          </cell>
          <cell r="U60">
            <v>6.3134953760017041</v>
          </cell>
          <cell r="V60">
            <v>6.0786439406265513</v>
          </cell>
        </row>
        <row r="61">
          <cell r="A61" t="str">
            <v xml:space="preserve">B5. Combination of B1-B4 using one-half standard deviation shocks </v>
          </cell>
          <cell r="B61">
            <v>11.051775440573994</v>
          </cell>
          <cell r="C61">
            <v>9.5926143342444004</v>
          </cell>
          <cell r="D61">
            <v>12.288649247718068</v>
          </cell>
          <cell r="E61">
            <v>16.627257696475848</v>
          </cell>
          <cell r="F61">
            <v>15.860033718221752</v>
          </cell>
          <cell r="G61">
            <v>15.696562791210681</v>
          </cell>
          <cell r="H61">
            <v>15.290204489097677</v>
          </cell>
          <cell r="I61">
            <v>15.646956398627085</v>
          </cell>
          <cell r="J61">
            <v>14.978345354842856</v>
          </cell>
          <cell r="K61">
            <v>14.105450703070227</v>
          </cell>
          <cell r="L61">
            <v>16.141200764476256</v>
          </cell>
          <cell r="M61">
            <v>18.464880590448018</v>
          </cell>
          <cell r="N61">
            <v>17.458378475311019</v>
          </cell>
          <cell r="O61">
            <v>16.602700509646954</v>
          </cell>
          <cell r="P61">
            <v>15.870700034939844</v>
          </cell>
          <cell r="Q61">
            <v>15.048063281798196</v>
          </cell>
          <cell r="R61">
            <v>14.205145314145772</v>
          </cell>
          <cell r="S61">
            <v>13.395666032366227</v>
          </cell>
          <cell r="T61">
            <v>12.647688966128353</v>
          </cell>
          <cell r="U61">
            <v>12.007204482831737</v>
          </cell>
          <cell r="V61">
            <v>11.394829654620429</v>
          </cell>
        </row>
        <row r="62">
          <cell r="A62" t="str">
            <v>B6. One-time 30 percent nominal depreciation relative to the baseline in 2004 5/</v>
          </cell>
          <cell r="B62">
            <v>11.051775440573994</v>
          </cell>
          <cell r="C62">
            <v>9.0466410602930871</v>
          </cell>
          <cell r="D62">
            <v>9.0160177775190107</v>
          </cell>
          <cell r="E62">
            <v>10.433610246397134</v>
          </cell>
          <cell r="F62">
            <v>10.004301660554784</v>
          </cell>
          <cell r="G62">
            <v>10.099271937921687</v>
          </cell>
          <cell r="H62">
            <v>9.9705554855497951</v>
          </cell>
          <cell r="I62">
            <v>10.500791930653543</v>
          </cell>
          <cell r="J62">
            <v>10.111066033533191</v>
          </cell>
          <cell r="K62">
            <v>9.5284572735264437</v>
          </cell>
          <cell r="L62">
            <v>9.1055100181345736</v>
          </cell>
          <cell r="M62">
            <v>8.5975150575389492</v>
          </cell>
          <cell r="N62">
            <v>8.2502005171775536</v>
          </cell>
          <cell r="O62">
            <v>7.9989279359181094</v>
          </cell>
          <cell r="P62">
            <v>7.8222178290910813</v>
          </cell>
          <cell r="Q62">
            <v>7.5328598766861061</v>
          </cell>
          <cell r="R62">
            <v>7.1952928882175584</v>
          </cell>
          <cell r="S62">
            <v>6.8590928942351779</v>
          </cell>
          <cell r="T62">
            <v>6.5510031423659809</v>
          </cell>
          <cell r="U62">
            <v>6.3134953760017032</v>
          </cell>
          <cell r="V62">
            <v>6.0786439406265513</v>
          </cell>
        </row>
        <row r="64">
          <cell r="A64" t="str">
            <v>Memorandum item:</v>
          </cell>
        </row>
        <row r="65">
          <cell r="A65" t="str">
            <v>Grant element assumed on residual financing (i.e., financing required above baseline) 6/</v>
          </cell>
          <cell r="B65">
            <v>43.686585510527841</v>
          </cell>
          <cell r="C65">
            <v>43.686585510527841</v>
          </cell>
          <cell r="D65">
            <v>43.686585510527841</v>
          </cell>
          <cell r="E65">
            <v>43.686585510527841</v>
          </cell>
          <cell r="F65">
            <v>43.686585510527841</v>
          </cell>
          <cell r="G65">
            <v>43.686585510527841</v>
          </cell>
          <cell r="H65">
            <v>43.686585510527841</v>
          </cell>
          <cell r="I65">
            <v>43.686585510527841</v>
          </cell>
          <cell r="J65">
            <v>43.686585510527841</v>
          </cell>
          <cell r="K65">
            <v>43.686585510527841</v>
          </cell>
          <cell r="L65">
            <v>43.686585510527841</v>
          </cell>
          <cell r="M65">
            <v>43.686585510527841</v>
          </cell>
          <cell r="N65">
            <v>43.686585510527841</v>
          </cell>
          <cell r="O65">
            <v>43.686585510527841</v>
          </cell>
          <cell r="P65">
            <v>43.686585510527841</v>
          </cell>
          <cell r="Q65">
            <v>43.686585510527841</v>
          </cell>
          <cell r="R65">
            <v>43.686585510527841</v>
          </cell>
          <cell r="S65">
            <v>43.686585510527841</v>
          </cell>
          <cell r="T65">
            <v>43.686585510527841</v>
          </cell>
          <cell r="U65">
            <v>43.686585510527841</v>
          </cell>
          <cell r="V65">
            <v>43.686585510527841</v>
          </cell>
        </row>
        <row r="67">
          <cell r="A67" t="str">
            <v>Source: Staff projections and simulations.</v>
          </cell>
        </row>
        <row r="69">
          <cell r="A69" t="str">
            <v xml:space="preserve">1/ Variables include real GDP growth, growth of GDP deflator (in U.S. dollar terms), non-interest current account in percent of GDP, and non-debt creating flows. </v>
          </cell>
        </row>
        <row r="70">
          <cell r="A70" t="str">
            <v>2/ Assumes that the interest rate on new borrowing is by 2 percentage points higher than in the baseline., while grace and maturity periods are the same as in the baseline.</v>
          </cell>
        </row>
        <row r="71">
          <cell r="A71" t="str">
            <v>3/ Exports values are assumed to remain permanently at the lower level, but the current account as a share of GDP is assumed to return to its baseline level after the shock (implicitly assuming</v>
          </cell>
        </row>
        <row r="72">
          <cell r="A72" t="str">
            <v xml:space="preserve">an offsetting adjustment in import levels). </v>
          </cell>
        </row>
        <row r="73">
          <cell r="A73" t="str">
            <v>4/ Includes official and private transfers and FDI.</v>
          </cell>
        </row>
        <row r="74">
          <cell r="A74" t="str">
            <v>5/ Depreciation is defined as percentage decline in dollar/local currency rate, such that it never exceeds 100 percent.</v>
          </cell>
        </row>
        <row r="75">
          <cell r="A75" t="str">
            <v>6/ Applies to all stress scenarios except for A2 (less favorable financing) in which the terms on all new financing are as specified in footnote 2.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2">
          <cell r="B22">
            <v>10</v>
          </cell>
        </row>
        <row r="23">
          <cell r="B23">
            <v>40</v>
          </cell>
        </row>
        <row r="24">
          <cell r="B24">
            <v>7.4999999999999997E-3</v>
          </cell>
        </row>
        <row r="25">
          <cell r="B25">
            <v>0.05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"/>
      <sheetName val="BCR"/>
      <sheetName val="BMI"/>
      <sheetName val="BC"/>
      <sheetName val="FIN"/>
      <sheetName val="BCYFIN"/>
      <sheetName val="SB"/>
      <sheetName val="SF"/>
      <sheetName val="Sergio BC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"/>
      <sheetName val="BCR"/>
      <sheetName val="BMI"/>
      <sheetName val="BC"/>
      <sheetName val="FIN"/>
      <sheetName val="BCYFIN"/>
      <sheetName val="SB"/>
      <sheetName val="SF"/>
      <sheetName val="Sergio BC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  <sheetName val="Gráfico"/>
      <sheetName val="Datos"/>
      <sheetName val="Parámetros"/>
      <sheetName val="Diálogo1"/>
      <sheetName val="Macro1"/>
      <sheetName val="Módul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BOP"/>
      <sheetName val="Assumptions"/>
      <sheetName val="SR"/>
      <sheetName val="Mediumterm-High"/>
      <sheetName val="Mediumterm-Low"/>
      <sheetName val="ext financing"/>
      <sheetName val="OUPUT TO DSA"/>
      <sheetName val="Stock of Arrears"/>
      <sheetName val="Exports"/>
      <sheetName val="Imports"/>
      <sheetName val="Serv&amp;Trans"/>
      <sheetName val="Income"/>
      <sheetName val="Fund"/>
      <sheetName val="Grants"/>
      <sheetName val="RES"/>
      <sheetName val="External Debt(A)"/>
      <sheetName val="2001-02 Debt Service "/>
      <sheetName val="2002-03 Debt Service"/>
      <sheetName val="2003-04 Debt Service"/>
      <sheetName val="Debt monthly"/>
      <sheetName val="Debtind"/>
      <sheetName val="Cash Flow"/>
      <sheetName val="FinReq"/>
      <sheetName val="ConcLoan"/>
      <sheetName val="IMF quart"/>
      <sheetName val="IMF"/>
      <sheetName val="RED"/>
      <sheetName val="TOC"/>
      <sheetName val="IN_GAS-GEE"/>
      <sheetName val="Ext fin req"/>
      <sheetName val="MT-Low"/>
      <sheetName val="ext fin"/>
      <sheetName val="Debt Service"/>
      <sheetName val="Det fin"/>
      <sheetName val="External Debt"/>
      <sheetName val="Arrears"/>
      <sheetName val="Opérations"/>
      <sheetName val="2001-02 mon DS"/>
      <sheetName val="OUT TO DSA"/>
      <sheetName val="Net transfers"/>
      <sheetName val="transfers &amp; debt service"/>
      <sheetName val="det transf"/>
      <sheetName val="disbvspled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  <sheetName val="Gráfico"/>
      <sheetName val="Datos"/>
      <sheetName val="Parámetros"/>
      <sheetName val="Diálogo1"/>
      <sheetName val="Macro1"/>
      <sheetName val="Módul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PI"/>
      <sheetName val="CPI graph"/>
      <sheetName val="NA86-87n"/>
      <sheetName val="NA86-87r"/>
      <sheetName val="Aggrn"/>
      <sheetName val="Aggrr"/>
      <sheetName val="Deflators"/>
      <sheetName val="Assum"/>
      <sheetName val="Input-Output"/>
      <sheetName val="NA"/>
      <sheetName val="NA (2)"/>
      <sheetName val="Input"/>
      <sheetName val="output_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PI"/>
      <sheetName val="CPI graph"/>
      <sheetName val="NA86-87n"/>
      <sheetName val="NA86-87r"/>
      <sheetName val="Aggrn"/>
      <sheetName val="Aggrr"/>
      <sheetName val="Deflators"/>
      <sheetName val="Assum"/>
      <sheetName val="Input-Output"/>
      <sheetName val="NA"/>
      <sheetName val="NA (2)"/>
      <sheetName val="Input"/>
      <sheetName val="output_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PETROCARIBE"/>
      <sheetName val="feuille de saisie  MPCE 10 11 V"/>
      <sheetName val="AFC"/>
      <sheetName val="fin. ext."/>
      <sheetName val="COUV_DOC ANNEXES"/>
      <sheetName val="COUV_EXPOSE_MOTIF"/>
      <sheetName val="EXPOSE"/>
      <sheetName val="COUV_CADRE_MACRO"/>
      <sheetName val="CADRAGE"/>
      <sheetName val="COUV_presentation_PIP"/>
      <sheetName val="SYNTHESE GLOBAL"/>
      <sheetName val="TP   PRET   DON"/>
      <sheetName val="PROG"/>
      <sheetName val="RESUME PAR REFONDATION"/>
      <sheetName val="NOUVEAUX-PROGRAMMES 2012-2013__"/>
      <sheetName val="NOUVEAUX-PROGRAMMES 2012-2013_"/>
      <sheetName val="NOUVEAUX-PROGRAMMES 2012-2013"/>
      <sheetName val="COUV_CLASS_GEO"/>
      <sheetName val="CLASS-GEO-FONCT-INV"/>
      <sheetName val="CLASS-GEO REPART"/>
      <sheetName val="Géographique_fonct"/>
      <sheetName val="Résumé_Géo1"/>
      <sheetName val="Résumé_Fonct"/>
      <sheetName val="CLASS-GEO_DETAIL"/>
      <sheetName val="DETAIL_GEO_INV"/>
      <sheetName val="COUV_CLASS_FONC"/>
      <sheetName val="PILIER"/>
      <sheetName val="Sheet1"/>
      <sheetName val="Sheet2"/>
      <sheetName val="VOLET"/>
      <sheetName val="nouveaux_programmes 2010-2011"/>
      <sheetName val="NOUVEAUX-PROGRAMMES 2011-2012"/>
      <sheetName val="Sheet4"/>
      <sheetName val="Feuil2"/>
      <sheetName val="Sheet3"/>
      <sheetName val="CLASS-FONCT_INV"/>
      <sheetName val="Fonctionnelle FONCT"/>
      <sheetName val="COUV_SERV. EXT"/>
      <sheetName val="Org_Aut._11_12"/>
      <sheetName val="class_fonct_detail_INV"/>
      <sheetName val="COUV_cptes spéciaux 12_13"/>
      <sheetName val="prév.cptes spéciaux 12_13"/>
      <sheetName val="prév.cptes spéciaux 11_12"/>
      <sheetName val="COUV_Prog.FGDCT"/>
      <sheetName val="MICT_Prog.FGDCT 12-13"/>
      <sheetName val="MICT_Prog.FGDCT"/>
      <sheetName val="COUV_PERSO"/>
      <sheetName val="RESUME_SITUATION PERS"/>
      <sheetName val="situation_personnel_poste_secti"/>
      <sheetName val="nom2"/>
      <sheetName val="nom"/>
      <sheetName val="class_fonct"/>
      <sheetName val="Sheet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10">
          <cell r="F1010">
            <v>4312264013.8599997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PETROCARIBE"/>
      <sheetName val="feuille de saisie  MPCE 10 11 V"/>
      <sheetName val="AFC"/>
      <sheetName val="fin. ext."/>
      <sheetName val="COUV_DOC ANNEXES"/>
      <sheetName val="COUV_EXPOSE_MOTIF"/>
      <sheetName val="EXPOSE"/>
      <sheetName val="COUV_CADRE_MACRO"/>
      <sheetName val="CADRAGE"/>
      <sheetName val="COUV_presentation_PIP"/>
      <sheetName val="SYNTHESE GLOBAL"/>
      <sheetName val="TP   PRET   DON"/>
      <sheetName val="PROG"/>
      <sheetName val="RESUME PAR REFONDATION"/>
      <sheetName val="NOUVEAUX-PROGRAMMES 2012-2013__"/>
      <sheetName val="NOUVEAUX-PROGRAMMES 2012-2013_"/>
      <sheetName val="NOUVEAUX-PROGRAMMES 2012-2013"/>
      <sheetName val="COUV_CLASS_GEO"/>
      <sheetName val="CLASS-GEO-FONCT-INV"/>
      <sheetName val="CLASS-GEO REPART"/>
      <sheetName val="Géographique_fonct"/>
      <sheetName val="Résumé_Géo1"/>
      <sheetName val="Résumé_Fonct"/>
      <sheetName val="CLASS-GEO_DETAIL"/>
      <sheetName val="DETAIL_GEO_INV"/>
      <sheetName val="COUV_CLASS_FONC"/>
      <sheetName val="PILIER"/>
      <sheetName val="Sheet1"/>
      <sheetName val="Sheet2"/>
      <sheetName val="VOLET"/>
      <sheetName val="nouveaux_programmes 2010-2011"/>
      <sheetName val="NOUVEAUX-PROGRAMMES 2011-2012"/>
      <sheetName val="Sheet4"/>
      <sheetName val="Feuil2"/>
      <sheetName val="Sheet3"/>
      <sheetName val="CLASS-FONCT_INV"/>
      <sheetName val="Fonctionnelle FONCT"/>
      <sheetName val="COUV_SERV. EXT"/>
      <sheetName val="Org_Aut._11_12"/>
      <sheetName val="class_fonct_detail_INV"/>
      <sheetName val="COUV_cptes spéciaux 12_13"/>
      <sheetName val="prév.cptes spéciaux 12_13"/>
      <sheetName val="prév.cptes spéciaux 11_12"/>
      <sheetName val="COUV_Prog.FGDCT"/>
      <sheetName val="MICT_Prog.FGDCT 12-13"/>
      <sheetName val="MICT_Prog.FGDCT"/>
      <sheetName val="COUV_PERSO"/>
      <sheetName val="RESUME_SITUATION PERS"/>
      <sheetName val="situation_personnel_poste_secti"/>
      <sheetName val="nom2"/>
      <sheetName val="nom"/>
      <sheetName val="class_fonct"/>
      <sheetName val="Sheet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10">
          <cell r="F1010">
            <v>4312264013.8599997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Latest Stats"/>
      <sheetName val="R1"/>
      <sheetName val="R2"/>
      <sheetName val="R3"/>
      <sheetName val="Georges"/>
      <sheetName val="WEO Input"/>
      <sheetName val="DOMACR output"/>
      <sheetName val="SensAnal"/>
      <sheetName val="ASSUMPTIONS"/>
      <sheetName val="Summary"/>
      <sheetName val="Report Format"/>
      <sheetName val="Summary GDP"/>
      <sheetName val="Summary Growth"/>
      <sheetName val="WEO Output"/>
      <sheetName val="Exports"/>
      <sheetName val="Imports"/>
      <sheetName val="Services"/>
      <sheetName val="Income"/>
      <sheetName val="Debt Comparison"/>
      <sheetName val="Shared Data"/>
      <sheetName val="Transfers"/>
      <sheetName val="CapFin"/>
      <sheetName val="Comparison"/>
      <sheetName val="Capitalizaiton flows Dec 99"/>
      <sheetName val="BOP Fin"/>
      <sheetName val="BOP flows (CDE)"/>
      <sheetName val="CDE"/>
      <sheetName val="FTZ"/>
      <sheetName val="Fund"/>
      <sheetName val="Growth Rates"/>
      <sheetName val="NIR"/>
      <sheetName val="CDE (old)"/>
      <sheetName val="ExchRt"/>
      <sheetName val="exchange rates"/>
      <sheetName val="Chart1"/>
      <sheetName val="BOPGDP"/>
      <sheetName val="IMF InOut"/>
      <sheetName val="ImportsXX"/>
      <sheetName val="K"/>
      <sheetName val="M"/>
      <sheetName val="T"/>
      <sheetName val="REDtab38"/>
      <sheetName val="REDtab39"/>
      <sheetName val="REDtab41"/>
      <sheetName val="J(Priv.Cap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"/>
      <sheetName val="IMF"/>
      <sheetName val="IN_GAS-GEE"/>
      <sheetName val="OUT"/>
      <sheetName val="Ext fin req"/>
      <sheetName val="MT-Low"/>
      <sheetName val="SR"/>
      <sheetName val="BOP"/>
      <sheetName val="ext fin"/>
      <sheetName val="Serv&amp;Trans"/>
      <sheetName val="Income"/>
      <sheetName val="Exports"/>
      <sheetName val="Imports"/>
      <sheetName val="Debt Service"/>
      <sheetName val="Cash flow"/>
      <sheetName val="Grants"/>
      <sheetName val="Det fin"/>
      <sheetName val="External Debt"/>
      <sheetName val="Arrears"/>
      <sheetName val="Assumptions"/>
      <sheetName val="Opérations"/>
      <sheetName val="RES"/>
      <sheetName val="2001-02 Debt Service "/>
      <sheetName val="2002-03 Debt Service"/>
      <sheetName val="2001-02 mon DS"/>
      <sheetName val="OUT TO DSA"/>
      <sheetName val="Debtind"/>
      <sheetName val="FinReq"/>
      <sheetName val="ConcLoan"/>
      <sheetName val="IMF quart"/>
      <sheetName val="RED"/>
      <sheetName val="Net transfers"/>
      <sheetName val="transfers &amp; debt service"/>
      <sheetName val="det transf"/>
      <sheetName val="disbvspled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B6" t="str">
            <v>Prel.</v>
          </cell>
          <cell r="C6" t="str">
            <v>Prel.</v>
          </cell>
          <cell r="D6" t="str">
            <v>Proj.</v>
          </cell>
        </row>
        <row r="7">
          <cell r="B7">
            <v>2002</v>
          </cell>
          <cell r="C7">
            <v>2003</v>
          </cell>
          <cell r="D7">
            <v>2004</v>
          </cell>
          <cell r="E7">
            <v>2005</v>
          </cell>
          <cell r="F7">
            <v>2006</v>
          </cell>
          <cell r="G7">
            <v>2007</v>
          </cell>
          <cell r="H7">
            <v>2008</v>
          </cell>
          <cell r="I7">
            <v>2009</v>
          </cell>
        </row>
        <row r="10">
          <cell r="B10">
            <v>-168.1449301956643</v>
          </cell>
          <cell r="C10">
            <v>-140.97000000000025</v>
          </cell>
          <cell r="D10" t="e">
            <v>#REF!</v>
          </cell>
          <cell r="E10" t="e">
            <v>#REF!</v>
          </cell>
          <cell r="F10" t="e">
            <v>#REF!</v>
          </cell>
          <cell r="G10" t="e">
            <v>#REF!</v>
          </cell>
          <cell r="H10" t="e">
            <v>#REF!</v>
          </cell>
          <cell r="I10" t="e">
            <v>#REF!</v>
          </cell>
        </row>
        <row r="11">
          <cell r="B11">
            <v>-709.38000000000011</v>
          </cell>
          <cell r="C11">
            <v>-785.4200000000003</v>
          </cell>
          <cell r="D11" t="e">
            <v>#REF!</v>
          </cell>
          <cell r="E11" t="e">
            <v>#REF!</v>
          </cell>
          <cell r="F11" t="e">
            <v>#REF!</v>
          </cell>
          <cell r="G11" t="e">
            <v>#REF!</v>
          </cell>
          <cell r="H11" t="e">
            <v>#REF!</v>
          </cell>
          <cell r="I11" t="e">
            <v>#REF!</v>
          </cell>
        </row>
        <row r="12">
          <cell r="B12">
            <v>273.17999999999995</v>
          </cell>
          <cell r="C12">
            <v>330.42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B14">
            <v>220.79</v>
          </cell>
          <cell r="C14">
            <v>278.06</v>
          </cell>
          <cell r="D14">
            <v>319.03269999999998</v>
          </cell>
          <cell r="E14">
            <v>322.223027</v>
          </cell>
          <cell r="F14">
            <v>325.44525727000001</v>
          </cell>
          <cell r="G14">
            <v>328.69970984270003</v>
          </cell>
          <cell r="H14">
            <v>331.98670694112701</v>
          </cell>
          <cell r="I14">
            <v>335.30657401053827</v>
          </cell>
        </row>
        <row r="15">
          <cell r="B15">
            <v>-982.56000000000006</v>
          </cell>
          <cell r="C15">
            <v>-1115.8400000000004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</row>
        <row r="17">
          <cell r="C17">
            <v>-196.48000000000002</v>
          </cell>
          <cell r="D17">
            <v>-217.96117647058824</v>
          </cell>
          <cell r="E17">
            <v>-269.6626744319305</v>
          </cell>
          <cell r="F17">
            <v>-261.32632831373911</v>
          </cell>
          <cell r="G17">
            <v>-254.69610604109343</v>
          </cell>
          <cell r="H17">
            <v>-256.80822009119032</v>
          </cell>
          <cell r="I17">
            <v>-262.04129325531267</v>
          </cell>
        </row>
        <row r="18">
          <cell r="B18">
            <v>-92.580000000000013</v>
          </cell>
          <cell r="C18">
            <v>-152.04999999999998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</row>
        <row r="19">
          <cell r="B19">
            <v>163.72999999999999</v>
          </cell>
          <cell r="C19">
            <v>130.91</v>
          </cell>
          <cell r="D19" t="e">
            <v>#REF!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</row>
        <row r="20">
          <cell r="B20">
            <v>-256.31</v>
          </cell>
          <cell r="C20">
            <v>-282.95999999999998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</row>
        <row r="21">
          <cell r="B21">
            <v>-15.184930195664199</v>
          </cell>
          <cell r="C21">
            <v>-14.3</v>
          </cell>
          <cell r="D21">
            <v>-13.415253031559203</v>
          </cell>
          <cell r="E21">
            <v>-22.186020401163137</v>
          </cell>
          <cell r="F21">
            <v>-24.786719879329326</v>
          </cell>
          <cell r="G21">
            <v>-3.6845158930856954</v>
          </cell>
          <cell r="H21">
            <v>1.8785161272410775</v>
          </cell>
          <cell r="I21">
            <v>8.7610527130587741</v>
          </cell>
        </row>
        <row r="23">
          <cell r="B23">
            <v>-13.483103220924999</v>
          </cell>
          <cell r="C23">
            <v>-14.7</v>
          </cell>
          <cell r="D23">
            <v>-17.661167772439658</v>
          </cell>
          <cell r="E23">
            <v>-17.774281002679555</v>
          </cell>
          <cell r="F23">
            <v>-13.576791541331142</v>
          </cell>
          <cell r="G23">
            <v>-13.707398715591733</v>
          </cell>
          <cell r="H23">
            <v>-14.482999999999999</v>
          </cell>
          <cell r="I23">
            <v>-13.839</v>
          </cell>
        </row>
        <row r="24">
          <cell r="B24">
            <v>649</v>
          </cell>
          <cell r="C24">
            <v>810.8</v>
          </cell>
          <cell r="D24" t="e">
            <v>#REF!</v>
          </cell>
          <cell r="E24">
            <v>865.87248005101799</v>
          </cell>
          <cell r="F24">
            <v>856.55228761799412</v>
          </cell>
          <cell r="G24">
            <v>857.02199463475222</v>
          </cell>
          <cell r="H24">
            <v>860.50649961683223</v>
          </cell>
          <cell r="I24">
            <v>800</v>
          </cell>
        </row>
        <row r="26">
          <cell r="B26">
            <v>135.13999999999999</v>
          </cell>
          <cell r="C26">
            <v>137.24334215732</v>
          </cell>
          <cell r="D26">
            <v>113.0975609689923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9">
          <cell r="B29">
            <v>-33.004930195664315</v>
          </cell>
          <cell r="C29">
            <v>-3.7266578426802539</v>
          </cell>
          <cell r="D29" t="e">
            <v>#REF!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</row>
        <row r="31">
          <cell r="B31">
            <v>-35.447435615713516</v>
          </cell>
          <cell r="C31">
            <v>-3.0977531699823473</v>
          </cell>
          <cell r="D31" t="e">
            <v>#REF!</v>
          </cell>
          <cell r="E31">
            <v>-32.573850332500001</v>
          </cell>
          <cell r="F31">
            <v>-31.268411999999998</v>
          </cell>
          <cell r="G31">
            <v>-35.453694499999997</v>
          </cell>
          <cell r="H31">
            <v>-39.823999999999998</v>
          </cell>
          <cell r="I31">
            <v>-42.329000000000001</v>
          </cell>
        </row>
        <row r="32">
          <cell r="B32">
            <v>-7.9508698699999982</v>
          </cell>
          <cell r="C32">
            <v>29.41</v>
          </cell>
          <cell r="D32" t="e">
            <v>#REF!</v>
          </cell>
          <cell r="E32">
            <v>-34.573850332500001</v>
          </cell>
          <cell r="F32">
            <v>-33.268411999999998</v>
          </cell>
          <cell r="G32">
            <v>-37.453694499999997</v>
          </cell>
          <cell r="H32">
            <v>-41.823999999999998</v>
          </cell>
          <cell r="I32">
            <v>-44.329000000000001</v>
          </cell>
        </row>
        <row r="33">
          <cell r="B33">
            <v>13.007733430000002</v>
          </cell>
          <cell r="C33">
            <v>49.61</v>
          </cell>
          <cell r="D33">
            <v>24.03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B34">
            <v>-20.9586033</v>
          </cell>
          <cell r="C34">
            <v>-20.2</v>
          </cell>
          <cell r="D34" t="e">
            <v>#REF!</v>
          </cell>
          <cell r="E34">
            <v>-34.573850332500001</v>
          </cell>
          <cell r="F34">
            <v>-33.268411999999998</v>
          </cell>
          <cell r="G34">
            <v>-37.453694499999997</v>
          </cell>
          <cell r="H34">
            <v>-41.823999999999998</v>
          </cell>
          <cell r="I34">
            <v>-44.329000000000001</v>
          </cell>
        </row>
        <row r="35">
          <cell r="B35">
            <v>3.1421044742420747</v>
          </cell>
          <cell r="C35">
            <v>-46.786403180377391</v>
          </cell>
          <cell r="D35">
            <v>28.999179198513929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B36">
            <v>4.7</v>
          </cell>
          <cell r="C36">
            <v>7.8</v>
          </cell>
          <cell r="D36">
            <v>0</v>
          </cell>
          <cell r="E36">
            <v>2</v>
          </cell>
          <cell r="F36">
            <v>2</v>
          </cell>
          <cell r="G36">
            <v>2</v>
          </cell>
          <cell r="H36">
            <v>2</v>
          </cell>
          <cell r="I36">
            <v>2</v>
          </cell>
        </row>
        <row r="37">
          <cell r="B37">
            <v>-35.338670219955596</v>
          </cell>
          <cell r="C37">
            <v>6.4786500103950431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9">
          <cell r="B39">
            <v>-68.452365811377831</v>
          </cell>
          <cell r="C39">
            <v>-10.949675868079225</v>
          </cell>
          <cell r="D39" t="e">
            <v>#REF!</v>
          </cell>
          <cell r="E39" t="e">
            <v>#REF!</v>
          </cell>
          <cell r="F39" t="e">
            <v>#REF!</v>
          </cell>
          <cell r="G39" t="e">
            <v>#REF!</v>
          </cell>
          <cell r="H39" t="e">
            <v>#REF!</v>
          </cell>
          <cell r="I39" t="e">
            <v>#REF!</v>
          </cell>
        </row>
        <row r="41">
          <cell r="B41">
            <v>68.452365811377831</v>
          </cell>
          <cell r="C41">
            <v>10.949675868079225</v>
          </cell>
          <cell r="D41">
            <v>-33.020718089410565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3">
          <cell r="B43">
            <v>41.015338241377833</v>
          </cell>
          <cell r="C43">
            <v>9.6783129680792328</v>
          </cell>
          <cell r="D43">
            <v>-52.789908219410549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B44">
            <v>27.437027570000001</v>
          </cell>
          <cell r="C44">
            <v>1.2713628999999926</v>
          </cell>
          <cell r="D44">
            <v>19.769190129999981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B47">
            <v>0</v>
          </cell>
          <cell r="C47">
            <v>0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</row>
        <row r="51">
          <cell r="B51">
            <v>-4.6902876499950734</v>
          </cell>
          <cell r="C51">
            <v>-4.9040622604029709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I51" t="e">
            <v>#REF!</v>
          </cell>
        </row>
        <row r="53">
          <cell r="B53">
            <v>-0.92064991971827825</v>
          </cell>
          <cell r="C53">
            <v>-0.12964291752658688</v>
          </cell>
          <cell r="D53" t="e">
            <v>#REF!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I53" t="e">
            <v>#REF!</v>
          </cell>
        </row>
        <row r="54">
          <cell r="B54">
            <v>-10.503210588389479</v>
          </cell>
          <cell r="C54">
            <v>20.953217658686608</v>
          </cell>
          <cell r="D54" t="e">
            <v>#REF!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I54" t="e">
            <v>#REF!</v>
          </cell>
        </row>
        <row r="55">
          <cell r="B55">
            <v>-6.9034128593356225</v>
          </cell>
          <cell r="C55">
            <v>13.564566031590974</v>
          </cell>
          <cell r="D55" t="e">
            <v>#REF!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I55" t="e">
            <v>#REF!</v>
          </cell>
        </row>
        <row r="56">
          <cell r="B56">
            <v>286.1256327573185</v>
          </cell>
          <cell r="C56">
            <v>284.74278208657574</v>
          </cell>
          <cell r="D56" t="e">
            <v>#REF!</v>
          </cell>
          <cell r="E56" t="e">
            <v>#REF!</v>
          </cell>
          <cell r="F56" t="e">
            <v>#REF!</v>
          </cell>
          <cell r="G56" t="e">
            <v>#REF!</v>
          </cell>
          <cell r="H56" t="e">
            <v>#REF!</v>
          </cell>
          <cell r="I56" t="e">
            <v>#REF!</v>
          </cell>
        </row>
        <row r="57">
          <cell r="C57">
            <v>45.697632094439165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  <cell r="H57" t="e">
            <v>#REF!</v>
          </cell>
          <cell r="I57" t="e">
            <v>#REF!</v>
          </cell>
        </row>
      </sheetData>
      <sheetData sheetId="7" refreshError="1">
        <row r="5">
          <cell r="G5" t="str">
            <v>Fiscal Year Ending September 30</v>
          </cell>
          <cell r="H5" t="str">
            <v>Fiscal Year Ending September 30</v>
          </cell>
        </row>
        <row r="6">
          <cell r="M6" t="str">
            <v>EBS/04/90</v>
          </cell>
        </row>
        <row r="7">
          <cell r="B7">
            <v>1992</v>
          </cell>
          <cell r="C7">
            <v>1993</v>
          </cell>
          <cell r="D7">
            <v>1994</v>
          </cell>
          <cell r="E7">
            <v>1995</v>
          </cell>
          <cell r="F7">
            <v>1996</v>
          </cell>
          <cell r="G7">
            <v>1997</v>
          </cell>
          <cell r="H7">
            <v>1998</v>
          </cell>
          <cell r="I7">
            <v>1999</v>
          </cell>
          <cell r="J7">
            <v>2000</v>
          </cell>
          <cell r="K7">
            <v>2001</v>
          </cell>
          <cell r="L7">
            <v>2002</v>
          </cell>
          <cell r="M7">
            <v>2003</v>
          </cell>
          <cell r="N7">
            <v>2003</v>
          </cell>
        </row>
        <row r="9">
          <cell r="D9">
            <v>-95.047251305169084</v>
          </cell>
          <cell r="E9">
            <v>-446.2993033941666</v>
          </cell>
          <cell r="F9">
            <v>-331.65558831508736</v>
          </cell>
          <cell r="G9">
            <v>-231.55873527290817</v>
          </cell>
          <cell r="H9">
            <v>-204.95460755836115</v>
          </cell>
          <cell r="I9">
            <v>-298.18598242109033</v>
          </cell>
          <cell r="J9">
            <v>-259.9486830440369</v>
          </cell>
          <cell r="K9">
            <v>-233.11458505306973</v>
          </cell>
          <cell r="L9">
            <v>-168.1449301956643</v>
          </cell>
          <cell r="M9">
            <v>-140.97</v>
          </cell>
          <cell r="N9">
            <v>-140.97000000000025</v>
          </cell>
        </row>
        <row r="10">
          <cell r="B10" t="e">
            <v>#REF!</v>
          </cell>
          <cell r="C10">
            <v>-199.54707317073164</v>
          </cell>
          <cell r="D10">
            <v>-117.84666666666666</v>
          </cell>
          <cell r="E10">
            <v>-498.34</v>
          </cell>
          <cell r="F10">
            <v>-469.83</v>
          </cell>
          <cell r="G10">
            <v>-497.81999999999977</v>
          </cell>
          <cell r="H10">
            <v>-522.79000000000008</v>
          </cell>
          <cell r="I10">
            <v>-678.15000000000009</v>
          </cell>
          <cell r="J10">
            <v>-755.77</v>
          </cell>
          <cell r="K10">
            <v>-750.18000000000006</v>
          </cell>
          <cell r="L10">
            <v>-709.38000000000011</v>
          </cell>
          <cell r="M10">
            <v>-785.42</v>
          </cell>
          <cell r="N10">
            <v>-785.4200000000003</v>
          </cell>
        </row>
        <row r="11">
          <cell r="B11">
            <v>118.40000000000002</v>
          </cell>
          <cell r="C11">
            <v>130.77000000000001</v>
          </cell>
          <cell r="D11">
            <v>107.82</v>
          </cell>
          <cell r="E11">
            <v>152.81</v>
          </cell>
          <cell r="F11">
            <v>169.94</v>
          </cell>
          <cell r="G11">
            <v>205.45</v>
          </cell>
          <cell r="H11">
            <v>299.36</v>
          </cell>
          <cell r="I11">
            <v>339.4</v>
          </cell>
          <cell r="J11">
            <v>330.97</v>
          </cell>
          <cell r="K11">
            <v>305.24</v>
          </cell>
          <cell r="L11">
            <v>273.17999999999995</v>
          </cell>
          <cell r="M11">
            <v>330.42</v>
          </cell>
          <cell r="N11">
            <v>330.42</v>
          </cell>
        </row>
        <row r="12">
          <cell r="D12">
            <v>78</v>
          </cell>
          <cell r="E12">
            <v>79</v>
          </cell>
          <cell r="F12">
            <v>106.50000000000001</v>
          </cell>
          <cell r="G12">
            <v>135.63</v>
          </cell>
          <cell r="H12">
            <v>211.2</v>
          </cell>
          <cell r="I12">
            <v>263.88</v>
          </cell>
          <cell r="J12">
            <v>257.70000000000005</v>
          </cell>
          <cell r="K12">
            <v>251.23000000000002</v>
          </cell>
          <cell r="L12">
            <v>220.79</v>
          </cell>
          <cell r="M12">
            <v>278.06</v>
          </cell>
          <cell r="N12">
            <v>278.06</v>
          </cell>
        </row>
        <row r="13">
          <cell r="B13" t="e">
            <v>#REF!</v>
          </cell>
          <cell r="C13">
            <v>-330.31707317073165</v>
          </cell>
          <cell r="D13">
            <v>-225.66666666666666</v>
          </cell>
          <cell r="E13">
            <v>-651.15</v>
          </cell>
          <cell r="F13">
            <v>-639.77</v>
          </cell>
          <cell r="G13">
            <v>-703.26999999999975</v>
          </cell>
          <cell r="H13">
            <v>-822.15000000000009</v>
          </cell>
          <cell r="I13">
            <v>-1017.5500000000001</v>
          </cell>
          <cell r="J13">
            <v>-1086.74</v>
          </cell>
          <cell r="K13">
            <v>-1055.42</v>
          </cell>
          <cell r="L13">
            <v>-982.56000000000006</v>
          </cell>
          <cell r="M13">
            <v>-1115.8399999999999</v>
          </cell>
          <cell r="N13">
            <v>-1115.8400000000004</v>
          </cell>
        </row>
        <row r="14">
          <cell r="D14">
            <v>-46.21</v>
          </cell>
          <cell r="E14">
            <v>-58.05</v>
          </cell>
          <cell r="F14">
            <v>-186.53000000000003</v>
          </cell>
          <cell r="G14">
            <v>-33.090000000000003</v>
          </cell>
          <cell r="H14">
            <v>-49.22</v>
          </cell>
          <cell r="I14">
            <v>-37.29</v>
          </cell>
          <cell r="J14">
            <v>-44.21</v>
          </cell>
          <cell r="K14">
            <v>-163.81</v>
          </cell>
          <cell r="L14">
            <v>-157.26</v>
          </cell>
          <cell r="M14">
            <v>-146.31150021137526</v>
          </cell>
          <cell r="N14">
            <v>-146.31150021137526</v>
          </cell>
        </row>
        <row r="15">
          <cell r="B15" t="e">
            <v>#REF!</v>
          </cell>
          <cell r="C15">
            <v>-36.701554829268289</v>
          </cell>
          <cell r="D15">
            <v>-32.113508133333326</v>
          </cell>
          <cell r="E15">
            <v>-66.86999999999999</v>
          </cell>
          <cell r="F15">
            <v>-28.189999999999998</v>
          </cell>
          <cell r="G15">
            <v>-2.7600000000000193</v>
          </cell>
          <cell r="H15">
            <v>-19.610000000000014</v>
          </cell>
          <cell r="I15">
            <v>-48.819999999999993</v>
          </cell>
          <cell r="J15">
            <v>-96.289999999999992</v>
          </cell>
          <cell r="K15">
            <v>-108.05999999999997</v>
          </cell>
          <cell r="L15">
            <v>-92.580000000000013</v>
          </cell>
          <cell r="M15">
            <v>-152.05000000000001</v>
          </cell>
          <cell r="N15">
            <v>-152.04999999999998</v>
          </cell>
        </row>
        <row r="16">
          <cell r="B16">
            <v>29.46</v>
          </cell>
          <cell r="C16">
            <v>23.08</v>
          </cell>
          <cell r="D16">
            <v>22.69</v>
          </cell>
          <cell r="E16">
            <v>74.11</v>
          </cell>
          <cell r="F16">
            <v>159.4</v>
          </cell>
          <cell r="G16">
            <v>173.67</v>
          </cell>
          <cell r="H16">
            <v>179.98</v>
          </cell>
          <cell r="I16">
            <v>188.76999999999998</v>
          </cell>
          <cell r="J16">
            <v>171.98999999999998</v>
          </cell>
          <cell r="K16">
            <v>137.35000000000002</v>
          </cell>
          <cell r="L16">
            <v>163.72999999999999</v>
          </cell>
          <cell r="M16">
            <v>130.91</v>
          </cell>
          <cell r="N16">
            <v>130.91</v>
          </cell>
        </row>
        <row r="17">
          <cell r="B17" t="e">
            <v>#REF!</v>
          </cell>
          <cell r="C17">
            <v>-59.781554829268288</v>
          </cell>
          <cell r="D17">
            <v>-54.803508133333324</v>
          </cell>
          <cell r="E17">
            <v>-140.97999999999999</v>
          </cell>
          <cell r="F17">
            <v>-187.59</v>
          </cell>
          <cell r="G17">
            <v>-176.43</v>
          </cell>
          <cell r="H17">
            <v>-199.59</v>
          </cell>
          <cell r="I17">
            <v>-237.58999999999997</v>
          </cell>
          <cell r="J17">
            <v>-268.27999999999997</v>
          </cell>
          <cell r="K17">
            <v>-245.41</v>
          </cell>
          <cell r="L17">
            <v>-256.31</v>
          </cell>
          <cell r="M17">
            <v>-282.95999999999998</v>
          </cell>
          <cell r="N17">
            <v>-282.95999999999998</v>
          </cell>
        </row>
        <row r="18">
          <cell r="B18">
            <v>-5.0556213798591489</v>
          </cell>
          <cell r="C18">
            <v>-2.9219403934495096</v>
          </cell>
          <cell r="D18">
            <v>3.3529234948309234</v>
          </cell>
          <cell r="E18">
            <v>10.410696605833335</v>
          </cell>
          <cell r="F18">
            <v>14.364411684912612</v>
          </cell>
          <cell r="G18">
            <v>13.021264727091655</v>
          </cell>
          <cell r="H18">
            <v>10.145392441638913</v>
          </cell>
          <cell r="I18">
            <v>6.6840175789096605</v>
          </cell>
          <cell r="J18">
            <v>14.111316955963105</v>
          </cell>
          <cell r="K18">
            <v>1.5254149469302867</v>
          </cell>
          <cell r="L18">
            <v>-15.184930195664199</v>
          </cell>
          <cell r="M18">
            <v>-15.184930195664199</v>
          </cell>
          <cell r="N18">
            <v>-14.3</v>
          </cell>
        </row>
        <row r="20">
          <cell r="B20">
            <v>-10.4</v>
          </cell>
          <cell r="C20">
            <v>-10.58488</v>
          </cell>
          <cell r="D20">
            <v>-12.535447504166667</v>
          </cell>
          <cell r="E20">
            <v>-9.0060350949999997</v>
          </cell>
          <cell r="F20">
            <v>-9.419677867499999</v>
          </cell>
          <cell r="G20">
            <v>-13.982059473333333</v>
          </cell>
          <cell r="H20">
            <v>-12.912147994166666</v>
          </cell>
          <cell r="I20">
            <v>-20.239043128333336</v>
          </cell>
          <cell r="J20">
            <v>-14.041865015812647</v>
          </cell>
          <cell r="K20">
            <v>-10.969299315237501</v>
          </cell>
          <cell r="L20">
            <v>-13.483103220924999</v>
          </cell>
          <cell r="M20">
            <v>-14.7</v>
          </cell>
          <cell r="N20">
            <v>-14.7</v>
          </cell>
        </row>
        <row r="21">
          <cell r="B21">
            <v>57.5</v>
          </cell>
          <cell r="C21">
            <v>70</v>
          </cell>
          <cell r="D21">
            <v>51.56</v>
          </cell>
          <cell r="E21">
            <v>108.5</v>
          </cell>
          <cell r="F21">
            <v>152</v>
          </cell>
          <cell r="G21">
            <v>256</v>
          </cell>
          <cell r="H21">
            <v>327.3</v>
          </cell>
          <cell r="I21">
            <v>422.1</v>
          </cell>
          <cell r="J21">
            <v>578</v>
          </cell>
          <cell r="K21">
            <v>623.6</v>
          </cell>
          <cell r="L21">
            <v>649</v>
          </cell>
          <cell r="M21">
            <v>810.8</v>
          </cell>
          <cell r="N21">
            <v>810.8</v>
          </cell>
        </row>
        <row r="23">
          <cell r="B23">
            <v>85</v>
          </cell>
          <cell r="C23">
            <v>100</v>
          </cell>
          <cell r="D23">
            <v>113.3</v>
          </cell>
          <cell r="E23">
            <v>409.89863999999994</v>
          </cell>
          <cell r="F23">
            <v>293.13205709281959</v>
          </cell>
          <cell r="G23">
            <v>221.85009326776324</v>
          </cell>
          <cell r="H23">
            <v>222.60123266994634</v>
          </cell>
          <cell r="I23">
            <v>256.75</v>
          </cell>
          <cell r="J23">
            <v>221.28000000000003</v>
          </cell>
          <cell r="K23">
            <v>160.62999999999997</v>
          </cell>
          <cell r="L23">
            <v>135.13999999999999</v>
          </cell>
          <cell r="M23">
            <v>95.83</v>
          </cell>
          <cell r="N23">
            <v>137.24334215732</v>
          </cell>
        </row>
        <row r="25">
          <cell r="D25">
            <v>18.252748694830913</v>
          </cell>
          <cell r="E25">
            <v>-36.400663394166656</v>
          </cell>
          <cell r="F25">
            <v>-38.523531222267763</v>
          </cell>
          <cell r="G25">
            <v>-9.7086420051449238</v>
          </cell>
          <cell r="H25">
            <v>17.646625111585195</v>
          </cell>
          <cell r="I25">
            <v>-41.43598242109033</v>
          </cell>
          <cell r="J25">
            <v>-38.668683044036868</v>
          </cell>
          <cell r="K25">
            <v>-72.484585053069765</v>
          </cell>
          <cell r="L25">
            <v>-33.004930195664315</v>
          </cell>
          <cell r="M25">
            <v>-45.140000000000256</v>
          </cell>
          <cell r="N25">
            <v>-3.7266578426802539</v>
          </cell>
        </row>
        <row r="27">
          <cell r="B27" t="e">
            <v>#REF!</v>
          </cell>
          <cell r="C27">
            <v>-42.77</v>
          </cell>
          <cell r="D27">
            <v>-9.8211054259749488</v>
          </cell>
          <cell r="E27">
            <v>195.08016413407142</v>
          </cell>
          <cell r="F27">
            <v>-107.88958865030075</v>
          </cell>
          <cell r="G27">
            <v>36.782366880904789</v>
          </cell>
          <cell r="H27">
            <v>14.598239003528732</v>
          </cell>
          <cell r="I27">
            <v>64.930707955679196</v>
          </cell>
          <cell r="J27">
            <v>-13.355773597910684</v>
          </cell>
          <cell r="K27">
            <v>64.537898089210501</v>
          </cell>
          <cell r="L27">
            <v>-35.447435615713516</v>
          </cell>
          <cell r="M27">
            <v>42.239149749622591</v>
          </cell>
          <cell r="N27">
            <v>-7.2230180253990319</v>
          </cell>
        </row>
        <row r="28">
          <cell r="B28">
            <v>-12.2</v>
          </cell>
          <cell r="C28">
            <v>-15.300000000000002</v>
          </cell>
          <cell r="D28">
            <v>-12.399999999999997</v>
          </cell>
          <cell r="E28">
            <v>108.8</v>
          </cell>
          <cell r="F28">
            <v>107.2</v>
          </cell>
          <cell r="G28">
            <v>93.9</v>
          </cell>
          <cell r="H28">
            <v>72.199999999999989</v>
          </cell>
          <cell r="I28">
            <v>57.933</v>
          </cell>
          <cell r="J28">
            <v>41.246432120005224</v>
          </cell>
          <cell r="K28">
            <v>0.75390275000000173</v>
          </cell>
          <cell r="L28">
            <v>-7.9508698699999982</v>
          </cell>
          <cell r="M28">
            <v>24.525552929999979</v>
          </cell>
          <cell r="N28">
            <v>25.284735144583316</v>
          </cell>
        </row>
        <row r="29">
          <cell r="B29">
            <v>0.5</v>
          </cell>
          <cell r="C29">
            <v>0</v>
          </cell>
          <cell r="D29">
            <v>0</v>
          </cell>
          <cell r="E29">
            <v>125.5</v>
          </cell>
          <cell r="F29">
            <v>121.5</v>
          </cell>
          <cell r="G29">
            <v>112.2</v>
          </cell>
          <cell r="H29">
            <v>97.399999999999991</v>
          </cell>
          <cell r="I29">
            <v>82.4</v>
          </cell>
          <cell r="J29">
            <v>66.94</v>
          </cell>
          <cell r="K29">
            <v>28.272872</v>
          </cell>
          <cell r="L29">
            <v>13.007733430000002</v>
          </cell>
          <cell r="M29">
            <v>49.61</v>
          </cell>
          <cell r="N29">
            <v>49.61</v>
          </cell>
        </row>
        <row r="30">
          <cell r="B30">
            <v>-12.7</v>
          </cell>
          <cell r="C30">
            <v>-15.300000000000002</v>
          </cell>
          <cell r="D30">
            <v>-12.399999999999997</v>
          </cell>
          <cell r="E30">
            <v>-16.700000000000003</v>
          </cell>
          <cell r="F30">
            <v>-14.299999999999999</v>
          </cell>
          <cell r="G30">
            <v>-18.3</v>
          </cell>
          <cell r="H30">
            <v>-25.2</v>
          </cell>
          <cell r="I30">
            <v>-24.467000000000006</v>
          </cell>
          <cell r="J30">
            <v>-25.69356787999477</v>
          </cell>
          <cell r="K30">
            <v>-27.518969249999998</v>
          </cell>
          <cell r="L30">
            <v>-20.9586033</v>
          </cell>
          <cell r="M30">
            <v>-25.084447070000021</v>
          </cell>
          <cell r="N30">
            <v>-24.325264855416684</v>
          </cell>
        </row>
        <row r="31">
          <cell r="B31">
            <v>-18.399999999999999</v>
          </cell>
          <cell r="C31">
            <v>-27.47</v>
          </cell>
          <cell r="D31">
            <v>-15.54853874794442</v>
          </cell>
          <cell r="E31">
            <v>0</v>
          </cell>
          <cell r="F31">
            <v>-123.02501761335691</v>
          </cell>
          <cell r="G31">
            <v>15.918696955642275</v>
          </cell>
          <cell r="H31">
            <v>-1.7354409308890268</v>
          </cell>
          <cell r="I31">
            <v>-3.8899577932546663</v>
          </cell>
          <cell r="J31">
            <v>-55.054783171895437</v>
          </cell>
          <cell r="K31">
            <v>16.255150561237315</v>
          </cell>
          <cell r="L31">
            <v>3.1421044742420747</v>
          </cell>
          <cell r="M31">
            <v>-46.786403180377391</v>
          </cell>
          <cell r="N31">
            <v>-46.786403180377391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7.4</v>
          </cell>
          <cell r="F32">
            <v>4.0999999999999996</v>
          </cell>
          <cell r="G32">
            <v>4</v>
          </cell>
          <cell r="H32">
            <v>10.76</v>
          </cell>
          <cell r="I32">
            <v>30</v>
          </cell>
          <cell r="J32">
            <v>8</v>
          </cell>
          <cell r="K32">
            <v>2</v>
          </cell>
          <cell r="L32">
            <v>4.7</v>
          </cell>
          <cell r="M32">
            <v>7.8</v>
          </cell>
          <cell r="N32">
            <v>7.8</v>
          </cell>
        </row>
        <row r="33">
          <cell r="B33" t="e">
            <v>#REF!</v>
          </cell>
          <cell r="D33">
            <v>18.12743332196947</v>
          </cell>
          <cell r="E33">
            <v>78.880164134071435</v>
          </cell>
          <cell r="F33">
            <v>-96.16457103694384</v>
          </cell>
          <cell r="G33">
            <v>-77.036330074737492</v>
          </cell>
          <cell r="H33">
            <v>-66.626320065582235</v>
          </cell>
          <cell r="I33">
            <v>-19.112334251066123</v>
          </cell>
          <cell r="J33">
            <v>-7.5474225460204707</v>
          </cell>
          <cell r="K33">
            <v>45.528844777973184</v>
          </cell>
          <cell r="L33">
            <v>-35.338670219955596</v>
          </cell>
          <cell r="M33">
            <v>56.7</v>
          </cell>
          <cell r="N33">
            <v>6.4786500103950431</v>
          </cell>
        </row>
        <row r="35">
          <cell r="D35">
            <v>45.431643268855979</v>
          </cell>
          <cell r="E35">
            <v>115.27950073990473</v>
          </cell>
          <cell r="F35">
            <v>-51.326893223439242</v>
          </cell>
          <cell r="G35">
            <v>27.466790767989579</v>
          </cell>
          <cell r="H35">
            <v>32.271326861300622</v>
          </cell>
          <cell r="I35">
            <v>23.364569527946884</v>
          </cell>
          <cell r="J35">
            <v>-51.860087007839496</v>
          </cell>
          <cell r="K35">
            <v>-7.9466869638592392</v>
          </cell>
          <cell r="L35">
            <v>-68.452365811377831</v>
          </cell>
          <cell r="M35">
            <v>-2.9008502503776654</v>
          </cell>
          <cell r="N35">
            <v>-10.949675868079286</v>
          </cell>
        </row>
        <row r="37">
          <cell r="D37">
            <v>-45.431643268855979</v>
          </cell>
          <cell r="E37">
            <v>-115.27950073990473</v>
          </cell>
          <cell r="F37">
            <v>51.326893223439242</v>
          </cell>
          <cell r="G37">
            <v>-27.466790767989579</v>
          </cell>
          <cell r="H37">
            <v>-32.271326861300622</v>
          </cell>
          <cell r="I37">
            <v>-23.364569527946884</v>
          </cell>
          <cell r="J37">
            <v>51.860087007839496</v>
          </cell>
          <cell r="K37">
            <v>7.9466869638592392</v>
          </cell>
          <cell r="L37">
            <v>68.452365811377831</v>
          </cell>
          <cell r="M37">
            <v>2.8654564099999931</v>
          </cell>
          <cell r="N37">
            <v>10.949675868079225</v>
          </cell>
        </row>
        <row r="38">
          <cell r="D38">
            <v>-45.431643268855979</v>
          </cell>
          <cell r="E38">
            <v>-115.27950073990473</v>
          </cell>
          <cell r="F38">
            <v>51.326893223439242</v>
          </cell>
          <cell r="G38">
            <v>-27.466790767989579</v>
          </cell>
          <cell r="H38">
            <v>-32.271326861300622</v>
          </cell>
          <cell r="I38">
            <v>-23.364569527946884</v>
          </cell>
          <cell r="J38">
            <v>45.860087007839496</v>
          </cell>
          <cell r="K38">
            <v>-3.8869440361407612</v>
          </cell>
          <cell r="L38">
            <v>41.015338241377833</v>
          </cell>
          <cell r="M38">
            <v>2</v>
          </cell>
          <cell r="N38">
            <v>9.6783129680792328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6</v>
          </cell>
          <cell r="K39">
            <v>11.833631</v>
          </cell>
          <cell r="L39">
            <v>27.437027570000001</v>
          </cell>
          <cell r="M39">
            <v>0.86545640999999307</v>
          </cell>
          <cell r="N39">
            <v>1.2713628999999926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2">
          <cell r="B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3.5393840377672348E-2</v>
          </cell>
          <cell r="N42">
            <v>6.0396132539608516E-14</v>
          </cell>
        </row>
        <row r="46">
          <cell r="E46">
            <v>-15.8638323815641</v>
          </cell>
          <cell r="F46">
            <v>-11.406881949969232</v>
          </cell>
          <cell r="G46">
            <v>-6.9351538650088491</v>
          </cell>
          <cell r="H46">
            <v>-5.5037728157639876</v>
          </cell>
          <cell r="I46">
            <v>-7.1787785320486837</v>
          </cell>
          <cell r="J46">
            <v>-6.5745770238784207</v>
          </cell>
          <cell r="K46">
            <v>-6.481802588676171</v>
          </cell>
          <cell r="L46">
            <v>-4.8523317259428103</v>
          </cell>
          <cell r="M46">
            <v>-4.8260414846533459</v>
          </cell>
          <cell r="N46">
            <v>-4.7676488830034707</v>
          </cell>
        </row>
        <row r="48">
          <cell r="E48">
            <v>-1.2938716647576638</v>
          </cell>
          <cell r="F48">
            <v>-1.3249689992585965</v>
          </cell>
          <cell r="G48">
            <v>-0.29077255948307829</v>
          </cell>
          <cell r="H48">
            <v>0.47387573636989255</v>
          </cell>
          <cell r="I48">
            <v>-0.99756446846922908</v>
          </cell>
          <cell r="J48">
            <v>-0.9780016275054324</v>
          </cell>
          <cell r="K48">
            <v>-2.0154499167400712</v>
          </cell>
          <cell r="L48">
            <v>-0.95245732187457499</v>
          </cell>
          <cell r="M48">
            <v>-1.5453466171330981</v>
          </cell>
          <cell r="N48">
            <v>-0.12603671774839048</v>
          </cell>
        </row>
        <row r="49">
          <cell r="B49" t="e">
            <v>#VALUE!</v>
          </cell>
          <cell r="C49">
            <v>10.447635135135137</v>
          </cell>
          <cell r="D49">
            <v>-17.549896765313157</v>
          </cell>
          <cell r="E49">
            <v>41.726952327954002</v>
          </cell>
          <cell r="F49">
            <v>11.209999345592569</v>
          </cell>
          <cell r="G49">
            <v>20.89561021537012</v>
          </cell>
          <cell r="H49">
            <v>45.709418349963514</v>
          </cell>
          <cell r="I49">
            <v>13.375200427578825</v>
          </cell>
          <cell r="J49">
            <v>-2.4837949322333408</v>
          </cell>
          <cell r="K49">
            <v>-7.7741185001661828</v>
          </cell>
          <cell r="L49">
            <v>-10.503210588389479</v>
          </cell>
          <cell r="M49">
            <v>20.953217658686608</v>
          </cell>
          <cell r="N49">
            <v>20.953217658686608</v>
          </cell>
        </row>
        <row r="50">
          <cell r="B50" t="e">
            <v>#REF!</v>
          </cell>
          <cell r="C50" t="e">
            <v>#REF!</v>
          </cell>
          <cell r="D50">
            <v>-31.681803637795657</v>
          </cell>
          <cell r="E50">
            <v>188.54505169867059</v>
          </cell>
          <cell r="F50">
            <v>-1.7476771865161611</v>
          </cell>
          <cell r="G50">
            <v>9.9254419557027962</v>
          </cell>
          <cell r="H50">
            <v>16.903891819642581</v>
          </cell>
          <cell r="I50">
            <v>23.766952502584672</v>
          </cell>
          <cell r="J50">
            <v>6.7996658640852914</v>
          </cell>
          <cell r="K50">
            <v>-2.8820140972081632</v>
          </cell>
          <cell r="L50">
            <v>-6.9034128593356225</v>
          </cell>
          <cell r="M50">
            <v>13.564566031590974</v>
          </cell>
          <cell r="N50">
            <v>13.564566031590974</v>
          </cell>
        </row>
        <row r="51">
          <cell r="B51">
            <v>0</v>
          </cell>
          <cell r="C51">
            <v>560.54598635034131</v>
          </cell>
          <cell r="D51">
            <v>720.63443414297751</v>
          </cell>
          <cell r="E51">
            <v>411.33439097479288</v>
          </cell>
          <cell r="F51">
            <v>280.04493836157161</v>
          </cell>
          <cell r="G51">
            <v>277.774847014138</v>
          </cell>
          <cell r="H51">
            <v>242.53232465473354</v>
          </cell>
          <cell r="I51">
            <v>224.16085748906607</v>
          </cell>
          <cell r="J51">
            <v>234.70785688722762</v>
          </cell>
          <cell r="K51">
            <v>273.3418086716826</v>
          </cell>
          <cell r="L51">
            <v>286.1256327573185</v>
          </cell>
          <cell r="M51">
            <v>284.74278208657574</v>
          </cell>
          <cell r="N51">
            <v>284.74278208657574</v>
          </cell>
        </row>
        <row r="52">
          <cell r="J52" t="str">
            <v>...</v>
          </cell>
          <cell r="K52" t="str">
            <v>...</v>
          </cell>
          <cell r="L52">
            <v>200.86574773251269</v>
          </cell>
          <cell r="N52">
            <v>195.89790472142909</v>
          </cell>
        </row>
        <row r="53">
          <cell r="F53">
            <v>7.2021855430558075</v>
          </cell>
          <cell r="G53">
            <v>8.5149977509319825</v>
          </cell>
          <cell r="H53">
            <v>7.9509634068024067</v>
          </cell>
          <cell r="I53">
            <v>8.4643283655514967</v>
          </cell>
          <cell r="J53">
            <v>7.9003167042721927</v>
          </cell>
          <cell r="K53">
            <v>8.6961450925772148</v>
          </cell>
          <cell r="L53">
            <v>7.8830208786534977</v>
          </cell>
          <cell r="M53">
            <v>8.6238586413196661</v>
          </cell>
          <cell r="N53">
            <v>8.4592948335067479</v>
          </cell>
        </row>
        <row r="54">
          <cell r="E54">
            <v>186.35983643209403</v>
          </cell>
          <cell r="F54">
            <v>135.03294320865479</v>
          </cell>
          <cell r="G54">
            <v>162.49973397664436</v>
          </cell>
          <cell r="H54">
            <v>194.77106083794499</v>
          </cell>
          <cell r="I54">
            <v>218.13563036589187</v>
          </cell>
          <cell r="J54">
            <v>172.27554335805237</v>
          </cell>
          <cell r="K54">
            <v>176.16248739419314</v>
          </cell>
          <cell r="L54">
            <v>135.1471491528153</v>
          </cell>
          <cell r="M54">
            <v>153.71996087184138</v>
          </cell>
          <cell r="N54">
            <v>125.46883618473608</v>
          </cell>
        </row>
        <row r="55">
          <cell r="F55">
            <v>159.4</v>
          </cell>
          <cell r="G55">
            <v>209.1</v>
          </cell>
          <cell r="H55">
            <v>237</v>
          </cell>
          <cell r="I55">
            <v>279.38</v>
          </cell>
          <cell r="J55">
            <v>222.34</v>
          </cell>
          <cell r="K55">
            <v>227.29</v>
          </cell>
          <cell r="L55">
            <v>177.71</v>
          </cell>
          <cell r="M55">
            <v>38.77345628429515</v>
          </cell>
          <cell r="N55">
            <v>157</v>
          </cell>
        </row>
        <row r="57">
          <cell r="D57">
            <v>3.5354194788567286</v>
          </cell>
          <cell r="E57">
            <v>3.2729025164966918</v>
          </cell>
          <cell r="F57">
            <v>3.1268614428640493</v>
          </cell>
          <cell r="G57">
            <v>3.6250503998590435</v>
          </cell>
          <cell r="H57">
            <v>3.437665159433906</v>
          </cell>
          <cell r="I57">
            <v>3.1473779817390888</v>
          </cell>
          <cell r="J57">
            <v>2.410591725583386</v>
          </cell>
          <cell r="K57">
            <v>2.5562141094531952</v>
          </cell>
          <cell r="L57">
            <v>2.2052677036331492</v>
          </cell>
          <cell r="M57">
            <v>1.7732342007434938</v>
          </cell>
          <cell r="N57">
            <v>1.7734234724603239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4">
          <cell r="D4">
            <v>1986</v>
          </cell>
          <cell r="E4">
            <v>1987</v>
          </cell>
          <cell r="F4">
            <v>1988</v>
          </cell>
          <cell r="G4">
            <v>1989</v>
          </cell>
          <cell r="H4">
            <v>1990</v>
          </cell>
          <cell r="I4">
            <v>1991</v>
          </cell>
          <cell r="J4" t="str">
            <v>1992</v>
          </cell>
        </row>
        <row r="5">
          <cell r="F5">
            <v>0</v>
          </cell>
        </row>
        <row r="6">
          <cell r="B6" t="str">
            <v>WEO (UPDATED 1/21/04)</v>
          </cell>
          <cell r="D6" t="str">
            <v>_</v>
          </cell>
          <cell r="E6" t="str">
            <v>_</v>
          </cell>
          <cell r="F6" t="str">
            <v>_</v>
          </cell>
          <cell r="G6" t="str">
            <v>_</v>
          </cell>
          <cell r="H6" t="str">
            <v>_</v>
          </cell>
          <cell r="I6" t="str">
            <v>_</v>
          </cell>
          <cell r="J6" t="str">
            <v>_</v>
          </cell>
        </row>
        <row r="7">
          <cell r="B7" t="str">
            <v>Scenario independent assumptions</v>
          </cell>
        </row>
        <row r="8">
          <cell r="B8" t="str">
            <v>WEO/GAS</v>
          </cell>
        </row>
        <row r="9">
          <cell r="B9" t="str">
            <v xml:space="preserve">    US$/SDR (avg)  </v>
          </cell>
          <cell r="C9" t="str">
            <v xml:space="preserve">    US$/DTS (moy)</v>
          </cell>
          <cell r="D9">
            <v>1.1731700897216799</v>
          </cell>
          <cell r="E9">
            <v>1.29306983947754</v>
          </cell>
          <cell r="F9">
            <v>1.3439202308654801</v>
          </cell>
          <cell r="G9">
            <v>1.28176021575928</v>
          </cell>
          <cell r="H9">
            <v>1.35675001144409</v>
          </cell>
          <cell r="I9">
            <v>1.3681597709655799</v>
          </cell>
          <cell r="J9">
            <v>1.4079999999999999</v>
          </cell>
        </row>
        <row r="10">
          <cell r="B10" t="str">
            <v xml:space="preserve">    US$/SDR (eop)  </v>
          </cell>
          <cell r="C10" t="str">
            <v xml:space="preserve">    US$/DTS (fdp)</v>
          </cell>
          <cell r="D10">
            <v>1.22318983078003</v>
          </cell>
          <cell r="E10">
            <v>1.4186601638793901</v>
          </cell>
          <cell r="F10">
            <v>1.3456997871398899</v>
          </cell>
          <cell r="G10">
            <v>1.31415987014771</v>
          </cell>
          <cell r="H10">
            <v>1.4226598739623999</v>
          </cell>
          <cell r="I10">
            <v>1.43042993545532</v>
          </cell>
          <cell r="J10">
            <v>1.375</v>
          </cell>
        </row>
        <row r="11">
          <cell r="B11" t="str">
            <v>Coffee prices (WEO)</v>
          </cell>
        </row>
        <row r="12">
          <cell r="B12" t="str">
            <v>Cocoa prices (WEO)</v>
          </cell>
        </row>
        <row r="13">
          <cell r="B13" t="str">
            <v>Petroleum prices (calendar year) (WEO)</v>
          </cell>
        </row>
        <row r="14">
          <cell r="B14" t="str">
            <v>Export deflator (WEO)</v>
          </cell>
          <cell r="D14">
            <v>20.2</v>
          </cell>
          <cell r="E14">
            <v>11.8</v>
          </cell>
          <cell r="F14">
            <v>6.7</v>
          </cell>
          <cell r="G14">
            <v>-1.2</v>
          </cell>
          <cell r="H14">
            <v>9.1999999999999993</v>
          </cell>
          <cell r="I14">
            <v>-0.5</v>
          </cell>
          <cell r="J14">
            <v>2.8</v>
          </cell>
        </row>
        <row r="15">
          <cell r="B15" t="str">
            <v>Import deflator (WEO)</v>
          </cell>
          <cell r="D15">
            <v>6.9</v>
          </cell>
          <cell r="E15">
            <v>15.1</v>
          </cell>
          <cell r="F15">
            <v>4</v>
          </cell>
          <cell r="G15">
            <v>3.7</v>
          </cell>
          <cell r="H15">
            <v>11.5</v>
          </cell>
          <cell r="I15">
            <v>-2.7</v>
          </cell>
          <cell r="J15">
            <v>2.5</v>
          </cell>
        </row>
        <row r="16">
          <cell r="B16" t="str">
            <v>Terms of trade world (WEO)</v>
          </cell>
          <cell r="D16">
            <v>12.441534144059862</v>
          </cell>
          <cell r="E16">
            <v>-2.8670721112076358</v>
          </cell>
          <cell r="F16">
            <v>2.5961538461538369</v>
          </cell>
          <cell r="G16">
            <v>-4.7251687560269984</v>
          </cell>
          <cell r="H16">
            <v>-2.0627802690582842</v>
          </cell>
          <cell r="I16">
            <v>2.2610483042137641</v>
          </cell>
          <cell r="J16">
            <v>0.29268292682926855</v>
          </cell>
        </row>
        <row r="17">
          <cell r="B17" t="str">
            <v>Export deflator (WEO, 1975/76=100)</v>
          </cell>
          <cell r="D17">
            <v>167.9</v>
          </cell>
          <cell r="E17">
            <v>187.71220000000002</v>
          </cell>
          <cell r="F17">
            <v>200.2889174</v>
          </cell>
          <cell r="G17">
            <v>197.88545039120001</v>
          </cell>
          <cell r="H17">
            <v>216.09091182719044</v>
          </cell>
          <cell r="I17">
            <v>215.01045726805449</v>
          </cell>
          <cell r="J17">
            <v>221.03075007156002</v>
          </cell>
        </row>
        <row r="18">
          <cell r="B18" t="str">
            <v>Import deflator (WEO, 1975/76=100)</v>
          </cell>
          <cell r="D18">
            <v>170.1</v>
          </cell>
          <cell r="E18">
            <v>195.7851</v>
          </cell>
          <cell r="F18">
            <v>203.61650400000002</v>
          </cell>
          <cell r="G18">
            <v>211.15031464800001</v>
          </cell>
          <cell r="H18">
            <v>235.43260083252</v>
          </cell>
          <cell r="I18">
            <v>229.07592061004195</v>
          </cell>
          <cell r="J18">
            <v>234.80281862529299</v>
          </cell>
        </row>
        <row r="19">
          <cell r="D19">
            <v>98.4</v>
          </cell>
          <cell r="E19">
            <v>95.578801042571698</v>
          </cell>
          <cell r="F19">
            <v>98.060173761946146</v>
          </cell>
          <cell r="G19">
            <v>93.426665069240883</v>
          </cell>
          <cell r="H19">
            <v>91.499478256153409</v>
          </cell>
          <cell r="I19">
            <v>93.568325657628606</v>
          </cell>
          <cell r="J19">
            <v>93.842184171748499</v>
          </cell>
        </row>
        <row r="21">
          <cell r="B21" t="str">
            <v xml:space="preserve">GEE </v>
          </cell>
        </row>
        <row r="22">
          <cell r="B22" t="str">
            <v>Export unit values for manufactures</v>
          </cell>
        </row>
        <row r="23">
          <cell r="B23" t="str">
            <v>Petrol spot price</v>
          </cell>
        </row>
        <row r="24">
          <cell r="B24" t="str">
            <v>Nonfuel commod export</v>
          </cell>
        </row>
        <row r="25">
          <cell r="B25" t="str">
            <v>Nonfuel commod import</v>
          </cell>
        </row>
        <row r="26">
          <cell r="B26" t="str">
            <v>GEE</v>
          </cell>
        </row>
        <row r="27">
          <cell r="B27" t="str">
            <v>Real imports of trading partners(Annual percentage change)</v>
          </cell>
        </row>
        <row r="28">
          <cell r="B28" t="str">
            <v>Goods and Services</v>
          </cell>
        </row>
        <row r="29">
          <cell r="B29" t="str">
            <v>Goods</v>
          </cell>
        </row>
        <row r="30">
          <cell r="B30" t="str">
            <v>Real GDP growth of trading partners</v>
          </cell>
        </row>
        <row r="32">
          <cell r="B32" t="str">
            <v>Real GDP growth USA</v>
          </cell>
        </row>
        <row r="33">
          <cell r="B33" t="str">
            <v>Real GDP deflator USA</v>
          </cell>
        </row>
        <row r="34">
          <cell r="B34" t="str">
            <v>US CPI-U (percent change, period avg)</v>
          </cell>
          <cell r="H34">
            <v>5.4</v>
          </cell>
          <cell r="I34">
            <v>4.2</v>
          </cell>
          <cell r="J34">
            <v>3</v>
          </cell>
        </row>
        <row r="36">
          <cell r="B36" t="str">
            <v>Export deflator (adjusted for assembly industry)</v>
          </cell>
          <cell r="J36" t="e">
            <v>#DIV/0!</v>
          </cell>
        </row>
        <row r="37">
          <cell r="B37" t="str">
            <v>Import deflator (adjusted for assembly industry)</v>
          </cell>
          <cell r="J37" t="e">
            <v>#DIV/0!</v>
          </cell>
        </row>
        <row r="38">
          <cell r="B38" t="str">
            <v>Terms of trade (adjusted for assembly industry)</v>
          </cell>
          <cell r="J38" t="e">
            <v>#DIV/0!</v>
          </cell>
        </row>
        <row r="39">
          <cell r="B39" t="str">
            <v>LIBOR</v>
          </cell>
          <cell r="H39">
            <v>7.08</v>
          </cell>
          <cell r="I39">
            <v>6.08</v>
          </cell>
          <cell r="J39">
            <v>3.9</v>
          </cell>
        </row>
        <row r="40">
          <cell r="B40" t="str">
            <v>Growth in private transfers</v>
          </cell>
        </row>
        <row r="42">
          <cell r="B42" t="str">
            <v>Scenario dependent assumptions</v>
          </cell>
        </row>
        <row r="43">
          <cell r="B43" t="str">
            <v>High Growth Scenario</v>
          </cell>
        </row>
        <row r="45">
          <cell r="B45" t="str">
            <v>Real GDP growth</v>
          </cell>
        </row>
        <row r="46">
          <cell r="B46" t="str">
            <v>Nominal GDP (Millions of Gdes)</v>
          </cell>
          <cell r="C46" t="str">
            <v>PIB nominal (Milliards de Gdes)</v>
          </cell>
          <cell r="D46">
            <v>11185</v>
          </cell>
          <cell r="E46">
            <v>10803</v>
          </cell>
          <cell r="F46">
            <v>10861</v>
          </cell>
          <cell r="G46">
            <v>11909</v>
          </cell>
          <cell r="H46">
            <v>14915</v>
          </cell>
          <cell r="I46">
            <v>17208</v>
          </cell>
          <cell r="J46">
            <v>17676</v>
          </cell>
        </row>
        <row r="47">
          <cell r="B47" t="str">
            <v>Nominal GDP (Millions of US$)</v>
          </cell>
          <cell r="C47" t="str">
            <v>PIB nominal (Millions de $ E.U.)</v>
          </cell>
          <cell r="D47">
            <v>2237</v>
          </cell>
          <cell r="E47">
            <v>2160.6</v>
          </cell>
          <cell r="F47">
            <v>2172.1999999999998</v>
          </cell>
          <cell r="G47">
            <v>2381.8000000000002</v>
          </cell>
          <cell r="H47">
            <v>2983</v>
          </cell>
          <cell r="I47">
            <v>3309.2307692307691</v>
          </cell>
          <cell r="J47">
            <v>1943.1649535535644</v>
          </cell>
        </row>
        <row r="48">
          <cell r="B48" t="str">
            <v>Inflation</v>
          </cell>
        </row>
        <row r="49">
          <cell r="B49" t="str">
            <v xml:space="preserve">   GDP deflator</v>
          </cell>
        </row>
        <row r="50">
          <cell r="B50" t="str">
            <v xml:space="preserve">   CPI end period</v>
          </cell>
        </row>
        <row r="51">
          <cell r="B51" t="str">
            <v>Exchange rate (G/US$, period average)</v>
          </cell>
          <cell r="C51" t="str">
            <v xml:space="preserve">    Gde/$ E.U. (moy)</v>
          </cell>
          <cell r="D51">
            <v>5</v>
          </cell>
          <cell r="E51">
            <v>5</v>
          </cell>
          <cell r="F51">
            <v>5</v>
          </cell>
          <cell r="G51">
            <v>5</v>
          </cell>
          <cell r="H51">
            <v>5</v>
          </cell>
          <cell r="I51">
            <v>5.2</v>
          </cell>
          <cell r="J51">
            <v>9.0965000000000007</v>
          </cell>
        </row>
        <row r="52">
          <cell r="B52" t="str">
            <v>Exchange rate (G/US$, end of period)</v>
          </cell>
          <cell r="C52" t="str">
            <v xml:space="preserve">    Gde/$ E.U. (fdp)</v>
          </cell>
          <cell r="D52">
            <v>5</v>
          </cell>
          <cell r="E52">
            <v>5</v>
          </cell>
          <cell r="F52">
            <v>5</v>
          </cell>
          <cell r="G52">
            <v>5</v>
          </cell>
          <cell r="H52">
            <v>5</v>
          </cell>
          <cell r="I52">
            <v>7.45</v>
          </cell>
          <cell r="J52">
            <v>10.178000000000001</v>
          </cell>
        </row>
        <row r="53">
          <cell r="B53" t="str">
            <v>Trade adjustments</v>
          </cell>
        </row>
        <row r="54">
          <cell r="B54" t="str">
            <v xml:space="preserve">   Assembly industries (export growth in percent)</v>
          </cell>
        </row>
        <row r="55">
          <cell r="B55" t="str">
            <v xml:space="preserve">   Growth in other imports</v>
          </cell>
        </row>
        <row r="56">
          <cell r="B56" t="str">
            <v>Tourism growth</v>
          </cell>
        </row>
        <row r="57">
          <cell r="B57" t="str">
            <v>Donor grants (calculated)</v>
          </cell>
        </row>
        <row r="58">
          <cell r="B58" t="str">
            <v>Investment/GDP</v>
          </cell>
        </row>
        <row r="59">
          <cell r="B59" t="str">
            <v>Public sector loan disbursements</v>
          </cell>
        </row>
        <row r="60">
          <cell r="B60" t="str">
            <v>Nonbank capital flows</v>
          </cell>
        </row>
        <row r="61">
          <cell r="B61" t="str">
            <v>Use of Fund credit</v>
          </cell>
        </row>
        <row r="62">
          <cell r="B62" t="str">
            <v xml:space="preserve">  Purchases (in millions of SDR)</v>
          </cell>
        </row>
        <row r="63">
          <cell r="B63" t="str">
            <v xml:space="preserve">  Repurchases (in millions of SDR)</v>
          </cell>
        </row>
        <row r="64">
          <cell r="B64" t="str">
            <v>Change in NIR (+ = increase)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Table1m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Table1m"/>
      <sheetName val="Sheet1"/>
      <sheetName val="Sheet2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EERProfile"/>
      <sheetName val="Feuil1"/>
      <sheetName val="ASSUMPTIONS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CPI"/>
      <sheetName val="Output_CPI"/>
      <sheetName val="NAsect"/>
      <sheetName val="NA"/>
      <sheetName val="Diff"/>
      <sheetName val="WEO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CPI"/>
      <sheetName val="Output_CPI"/>
      <sheetName val="NAsect"/>
      <sheetName val="NA"/>
      <sheetName val="Diff"/>
      <sheetName val="WEO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frprtables"/>
      <sheetName val="Basicinput"/>
      <sheetName val="Outputables"/>
      <sheetName val="Index"/>
      <sheetName val="Documentation"/>
      <sheetName val="Monthinput"/>
      <sheetName val="CPI"/>
      <sheetName val="NA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Dom.Assum"/>
      <sheetName val="Input-SPNF"/>
      <sheetName val="Input-Consa-EPNF"/>
      <sheetName val="Input-Consa-RGG"/>
      <sheetName val="Input-Consa-GCC"/>
      <sheetName val="Input-Financing Hac"/>
      <sheetName val="IN OUT"/>
      <sheetName val="NFPEntps"/>
      <sheetName val="Rest of GG"/>
      <sheetName val="CGvt Rev"/>
      <sheetName val="CentGovCons"/>
      <sheetName val="Gen Gvt"/>
      <sheetName val="OPS"/>
      <sheetName val="SR-0PS"/>
      <sheetName val="SR-Financing"/>
      <sheetName val="SR-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hared Data"/>
      <sheetName val="R1"/>
      <sheetName val="WEO In"/>
      <sheetName val="ASSUM"/>
      <sheetName val="DEBT In"/>
      <sheetName val="BOP_MACRO"/>
      <sheetName val="BOPquart"/>
      <sheetName val="BOP"/>
      <sheetName val="Exp"/>
      <sheetName val="Serv"/>
      <sheetName val="Inc"/>
      <sheetName val="Imp"/>
      <sheetName val="Transf"/>
      <sheetName val="CapFin"/>
      <sheetName val="BOP Fin"/>
      <sheetName val="Priv"/>
      <sheetName val="Fund"/>
      <sheetName val="Res"/>
      <sheetName val="Trade%Tab"/>
      <sheetName val="RED Table 29"/>
      <sheetName val="RED Table 30"/>
      <sheetName val="RED Table 31"/>
      <sheetName val="RED Table 32"/>
      <sheetName val="RED Table 33"/>
      <sheetName val="RED Table 34"/>
      <sheetName val="RED Table 35"/>
      <sheetName val="RED Table 36"/>
      <sheetName val="RED Table 37"/>
      <sheetName val="Sheet1"/>
      <sheetName val="RED Table 38"/>
      <sheetName val="Comparation"/>
      <sheetName val="M"/>
      <sheetName val="DRB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EDA_RESUME_MENSUEL"/>
      <sheetName val="mensuel_section_article1"/>
      <sheetName val="Section_Article"/>
      <sheetName val="Solde Crédit Septembre 23"/>
      <sheetName val="Solde Crédit Oct.@Sept. 23"/>
      <sheetName val="Dépenses de Subventions 2223"/>
      <sheetName val="Dépenses Sociales 2223"/>
      <sheetName val="Dépenses Sociales 2425 "/>
      <sheetName val="Dépenses Sociales 2324 "/>
      <sheetName val="Feuil1"/>
    </sheetNames>
    <sheetDataSet>
      <sheetData sheetId="0">
        <row r="4">
          <cell r="B4">
            <v>88532437673</v>
          </cell>
        </row>
        <row r="26">
          <cell r="C26">
            <v>0</v>
          </cell>
          <cell r="D26">
            <v>0</v>
          </cell>
        </row>
      </sheetData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el SHADOW"/>
      <sheetName val="TEREDA_RESUME_P6 (2)"/>
      <sheetName val="mensuel"/>
      <sheetName val="AUTRES RESS "/>
      <sheetName val="DON ET PRET"/>
      <sheetName val="TEREDA_RESUME_P1"/>
      <sheetName val="TEREDA_RESUME_P2"/>
      <sheetName val="TEREDA_RESUME_P3"/>
      <sheetName val="TEREDA_RESUME_P4"/>
      <sheetName val="TEREDA_RESUME_P5"/>
      <sheetName val="TEREDA_RESUME_P6"/>
      <sheetName val="TEREDA_RESUME_P7"/>
      <sheetName val="TEREDA_RESUME_P8"/>
      <sheetName val="TEREDA_RESUME_P9"/>
      <sheetName val="TEREDA_RESUME_P10"/>
      <sheetName val="TEREDA_RESUME_P11"/>
      <sheetName val="TEREDA_RESUME_P12"/>
      <sheetName val="TEREDA_RESUME_P12_Ok"/>
      <sheetName val="TEREDA_RESUME_P11 (2)"/>
    </sheetNames>
    <sheetDataSet>
      <sheetData sheetId="0" refreshError="1"/>
      <sheetData sheetId="1" refreshError="1"/>
      <sheetData sheetId="2">
        <row r="21">
          <cell r="B21" t="e">
            <v>#VALUE!</v>
          </cell>
          <cell r="C21" t="e">
            <v>#VALUE!</v>
          </cell>
          <cell r="D21" t="e">
            <v>#VALUE!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accueil"/>
      <sheetName val="REC 2004-05"/>
      <sheetName val="PREV.RECETTES 04-05"/>
      <sheetName val="RECETTES-DEPENSES (Scenario 2)"/>
      <sheetName val="Int Publiques "/>
      <sheetName val="répartition des crédits"/>
      <sheetName val="article 6 (déconcentré)"/>
      <sheetName val="RESUME"/>
      <sheetName val="Article 5"/>
      <sheetName val="par secteur"/>
      <sheetName val="article 6"/>
      <sheetName val="PREV.RECETTES 03-04"/>
      <sheetName val="PREV.RECETTES 03-04 (million)"/>
      <sheetName val="RECETTES-DEPENSES (Scénario 1)"/>
      <sheetName val="Répartition en %"/>
      <sheetName val="article 6 (prop)"/>
      <sheetName val="article 6 (ajusté)"/>
      <sheetName val="PAR ARTICLE (prop)"/>
      <sheetName val="PAR ARTICLE (ajusté)"/>
      <sheetName val="PAR ARTICLE (déconcentré) (aju)"/>
      <sheetName val="PAR ARTICLE (déconcentré-rectif"/>
      <sheetName val="PAR ARTICLE (déconcentré-INST)"/>
      <sheetName val="COMPARAISON CREDIT"/>
      <sheetName val="PAR ARTICLE"/>
      <sheetName val="PAR ARTICLE (rectifié)"/>
      <sheetName val="article 6 (comparé)"/>
      <sheetName val="INVEST 0203-par minist"/>
      <sheetName val="dette"/>
      <sheetName val="DETTE (2)"/>
      <sheetName val="AIP BLANK"/>
      <sheetName val="ajust."/>
      <sheetName val="répartition des crédits (2)"/>
      <sheetName val="Int Publiques  (2)"/>
      <sheetName val="projets"/>
      <sheetName val="article 6 (comparé3)"/>
      <sheetName val="PAR ARTICLE (détaillé)"/>
      <sheetName val="coutajsut"/>
      <sheetName val="projectioncrédits_2004-2005(r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"/>
      <sheetName val="GOES"/>
      <sheetName val="RGG"/>
      <sheetName val="EPNF"/>
      <sheetName val="TRANSF2002-MIH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"/>
      <sheetName val="GOES"/>
      <sheetName val="RGG"/>
      <sheetName val="EPNF"/>
      <sheetName val="TRANSF2002-MIH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hared Data"/>
      <sheetName val="DOMACR Output"/>
      <sheetName val="DOMACR Output CG"/>
      <sheetName val="WEO output"/>
      <sheetName val="REDtabs"/>
      <sheetName val="Cons PS"/>
      <sheetName val="Central Govt"/>
      <sheetName val="GC Ingresos"/>
      <sheetName val="Chart1 data"/>
      <sheetName val="Chart1"/>
      <sheetName val="Enterprises"/>
      <sheetName val="Agencias&amp;Empr"/>
      <sheetName val="NFPS"/>
      <sheetName val="Gen Govt"/>
      <sheetName val="GC Gastos"/>
      <sheetName val="GC Trans"/>
      <sheetName val="DomFin2"/>
      <sheetName val="Ext Fin2"/>
      <sheetName val="Cuadro2"/>
      <sheetName val="Cuadro4a"/>
      <sheetName val="Cuadro4b"/>
      <sheetName val="InOut A"/>
      <sheetName val="InOut M"/>
      <sheetName val="WEO"/>
      <sheetName val="Georges"/>
      <sheetName val="Sheet1"/>
      <sheetName val="Sheet2"/>
      <sheetName val="DomFin"/>
      <sheetName val="Ext Fin"/>
      <sheetName val="CG RED97"/>
      <sheetName val="ConsPS RED97"/>
      <sheetName val="MacroflowXX"/>
      <sheetName val="Dom.Fin."/>
      <sheetName val="Ext.Fin."/>
      <sheetName val="CG_m"/>
      <sheetName val="CG_cumm"/>
      <sheetName val="CG_q"/>
      <sheetName val="CG_y"/>
      <sheetName val="SR_Tab03"/>
      <sheetName val="Central Gov monthly"/>
      <sheetName val="Central Gov quarterly"/>
      <sheetName val="Central Gov yearly"/>
      <sheetName val="CenGov mnth"/>
      <sheetName val="CenGov qrt_1"/>
      <sheetName val="CenGov qrt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8A1D4-A283-44B3-BFAB-9FF521296F8B}">
  <dimension ref="A1:O54"/>
  <sheetViews>
    <sheetView tabSelected="1" view="pageBreakPreview" zoomScale="80" zoomScaleNormal="100" zoomScaleSheetLayoutView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1" sqref="I11"/>
    </sheetView>
  </sheetViews>
  <sheetFormatPr baseColWidth="10" defaultColWidth="9.140625" defaultRowHeight="15" x14ac:dyDescent="0.25"/>
  <cols>
    <col min="1" max="1" width="43.85546875" style="157" customWidth="1"/>
    <col min="2" max="2" width="18.140625" style="157" customWidth="1"/>
    <col min="3" max="3" width="15.85546875" style="157" customWidth="1"/>
    <col min="4" max="5" width="15.7109375" style="157" customWidth="1"/>
    <col min="6" max="6" width="16.7109375" style="157" customWidth="1"/>
    <col min="7" max="7" width="17.42578125" style="157" bestFit="1" customWidth="1"/>
    <col min="8" max="8" width="13.42578125" style="164" customWidth="1"/>
    <col min="9" max="9" width="13.85546875" style="164" customWidth="1"/>
    <col min="10" max="10" width="11.42578125" style="157" customWidth="1"/>
    <col min="11" max="11" width="20" style="157" customWidth="1"/>
    <col min="12" max="12" width="11.42578125" style="157" customWidth="1"/>
    <col min="13" max="13" width="15.42578125" style="157" bestFit="1" customWidth="1"/>
    <col min="14" max="14" width="13.85546875" style="157" bestFit="1" customWidth="1"/>
    <col min="15" max="15" width="11.140625" style="157" bestFit="1" customWidth="1"/>
    <col min="16" max="256" width="9.140625" style="157"/>
    <col min="257" max="257" width="37.7109375" style="157" customWidth="1"/>
    <col min="258" max="258" width="20" style="157" customWidth="1"/>
    <col min="259" max="260" width="15.28515625" style="157" bestFit="1" customWidth="1"/>
    <col min="261" max="261" width="16.140625" style="157" bestFit="1" customWidth="1"/>
    <col min="262" max="262" width="17.7109375" style="157" bestFit="1" customWidth="1"/>
    <col min="263" max="263" width="17.42578125" style="157" bestFit="1" customWidth="1"/>
    <col min="264" max="264" width="15.28515625" style="157" bestFit="1" customWidth="1"/>
    <col min="265" max="265" width="20" style="157" customWidth="1"/>
    <col min="266" max="266" width="11.42578125" style="157" customWidth="1"/>
    <col min="267" max="267" width="20" style="157" customWidth="1"/>
    <col min="268" max="268" width="11.42578125" style="157" customWidth="1"/>
    <col min="269" max="269" width="15.42578125" style="157" bestFit="1" customWidth="1"/>
    <col min="270" max="270" width="13.85546875" style="157" bestFit="1" customWidth="1"/>
    <col min="271" max="271" width="11.140625" style="157" bestFit="1" customWidth="1"/>
    <col min="272" max="512" width="9.140625" style="157"/>
    <col min="513" max="513" width="37.7109375" style="157" customWidth="1"/>
    <col min="514" max="514" width="20" style="157" customWidth="1"/>
    <col min="515" max="516" width="15.28515625" style="157" bestFit="1" customWidth="1"/>
    <col min="517" max="517" width="16.140625" style="157" bestFit="1" customWidth="1"/>
    <col min="518" max="518" width="17.7109375" style="157" bestFit="1" customWidth="1"/>
    <col min="519" max="519" width="17.42578125" style="157" bestFit="1" customWidth="1"/>
    <col min="520" max="520" width="15.28515625" style="157" bestFit="1" customWidth="1"/>
    <col min="521" max="521" width="20" style="157" customWidth="1"/>
    <col min="522" max="522" width="11.42578125" style="157" customWidth="1"/>
    <col min="523" max="523" width="20" style="157" customWidth="1"/>
    <col min="524" max="524" width="11.42578125" style="157" customWidth="1"/>
    <col min="525" max="525" width="15.42578125" style="157" bestFit="1" customWidth="1"/>
    <col min="526" max="526" width="13.85546875" style="157" bestFit="1" customWidth="1"/>
    <col min="527" max="527" width="11.140625" style="157" bestFit="1" customWidth="1"/>
    <col min="528" max="768" width="9.140625" style="157"/>
    <col min="769" max="769" width="37.7109375" style="157" customWidth="1"/>
    <col min="770" max="770" width="20" style="157" customWidth="1"/>
    <col min="771" max="772" width="15.28515625" style="157" bestFit="1" customWidth="1"/>
    <col min="773" max="773" width="16.140625" style="157" bestFit="1" customWidth="1"/>
    <col min="774" max="774" width="17.7109375" style="157" bestFit="1" customWidth="1"/>
    <col min="775" max="775" width="17.42578125" style="157" bestFit="1" customWidth="1"/>
    <col min="776" max="776" width="15.28515625" style="157" bestFit="1" customWidth="1"/>
    <col min="777" max="777" width="20" style="157" customWidth="1"/>
    <col min="778" max="778" width="11.42578125" style="157" customWidth="1"/>
    <col min="779" max="779" width="20" style="157" customWidth="1"/>
    <col min="780" max="780" width="11.42578125" style="157" customWidth="1"/>
    <col min="781" max="781" width="15.42578125" style="157" bestFit="1" customWidth="1"/>
    <col min="782" max="782" width="13.85546875" style="157" bestFit="1" customWidth="1"/>
    <col min="783" max="783" width="11.140625" style="157" bestFit="1" customWidth="1"/>
    <col min="784" max="1024" width="9.140625" style="157"/>
    <col min="1025" max="1025" width="37.7109375" style="157" customWidth="1"/>
    <col min="1026" max="1026" width="20" style="157" customWidth="1"/>
    <col min="1027" max="1028" width="15.28515625" style="157" bestFit="1" customWidth="1"/>
    <col min="1029" max="1029" width="16.140625" style="157" bestFit="1" customWidth="1"/>
    <col min="1030" max="1030" width="17.7109375" style="157" bestFit="1" customWidth="1"/>
    <col min="1031" max="1031" width="17.42578125" style="157" bestFit="1" customWidth="1"/>
    <col min="1032" max="1032" width="15.28515625" style="157" bestFit="1" customWidth="1"/>
    <col min="1033" max="1033" width="20" style="157" customWidth="1"/>
    <col min="1034" max="1034" width="11.42578125" style="157" customWidth="1"/>
    <col min="1035" max="1035" width="20" style="157" customWidth="1"/>
    <col min="1036" max="1036" width="11.42578125" style="157" customWidth="1"/>
    <col min="1037" max="1037" width="15.42578125" style="157" bestFit="1" customWidth="1"/>
    <col min="1038" max="1038" width="13.85546875" style="157" bestFit="1" customWidth="1"/>
    <col min="1039" max="1039" width="11.140625" style="157" bestFit="1" customWidth="1"/>
    <col min="1040" max="1280" width="9.140625" style="157"/>
    <col min="1281" max="1281" width="37.7109375" style="157" customWidth="1"/>
    <col min="1282" max="1282" width="20" style="157" customWidth="1"/>
    <col min="1283" max="1284" width="15.28515625" style="157" bestFit="1" customWidth="1"/>
    <col min="1285" max="1285" width="16.140625" style="157" bestFit="1" customWidth="1"/>
    <col min="1286" max="1286" width="17.7109375" style="157" bestFit="1" customWidth="1"/>
    <col min="1287" max="1287" width="17.42578125" style="157" bestFit="1" customWidth="1"/>
    <col min="1288" max="1288" width="15.28515625" style="157" bestFit="1" customWidth="1"/>
    <col min="1289" max="1289" width="20" style="157" customWidth="1"/>
    <col min="1290" max="1290" width="11.42578125" style="157" customWidth="1"/>
    <col min="1291" max="1291" width="20" style="157" customWidth="1"/>
    <col min="1292" max="1292" width="11.42578125" style="157" customWidth="1"/>
    <col min="1293" max="1293" width="15.42578125" style="157" bestFit="1" customWidth="1"/>
    <col min="1294" max="1294" width="13.85546875" style="157" bestFit="1" customWidth="1"/>
    <col min="1295" max="1295" width="11.140625" style="157" bestFit="1" customWidth="1"/>
    <col min="1296" max="1536" width="9.140625" style="157"/>
    <col min="1537" max="1537" width="37.7109375" style="157" customWidth="1"/>
    <col min="1538" max="1538" width="20" style="157" customWidth="1"/>
    <col min="1539" max="1540" width="15.28515625" style="157" bestFit="1" customWidth="1"/>
    <col min="1541" max="1541" width="16.140625" style="157" bestFit="1" customWidth="1"/>
    <col min="1542" max="1542" width="17.7109375" style="157" bestFit="1" customWidth="1"/>
    <col min="1543" max="1543" width="17.42578125" style="157" bestFit="1" customWidth="1"/>
    <col min="1544" max="1544" width="15.28515625" style="157" bestFit="1" customWidth="1"/>
    <col min="1545" max="1545" width="20" style="157" customWidth="1"/>
    <col min="1546" max="1546" width="11.42578125" style="157" customWidth="1"/>
    <col min="1547" max="1547" width="20" style="157" customWidth="1"/>
    <col min="1548" max="1548" width="11.42578125" style="157" customWidth="1"/>
    <col min="1549" max="1549" width="15.42578125" style="157" bestFit="1" customWidth="1"/>
    <col min="1550" max="1550" width="13.85546875" style="157" bestFit="1" customWidth="1"/>
    <col min="1551" max="1551" width="11.140625" style="157" bestFit="1" customWidth="1"/>
    <col min="1552" max="1792" width="9.140625" style="157"/>
    <col min="1793" max="1793" width="37.7109375" style="157" customWidth="1"/>
    <col min="1794" max="1794" width="20" style="157" customWidth="1"/>
    <col min="1795" max="1796" width="15.28515625" style="157" bestFit="1" customWidth="1"/>
    <col min="1797" max="1797" width="16.140625" style="157" bestFit="1" customWidth="1"/>
    <col min="1798" max="1798" width="17.7109375" style="157" bestFit="1" customWidth="1"/>
    <col min="1799" max="1799" width="17.42578125" style="157" bestFit="1" customWidth="1"/>
    <col min="1800" max="1800" width="15.28515625" style="157" bestFit="1" customWidth="1"/>
    <col min="1801" max="1801" width="20" style="157" customWidth="1"/>
    <col min="1802" max="1802" width="11.42578125" style="157" customWidth="1"/>
    <col min="1803" max="1803" width="20" style="157" customWidth="1"/>
    <col min="1804" max="1804" width="11.42578125" style="157" customWidth="1"/>
    <col min="1805" max="1805" width="15.42578125" style="157" bestFit="1" customWidth="1"/>
    <col min="1806" max="1806" width="13.85546875" style="157" bestFit="1" customWidth="1"/>
    <col min="1807" max="1807" width="11.140625" style="157" bestFit="1" customWidth="1"/>
    <col min="1808" max="2048" width="9.140625" style="157"/>
    <col min="2049" max="2049" width="37.7109375" style="157" customWidth="1"/>
    <col min="2050" max="2050" width="20" style="157" customWidth="1"/>
    <col min="2051" max="2052" width="15.28515625" style="157" bestFit="1" customWidth="1"/>
    <col min="2053" max="2053" width="16.140625" style="157" bestFit="1" customWidth="1"/>
    <col min="2054" max="2054" width="17.7109375" style="157" bestFit="1" customWidth="1"/>
    <col min="2055" max="2055" width="17.42578125" style="157" bestFit="1" customWidth="1"/>
    <col min="2056" max="2056" width="15.28515625" style="157" bestFit="1" customWidth="1"/>
    <col min="2057" max="2057" width="20" style="157" customWidth="1"/>
    <col min="2058" max="2058" width="11.42578125" style="157" customWidth="1"/>
    <col min="2059" max="2059" width="20" style="157" customWidth="1"/>
    <col min="2060" max="2060" width="11.42578125" style="157" customWidth="1"/>
    <col min="2061" max="2061" width="15.42578125" style="157" bestFit="1" customWidth="1"/>
    <col min="2062" max="2062" width="13.85546875" style="157" bestFit="1" customWidth="1"/>
    <col min="2063" max="2063" width="11.140625" style="157" bestFit="1" customWidth="1"/>
    <col min="2064" max="2304" width="9.140625" style="157"/>
    <col min="2305" max="2305" width="37.7109375" style="157" customWidth="1"/>
    <col min="2306" max="2306" width="20" style="157" customWidth="1"/>
    <col min="2307" max="2308" width="15.28515625" style="157" bestFit="1" customWidth="1"/>
    <col min="2309" max="2309" width="16.140625" style="157" bestFit="1" customWidth="1"/>
    <col min="2310" max="2310" width="17.7109375" style="157" bestFit="1" customWidth="1"/>
    <col min="2311" max="2311" width="17.42578125" style="157" bestFit="1" customWidth="1"/>
    <col min="2312" max="2312" width="15.28515625" style="157" bestFit="1" customWidth="1"/>
    <col min="2313" max="2313" width="20" style="157" customWidth="1"/>
    <col min="2314" max="2314" width="11.42578125" style="157" customWidth="1"/>
    <col min="2315" max="2315" width="20" style="157" customWidth="1"/>
    <col min="2316" max="2316" width="11.42578125" style="157" customWidth="1"/>
    <col min="2317" max="2317" width="15.42578125" style="157" bestFit="1" customWidth="1"/>
    <col min="2318" max="2318" width="13.85546875" style="157" bestFit="1" customWidth="1"/>
    <col min="2319" max="2319" width="11.140625" style="157" bestFit="1" customWidth="1"/>
    <col min="2320" max="2560" width="9.140625" style="157"/>
    <col min="2561" max="2561" width="37.7109375" style="157" customWidth="1"/>
    <col min="2562" max="2562" width="20" style="157" customWidth="1"/>
    <col min="2563" max="2564" width="15.28515625" style="157" bestFit="1" customWidth="1"/>
    <col min="2565" max="2565" width="16.140625" style="157" bestFit="1" customWidth="1"/>
    <col min="2566" max="2566" width="17.7109375" style="157" bestFit="1" customWidth="1"/>
    <col min="2567" max="2567" width="17.42578125" style="157" bestFit="1" customWidth="1"/>
    <col min="2568" max="2568" width="15.28515625" style="157" bestFit="1" customWidth="1"/>
    <col min="2569" max="2569" width="20" style="157" customWidth="1"/>
    <col min="2570" max="2570" width="11.42578125" style="157" customWidth="1"/>
    <col min="2571" max="2571" width="20" style="157" customWidth="1"/>
    <col min="2572" max="2572" width="11.42578125" style="157" customWidth="1"/>
    <col min="2573" max="2573" width="15.42578125" style="157" bestFit="1" customWidth="1"/>
    <col min="2574" max="2574" width="13.85546875" style="157" bestFit="1" customWidth="1"/>
    <col min="2575" max="2575" width="11.140625" style="157" bestFit="1" customWidth="1"/>
    <col min="2576" max="2816" width="9.140625" style="157"/>
    <col min="2817" max="2817" width="37.7109375" style="157" customWidth="1"/>
    <col min="2818" max="2818" width="20" style="157" customWidth="1"/>
    <col min="2819" max="2820" width="15.28515625" style="157" bestFit="1" customWidth="1"/>
    <col min="2821" max="2821" width="16.140625" style="157" bestFit="1" customWidth="1"/>
    <col min="2822" max="2822" width="17.7109375" style="157" bestFit="1" customWidth="1"/>
    <col min="2823" max="2823" width="17.42578125" style="157" bestFit="1" customWidth="1"/>
    <col min="2824" max="2824" width="15.28515625" style="157" bestFit="1" customWidth="1"/>
    <col min="2825" max="2825" width="20" style="157" customWidth="1"/>
    <col min="2826" max="2826" width="11.42578125" style="157" customWidth="1"/>
    <col min="2827" max="2827" width="20" style="157" customWidth="1"/>
    <col min="2828" max="2828" width="11.42578125" style="157" customWidth="1"/>
    <col min="2829" max="2829" width="15.42578125" style="157" bestFit="1" customWidth="1"/>
    <col min="2830" max="2830" width="13.85546875" style="157" bestFit="1" customWidth="1"/>
    <col min="2831" max="2831" width="11.140625" style="157" bestFit="1" customWidth="1"/>
    <col min="2832" max="3072" width="9.140625" style="157"/>
    <col min="3073" max="3073" width="37.7109375" style="157" customWidth="1"/>
    <col min="3074" max="3074" width="20" style="157" customWidth="1"/>
    <col min="3075" max="3076" width="15.28515625" style="157" bestFit="1" customWidth="1"/>
    <col min="3077" max="3077" width="16.140625" style="157" bestFit="1" customWidth="1"/>
    <col min="3078" max="3078" width="17.7109375" style="157" bestFit="1" customWidth="1"/>
    <col min="3079" max="3079" width="17.42578125" style="157" bestFit="1" customWidth="1"/>
    <col min="3080" max="3080" width="15.28515625" style="157" bestFit="1" customWidth="1"/>
    <col min="3081" max="3081" width="20" style="157" customWidth="1"/>
    <col min="3082" max="3082" width="11.42578125" style="157" customWidth="1"/>
    <col min="3083" max="3083" width="20" style="157" customWidth="1"/>
    <col min="3084" max="3084" width="11.42578125" style="157" customWidth="1"/>
    <col min="3085" max="3085" width="15.42578125" style="157" bestFit="1" customWidth="1"/>
    <col min="3086" max="3086" width="13.85546875" style="157" bestFit="1" customWidth="1"/>
    <col min="3087" max="3087" width="11.140625" style="157" bestFit="1" customWidth="1"/>
    <col min="3088" max="3328" width="9.140625" style="157"/>
    <col min="3329" max="3329" width="37.7109375" style="157" customWidth="1"/>
    <col min="3330" max="3330" width="20" style="157" customWidth="1"/>
    <col min="3331" max="3332" width="15.28515625" style="157" bestFit="1" customWidth="1"/>
    <col min="3333" max="3333" width="16.140625" style="157" bestFit="1" customWidth="1"/>
    <col min="3334" max="3334" width="17.7109375" style="157" bestFit="1" customWidth="1"/>
    <col min="3335" max="3335" width="17.42578125" style="157" bestFit="1" customWidth="1"/>
    <col min="3336" max="3336" width="15.28515625" style="157" bestFit="1" customWidth="1"/>
    <col min="3337" max="3337" width="20" style="157" customWidth="1"/>
    <col min="3338" max="3338" width="11.42578125" style="157" customWidth="1"/>
    <col min="3339" max="3339" width="20" style="157" customWidth="1"/>
    <col min="3340" max="3340" width="11.42578125" style="157" customWidth="1"/>
    <col min="3341" max="3341" width="15.42578125" style="157" bestFit="1" customWidth="1"/>
    <col min="3342" max="3342" width="13.85546875" style="157" bestFit="1" customWidth="1"/>
    <col min="3343" max="3343" width="11.140625" style="157" bestFit="1" customWidth="1"/>
    <col min="3344" max="3584" width="9.140625" style="157"/>
    <col min="3585" max="3585" width="37.7109375" style="157" customWidth="1"/>
    <col min="3586" max="3586" width="20" style="157" customWidth="1"/>
    <col min="3587" max="3588" width="15.28515625" style="157" bestFit="1" customWidth="1"/>
    <col min="3589" max="3589" width="16.140625" style="157" bestFit="1" customWidth="1"/>
    <col min="3590" max="3590" width="17.7109375" style="157" bestFit="1" customWidth="1"/>
    <col min="3591" max="3591" width="17.42578125" style="157" bestFit="1" customWidth="1"/>
    <col min="3592" max="3592" width="15.28515625" style="157" bestFit="1" customWidth="1"/>
    <col min="3593" max="3593" width="20" style="157" customWidth="1"/>
    <col min="3594" max="3594" width="11.42578125" style="157" customWidth="1"/>
    <col min="3595" max="3595" width="20" style="157" customWidth="1"/>
    <col min="3596" max="3596" width="11.42578125" style="157" customWidth="1"/>
    <col min="3597" max="3597" width="15.42578125" style="157" bestFit="1" customWidth="1"/>
    <col min="3598" max="3598" width="13.85546875" style="157" bestFit="1" customWidth="1"/>
    <col min="3599" max="3599" width="11.140625" style="157" bestFit="1" customWidth="1"/>
    <col min="3600" max="3840" width="9.140625" style="157"/>
    <col min="3841" max="3841" width="37.7109375" style="157" customWidth="1"/>
    <col min="3842" max="3842" width="20" style="157" customWidth="1"/>
    <col min="3843" max="3844" width="15.28515625" style="157" bestFit="1" customWidth="1"/>
    <col min="3845" max="3845" width="16.140625" style="157" bestFit="1" customWidth="1"/>
    <col min="3846" max="3846" width="17.7109375" style="157" bestFit="1" customWidth="1"/>
    <col min="3847" max="3847" width="17.42578125" style="157" bestFit="1" customWidth="1"/>
    <col min="3848" max="3848" width="15.28515625" style="157" bestFit="1" customWidth="1"/>
    <col min="3849" max="3849" width="20" style="157" customWidth="1"/>
    <col min="3850" max="3850" width="11.42578125" style="157" customWidth="1"/>
    <col min="3851" max="3851" width="20" style="157" customWidth="1"/>
    <col min="3852" max="3852" width="11.42578125" style="157" customWidth="1"/>
    <col min="3853" max="3853" width="15.42578125" style="157" bestFit="1" customWidth="1"/>
    <col min="3854" max="3854" width="13.85546875" style="157" bestFit="1" customWidth="1"/>
    <col min="3855" max="3855" width="11.140625" style="157" bestFit="1" customWidth="1"/>
    <col min="3856" max="4096" width="9.140625" style="157"/>
    <col min="4097" max="4097" width="37.7109375" style="157" customWidth="1"/>
    <col min="4098" max="4098" width="20" style="157" customWidth="1"/>
    <col min="4099" max="4100" width="15.28515625" style="157" bestFit="1" customWidth="1"/>
    <col min="4101" max="4101" width="16.140625" style="157" bestFit="1" customWidth="1"/>
    <col min="4102" max="4102" width="17.7109375" style="157" bestFit="1" customWidth="1"/>
    <col min="4103" max="4103" width="17.42578125" style="157" bestFit="1" customWidth="1"/>
    <col min="4104" max="4104" width="15.28515625" style="157" bestFit="1" customWidth="1"/>
    <col min="4105" max="4105" width="20" style="157" customWidth="1"/>
    <col min="4106" max="4106" width="11.42578125" style="157" customWidth="1"/>
    <col min="4107" max="4107" width="20" style="157" customWidth="1"/>
    <col min="4108" max="4108" width="11.42578125" style="157" customWidth="1"/>
    <col min="4109" max="4109" width="15.42578125" style="157" bestFit="1" customWidth="1"/>
    <col min="4110" max="4110" width="13.85546875" style="157" bestFit="1" customWidth="1"/>
    <col min="4111" max="4111" width="11.140625" style="157" bestFit="1" customWidth="1"/>
    <col min="4112" max="4352" width="9.140625" style="157"/>
    <col min="4353" max="4353" width="37.7109375" style="157" customWidth="1"/>
    <col min="4354" max="4354" width="20" style="157" customWidth="1"/>
    <col min="4355" max="4356" width="15.28515625" style="157" bestFit="1" customWidth="1"/>
    <col min="4357" max="4357" width="16.140625" style="157" bestFit="1" customWidth="1"/>
    <col min="4358" max="4358" width="17.7109375" style="157" bestFit="1" customWidth="1"/>
    <col min="4359" max="4359" width="17.42578125" style="157" bestFit="1" customWidth="1"/>
    <col min="4360" max="4360" width="15.28515625" style="157" bestFit="1" customWidth="1"/>
    <col min="4361" max="4361" width="20" style="157" customWidth="1"/>
    <col min="4362" max="4362" width="11.42578125" style="157" customWidth="1"/>
    <col min="4363" max="4363" width="20" style="157" customWidth="1"/>
    <col min="4364" max="4364" width="11.42578125" style="157" customWidth="1"/>
    <col min="4365" max="4365" width="15.42578125" style="157" bestFit="1" customWidth="1"/>
    <col min="4366" max="4366" width="13.85546875" style="157" bestFit="1" customWidth="1"/>
    <col min="4367" max="4367" width="11.140625" style="157" bestFit="1" customWidth="1"/>
    <col min="4368" max="4608" width="9.140625" style="157"/>
    <col min="4609" max="4609" width="37.7109375" style="157" customWidth="1"/>
    <col min="4610" max="4610" width="20" style="157" customWidth="1"/>
    <col min="4611" max="4612" width="15.28515625" style="157" bestFit="1" customWidth="1"/>
    <col min="4613" max="4613" width="16.140625" style="157" bestFit="1" customWidth="1"/>
    <col min="4614" max="4614" width="17.7109375" style="157" bestFit="1" customWidth="1"/>
    <col min="4615" max="4615" width="17.42578125" style="157" bestFit="1" customWidth="1"/>
    <col min="4616" max="4616" width="15.28515625" style="157" bestFit="1" customWidth="1"/>
    <col min="4617" max="4617" width="20" style="157" customWidth="1"/>
    <col min="4618" max="4618" width="11.42578125" style="157" customWidth="1"/>
    <col min="4619" max="4619" width="20" style="157" customWidth="1"/>
    <col min="4620" max="4620" width="11.42578125" style="157" customWidth="1"/>
    <col min="4621" max="4621" width="15.42578125" style="157" bestFit="1" customWidth="1"/>
    <col min="4622" max="4622" width="13.85546875" style="157" bestFit="1" customWidth="1"/>
    <col min="4623" max="4623" width="11.140625" style="157" bestFit="1" customWidth="1"/>
    <col min="4624" max="4864" width="9.140625" style="157"/>
    <col min="4865" max="4865" width="37.7109375" style="157" customWidth="1"/>
    <col min="4866" max="4866" width="20" style="157" customWidth="1"/>
    <col min="4867" max="4868" width="15.28515625" style="157" bestFit="1" customWidth="1"/>
    <col min="4869" max="4869" width="16.140625" style="157" bestFit="1" customWidth="1"/>
    <col min="4870" max="4870" width="17.7109375" style="157" bestFit="1" customWidth="1"/>
    <col min="4871" max="4871" width="17.42578125" style="157" bestFit="1" customWidth="1"/>
    <col min="4872" max="4872" width="15.28515625" style="157" bestFit="1" customWidth="1"/>
    <col min="4873" max="4873" width="20" style="157" customWidth="1"/>
    <col min="4874" max="4874" width="11.42578125" style="157" customWidth="1"/>
    <col min="4875" max="4875" width="20" style="157" customWidth="1"/>
    <col min="4876" max="4876" width="11.42578125" style="157" customWidth="1"/>
    <col min="4877" max="4877" width="15.42578125" style="157" bestFit="1" customWidth="1"/>
    <col min="4878" max="4878" width="13.85546875" style="157" bestFit="1" customWidth="1"/>
    <col min="4879" max="4879" width="11.140625" style="157" bestFit="1" customWidth="1"/>
    <col min="4880" max="5120" width="9.140625" style="157"/>
    <col min="5121" max="5121" width="37.7109375" style="157" customWidth="1"/>
    <col min="5122" max="5122" width="20" style="157" customWidth="1"/>
    <col min="5123" max="5124" width="15.28515625" style="157" bestFit="1" customWidth="1"/>
    <col min="5125" max="5125" width="16.140625" style="157" bestFit="1" customWidth="1"/>
    <col min="5126" max="5126" width="17.7109375" style="157" bestFit="1" customWidth="1"/>
    <col min="5127" max="5127" width="17.42578125" style="157" bestFit="1" customWidth="1"/>
    <col min="5128" max="5128" width="15.28515625" style="157" bestFit="1" customWidth="1"/>
    <col min="5129" max="5129" width="20" style="157" customWidth="1"/>
    <col min="5130" max="5130" width="11.42578125" style="157" customWidth="1"/>
    <col min="5131" max="5131" width="20" style="157" customWidth="1"/>
    <col min="5132" max="5132" width="11.42578125" style="157" customWidth="1"/>
    <col min="5133" max="5133" width="15.42578125" style="157" bestFit="1" customWidth="1"/>
    <col min="5134" max="5134" width="13.85546875" style="157" bestFit="1" customWidth="1"/>
    <col min="5135" max="5135" width="11.140625" style="157" bestFit="1" customWidth="1"/>
    <col min="5136" max="5376" width="9.140625" style="157"/>
    <col min="5377" max="5377" width="37.7109375" style="157" customWidth="1"/>
    <col min="5378" max="5378" width="20" style="157" customWidth="1"/>
    <col min="5379" max="5380" width="15.28515625" style="157" bestFit="1" customWidth="1"/>
    <col min="5381" max="5381" width="16.140625" style="157" bestFit="1" customWidth="1"/>
    <col min="5382" max="5382" width="17.7109375" style="157" bestFit="1" customWidth="1"/>
    <col min="5383" max="5383" width="17.42578125" style="157" bestFit="1" customWidth="1"/>
    <col min="5384" max="5384" width="15.28515625" style="157" bestFit="1" customWidth="1"/>
    <col min="5385" max="5385" width="20" style="157" customWidth="1"/>
    <col min="5386" max="5386" width="11.42578125" style="157" customWidth="1"/>
    <col min="5387" max="5387" width="20" style="157" customWidth="1"/>
    <col min="5388" max="5388" width="11.42578125" style="157" customWidth="1"/>
    <col min="5389" max="5389" width="15.42578125" style="157" bestFit="1" customWidth="1"/>
    <col min="5390" max="5390" width="13.85546875" style="157" bestFit="1" customWidth="1"/>
    <col min="5391" max="5391" width="11.140625" style="157" bestFit="1" customWidth="1"/>
    <col min="5392" max="5632" width="9.140625" style="157"/>
    <col min="5633" max="5633" width="37.7109375" style="157" customWidth="1"/>
    <col min="5634" max="5634" width="20" style="157" customWidth="1"/>
    <col min="5635" max="5636" width="15.28515625" style="157" bestFit="1" customWidth="1"/>
    <col min="5637" max="5637" width="16.140625" style="157" bestFit="1" customWidth="1"/>
    <col min="5638" max="5638" width="17.7109375" style="157" bestFit="1" customWidth="1"/>
    <col min="5639" max="5639" width="17.42578125" style="157" bestFit="1" customWidth="1"/>
    <col min="5640" max="5640" width="15.28515625" style="157" bestFit="1" customWidth="1"/>
    <col min="5641" max="5641" width="20" style="157" customWidth="1"/>
    <col min="5642" max="5642" width="11.42578125" style="157" customWidth="1"/>
    <col min="5643" max="5643" width="20" style="157" customWidth="1"/>
    <col min="5644" max="5644" width="11.42578125" style="157" customWidth="1"/>
    <col min="5645" max="5645" width="15.42578125" style="157" bestFit="1" customWidth="1"/>
    <col min="5646" max="5646" width="13.85546875" style="157" bestFit="1" customWidth="1"/>
    <col min="5647" max="5647" width="11.140625" style="157" bestFit="1" customWidth="1"/>
    <col min="5648" max="5888" width="9.140625" style="157"/>
    <col min="5889" max="5889" width="37.7109375" style="157" customWidth="1"/>
    <col min="5890" max="5890" width="20" style="157" customWidth="1"/>
    <col min="5891" max="5892" width="15.28515625" style="157" bestFit="1" customWidth="1"/>
    <col min="5893" max="5893" width="16.140625" style="157" bestFit="1" customWidth="1"/>
    <col min="5894" max="5894" width="17.7109375" style="157" bestFit="1" customWidth="1"/>
    <col min="5895" max="5895" width="17.42578125" style="157" bestFit="1" customWidth="1"/>
    <col min="5896" max="5896" width="15.28515625" style="157" bestFit="1" customWidth="1"/>
    <col min="5897" max="5897" width="20" style="157" customWidth="1"/>
    <col min="5898" max="5898" width="11.42578125" style="157" customWidth="1"/>
    <col min="5899" max="5899" width="20" style="157" customWidth="1"/>
    <col min="5900" max="5900" width="11.42578125" style="157" customWidth="1"/>
    <col min="5901" max="5901" width="15.42578125" style="157" bestFit="1" customWidth="1"/>
    <col min="5902" max="5902" width="13.85546875" style="157" bestFit="1" customWidth="1"/>
    <col min="5903" max="5903" width="11.140625" style="157" bestFit="1" customWidth="1"/>
    <col min="5904" max="6144" width="9.140625" style="157"/>
    <col min="6145" max="6145" width="37.7109375" style="157" customWidth="1"/>
    <col min="6146" max="6146" width="20" style="157" customWidth="1"/>
    <col min="6147" max="6148" width="15.28515625" style="157" bestFit="1" customWidth="1"/>
    <col min="6149" max="6149" width="16.140625" style="157" bestFit="1" customWidth="1"/>
    <col min="6150" max="6150" width="17.7109375" style="157" bestFit="1" customWidth="1"/>
    <col min="6151" max="6151" width="17.42578125" style="157" bestFit="1" customWidth="1"/>
    <col min="6152" max="6152" width="15.28515625" style="157" bestFit="1" customWidth="1"/>
    <col min="6153" max="6153" width="20" style="157" customWidth="1"/>
    <col min="6154" max="6154" width="11.42578125" style="157" customWidth="1"/>
    <col min="6155" max="6155" width="20" style="157" customWidth="1"/>
    <col min="6156" max="6156" width="11.42578125" style="157" customWidth="1"/>
    <col min="6157" max="6157" width="15.42578125" style="157" bestFit="1" customWidth="1"/>
    <col min="6158" max="6158" width="13.85546875" style="157" bestFit="1" customWidth="1"/>
    <col min="6159" max="6159" width="11.140625" style="157" bestFit="1" customWidth="1"/>
    <col min="6160" max="6400" width="9.140625" style="157"/>
    <col min="6401" max="6401" width="37.7109375" style="157" customWidth="1"/>
    <col min="6402" max="6402" width="20" style="157" customWidth="1"/>
    <col min="6403" max="6404" width="15.28515625" style="157" bestFit="1" customWidth="1"/>
    <col min="6405" max="6405" width="16.140625" style="157" bestFit="1" customWidth="1"/>
    <col min="6406" max="6406" width="17.7109375" style="157" bestFit="1" customWidth="1"/>
    <col min="6407" max="6407" width="17.42578125" style="157" bestFit="1" customWidth="1"/>
    <col min="6408" max="6408" width="15.28515625" style="157" bestFit="1" customWidth="1"/>
    <col min="6409" max="6409" width="20" style="157" customWidth="1"/>
    <col min="6410" max="6410" width="11.42578125" style="157" customWidth="1"/>
    <col min="6411" max="6411" width="20" style="157" customWidth="1"/>
    <col min="6412" max="6412" width="11.42578125" style="157" customWidth="1"/>
    <col min="6413" max="6413" width="15.42578125" style="157" bestFit="1" customWidth="1"/>
    <col min="6414" max="6414" width="13.85546875" style="157" bestFit="1" customWidth="1"/>
    <col min="6415" max="6415" width="11.140625" style="157" bestFit="1" customWidth="1"/>
    <col min="6416" max="6656" width="9.140625" style="157"/>
    <col min="6657" max="6657" width="37.7109375" style="157" customWidth="1"/>
    <col min="6658" max="6658" width="20" style="157" customWidth="1"/>
    <col min="6659" max="6660" width="15.28515625" style="157" bestFit="1" customWidth="1"/>
    <col min="6661" max="6661" width="16.140625" style="157" bestFit="1" customWidth="1"/>
    <col min="6662" max="6662" width="17.7109375" style="157" bestFit="1" customWidth="1"/>
    <col min="6663" max="6663" width="17.42578125" style="157" bestFit="1" customWidth="1"/>
    <col min="6664" max="6664" width="15.28515625" style="157" bestFit="1" customWidth="1"/>
    <col min="6665" max="6665" width="20" style="157" customWidth="1"/>
    <col min="6666" max="6666" width="11.42578125" style="157" customWidth="1"/>
    <col min="6667" max="6667" width="20" style="157" customWidth="1"/>
    <col min="6668" max="6668" width="11.42578125" style="157" customWidth="1"/>
    <col min="6669" max="6669" width="15.42578125" style="157" bestFit="1" customWidth="1"/>
    <col min="6670" max="6670" width="13.85546875" style="157" bestFit="1" customWidth="1"/>
    <col min="6671" max="6671" width="11.140625" style="157" bestFit="1" customWidth="1"/>
    <col min="6672" max="6912" width="9.140625" style="157"/>
    <col min="6913" max="6913" width="37.7109375" style="157" customWidth="1"/>
    <col min="6914" max="6914" width="20" style="157" customWidth="1"/>
    <col min="6915" max="6916" width="15.28515625" style="157" bestFit="1" customWidth="1"/>
    <col min="6917" max="6917" width="16.140625" style="157" bestFit="1" customWidth="1"/>
    <col min="6918" max="6918" width="17.7109375" style="157" bestFit="1" customWidth="1"/>
    <col min="6919" max="6919" width="17.42578125" style="157" bestFit="1" customWidth="1"/>
    <col min="6920" max="6920" width="15.28515625" style="157" bestFit="1" customWidth="1"/>
    <col min="6921" max="6921" width="20" style="157" customWidth="1"/>
    <col min="6922" max="6922" width="11.42578125" style="157" customWidth="1"/>
    <col min="6923" max="6923" width="20" style="157" customWidth="1"/>
    <col min="6924" max="6924" width="11.42578125" style="157" customWidth="1"/>
    <col min="6925" max="6925" width="15.42578125" style="157" bestFit="1" customWidth="1"/>
    <col min="6926" max="6926" width="13.85546875" style="157" bestFit="1" customWidth="1"/>
    <col min="6927" max="6927" width="11.140625" style="157" bestFit="1" customWidth="1"/>
    <col min="6928" max="7168" width="9.140625" style="157"/>
    <col min="7169" max="7169" width="37.7109375" style="157" customWidth="1"/>
    <col min="7170" max="7170" width="20" style="157" customWidth="1"/>
    <col min="7171" max="7172" width="15.28515625" style="157" bestFit="1" customWidth="1"/>
    <col min="7173" max="7173" width="16.140625" style="157" bestFit="1" customWidth="1"/>
    <col min="7174" max="7174" width="17.7109375" style="157" bestFit="1" customWidth="1"/>
    <col min="7175" max="7175" width="17.42578125" style="157" bestFit="1" customWidth="1"/>
    <col min="7176" max="7176" width="15.28515625" style="157" bestFit="1" customWidth="1"/>
    <col min="7177" max="7177" width="20" style="157" customWidth="1"/>
    <col min="7178" max="7178" width="11.42578125" style="157" customWidth="1"/>
    <col min="7179" max="7179" width="20" style="157" customWidth="1"/>
    <col min="7180" max="7180" width="11.42578125" style="157" customWidth="1"/>
    <col min="7181" max="7181" width="15.42578125" style="157" bestFit="1" customWidth="1"/>
    <col min="7182" max="7182" width="13.85546875" style="157" bestFit="1" customWidth="1"/>
    <col min="7183" max="7183" width="11.140625" style="157" bestFit="1" customWidth="1"/>
    <col min="7184" max="7424" width="9.140625" style="157"/>
    <col min="7425" max="7425" width="37.7109375" style="157" customWidth="1"/>
    <col min="7426" max="7426" width="20" style="157" customWidth="1"/>
    <col min="7427" max="7428" width="15.28515625" style="157" bestFit="1" customWidth="1"/>
    <col min="7429" max="7429" width="16.140625" style="157" bestFit="1" customWidth="1"/>
    <col min="7430" max="7430" width="17.7109375" style="157" bestFit="1" customWidth="1"/>
    <col min="7431" max="7431" width="17.42578125" style="157" bestFit="1" customWidth="1"/>
    <col min="7432" max="7432" width="15.28515625" style="157" bestFit="1" customWidth="1"/>
    <col min="7433" max="7433" width="20" style="157" customWidth="1"/>
    <col min="7434" max="7434" width="11.42578125" style="157" customWidth="1"/>
    <col min="7435" max="7435" width="20" style="157" customWidth="1"/>
    <col min="7436" max="7436" width="11.42578125" style="157" customWidth="1"/>
    <col min="7437" max="7437" width="15.42578125" style="157" bestFit="1" customWidth="1"/>
    <col min="7438" max="7438" width="13.85546875" style="157" bestFit="1" customWidth="1"/>
    <col min="7439" max="7439" width="11.140625" style="157" bestFit="1" customWidth="1"/>
    <col min="7440" max="7680" width="9.140625" style="157"/>
    <col min="7681" max="7681" width="37.7109375" style="157" customWidth="1"/>
    <col min="7682" max="7682" width="20" style="157" customWidth="1"/>
    <col min="7683" max="7684" width="15.28515625" style="157" bestFit="1" customWidth="1"/>
    <col min="7685" max="7685" width="16.140625" style="157" bestFit="1" customWidth="1"/>
    <col min="7686" max="7686" width="17.7109375" style="157" bestFit="1" customWidth="1"/>
    <col min="7687" max="7687" width="17.42578125" style="157" bestFit="1" customWidth="1"/>
    <col min="7688" max="7688" width="15.28515625" style="157" bestFit="1" customWidth="1"/>
    <col min="7689" max="7689" width="20" style="157" customWidth="1"/>
    <col min="7690" max="7690" width="11.42578125" style="157" customWidth="1"/>
    <col min="7691" max="7691" width="20" style="157" customWidth="1"/>
    <col min="7692" max="7692" width="11.42578125" style="157" customWidth="1"/>
    <col min="7693" max="7693" width="15.42578125" style="157" bestFit="1" customWidth="1"/>
    <col min="7694" max="7694" width="13.85546875" style="157" bestFit="1" customWidth="1"/>
    <col min="7695" max="7695" width="11.140625" style="157" bestFit="1" customWidth="1"/>
    <col min="7696" max="7936" width="9.140625" style="157"/>
    <col min="7937" max="7937" width="37.7109375" style="157" customWidth="1"/>
    <col min="7938" max="7938" width="20" style="157" customWidth="1"/>
    <col min="7939" max="7940" width="15.28515625" style="157" bestFit="1" customWidth="1"/>
    <col min="7941" max="7941" width="16.140625" style="157" bestFit="1" customWidth="1"/>
    <col min="7942" max="7942" width="17.7109375" style="157" bestFit="1" customWidth="1"/>
    <col min="7943" max="7943" width="17.42578125" style="157" bestFit="1" customWidth="1"/>
    <col min="7944" max="7944" width="15.28515625" style="157" bestFit="1" customWidth="1"/>
    <col min="7945" max="7945" width="20" style="157" customWidth="1"/>
    <col min="7946" max="7946" width="11.42578125" style="157" customWidth="1"/>
    <col min="7947" max="7947" width="20" style="157" customWidth="1"/>
    <col min="7948" max="7948" width="11.42578125" style="157" customWidth="1"/>
    <col min="7949" max="7949" width="15.42578125" style="157" bestFit="1" customWidth="1"/>
    <col min="7950" max="7950" width="13.85546875" style="157" bestFit="1" customWidth="1"/>
    <col min="7951" max="7951" width="11.140625" style="157" bestFit="1" customWidth="1"/>
    <col min="7952" max="8192" width="9.140625" style="157"/>
    <col min="8193" max="8193" width="37.7109375" style="157" customWidth="1"/>
    <col min="8194" max="8194" width="20" style="157" customWidth="1"/>
    <col min="8195" max="8196" width="15.28515625" style="157" bestFit="1" customWidth="1"/>
    <col min="8197" max="8197" width="16.140625" style="157" bestFit="1" customWidth="1"/>
    <col min="8198" max="8198" width="17.7109375" style="157" bestFit="1" customWidth="1"/>
    <col min="8199" max="8199" width="17.42578125" style="157" bestFit="1" customWidth="1"/>
    <col min="8200" max="8200" width="15.28515625" style="157" bestFit="1" customWidth="1"/>
    <col min="8201" max="8201" width="20" style="157" customWidth="1"/>
    <col min="8202" max="8202" width="11.42578125" style="157" customWidth="1"/>
    <col min="8203" max="8203" width="20" style="157" customWidth="1"/>
    <col min="8204" max="8204" width="11.42578125" style="157" customWidth="1"/>
    <col min="8205" max="8205" width="15.42578125" style="157" bestFit="1" customWidth="1"/>
    <col min="8206" max="8206" width="13.85546875" style="157" bestFit="1" customWidth="1"/>
    <col min="8207" max="8207" width="11.140625" style="157" bestFit="1" customWidth="1"/>
    <col min="8208" max="8448" width="9.140625" style="157"/>
    <col min="8449" max="8449" width="37.7109375" style="157" customWidth="1"/>
    <col min="8450" max="8450" width="20" style="157" customWidth="1"/>
    <col min="8451" max="8452" width="15.28515625" style="157" bestFit="1" customWidth="1"/>
    <col min="8453" max="8453" width="16.140625" style="157" bestFit="1" customWidth="1"/>
    <col min="8454" max="8454" width="17.7109375" style="157" bestFit="1" customWidth="1"/>
    <col min="8455" max="8455" width="17.42578125" style="157" bestFit="1" customWidth="1"/>
    <col min="8456" max="8456" width="15.28515625" style="157" bestFit="1" customWidth="1"/>
    <col min="8457" max="8457" width="20" style="157" customWidth="1"/>
    <col min="8458" max="8458" width="11.42578125" style="157" customWidth="1"/>
    <col min="8459" max="8459" width="20" style="157" customWidth="1"/>
    <col min="8460" max="8460" width="11.42578125" style="157" customWidth="1"/>
    <col min="8461" max="8461" width="15.42578125" style="157" bestFit="1" customWidth="1"/>
    <col min="8462" max="8462" width="13.85546875" style="157" bestFit="1" customWidth="1"/>
    <col min="8463" max="8463" width="11.140625" style="157" bestFit="1" customWidth="1"/>
    <col min="8464" max="8704" width="9.140625" style="157"/>
    <col min="8705" max="8705" width="37.7109375" style="157" customWidth="1"/>
    <col min="8706" max="8706" width="20" style="157" customWidth="1"/>
    <col min="8707" max="8708" width="15.28515625" style="157" bestFit="1" customWidth="1"/>
    <col min="8709" max="8709" width="16.140625" style="157" bestFit="1" customWidth="1"/>
    <col min="8710" max="8710" width="17.7109375" style="157" bestFit="1" customWidth="1"/>
    <col min="8711" max="8711" width="17.42578125" style="157" bestFit="1" customWidth="1"/>
    <col min="8712" max="8712" width="15.28515625" style="157" bestFit="1" customWidth="1"/>
    <col min="8713" max="8713" width="20" style="157" customWidth="1"/>
    <col min="8714" max="8714" width="11.42578125" style="157" customWidth="1"/>
    <col min="8715" max="8715" width="20" style="157" customWidth="1"/>
    <col min="8716" max="8716" width="11.42578125" style="157" customWidth="1"/>
    <col min="8717" max="8717" width="15.42578125" style="157" bestFit="1" customWidth="1"/>
    <col min="8718" max="8718" width="13.85546875" style="157" bestFit="1" customWidth="1"/>
    <col min="8719" max="8719" width="11.140625" style="157" bestFit="1" customWidth="1"/>
    <col min="8720" max="8960" width="9.140625" style="157"/>
    <col min="8961" max="8961" width="37.7109375" style="157" customWidth="1"/>
    <col min="8962" max="8962" width="20" style="157" customWidth="1"/>
    <col min="8963" max="8964" width="15.28515625" style="157" bestFit="1" customWidth="1"/>
    <col min="8965" max="8965" width="16.140625" style="157" bestFit="1" customWidth="1"/>
    <col min="8966" max="8966" width="17.7109375" style="157" bestFit="1" customWidth="1"/>
    <col min="8967" max="8967" width="17.42578125" style="157" bestFit="1" customWidth="1"/>
    <col min="8968" max="8968" width="15.28515625" style="157" bestFit="1" customWidth="1"/>
    <col min="8969" max="8969" width="20" style="157" customWidth="1"/>
    <col min="8970" max="8970" width="11.42578125" style="157" customWidth="1"/>
    <col min="8971" max="8971" width="20" style="157" customWidth="1"/>
    <col min="8972" max="8972" width="11.42578125" style="157" customWidth="1"/>
    <col min="8973" max="8973" width="15.42578125" style="157" bestFit="1" customWidth="1"/>
    <col min="8974" max="8974" width="13.85546875" style="157" bestFit="1" customWidth="1"/>
    <col min="8975" max="8975" width="11.140625" style="157" bestFit="1" customWidth="1"/>
    <col min="8976" max="9216" width="9.140625" style="157"/>
    <col min="9217" max="9217" width="37.7109375" style="157" customWidth="1"/>
    <col min="9218" max="9218" width="20" style="157" customWidth="1"/>
    <col min="9219" max="9220" width="15.28515625" style="157" bestFit="1" customWidth="1"/>
    <col min="9221" max="9221" width="16.140625" style="157" bestFit="1" customWidth="1"/>
    <col min="9222" max="9222" width="17.7109375" style="157" bestFit="1" customWidth="1"/>
    <col min="9223" max="9223" width="17.42578125" style="157" bestFit="1" customWidth="1"/>
    <col min="9224" max="9224" width="15.28515625" style="157" bestFit="1" customWidth="1"/>
    <col min="9225" max="9225" width="20" style="157" customWidth="1"/>
    <col min="9226" max="9226" width="11.42578125" style="157" customWidth="1"/>
    <col min="9227" max="9227" width="20" style="157" customWidth="1"/>
    <col min="9228" max="9228" width="11.42578125" style="157" customWidth="1"/>
    <col min="9229" max="9229" width="15.42578125" style="157" bestFit="1" customWidth="1"/>
    <col min="9230" max="9230" width="13.85546875" style="157" bestFit="1" customWidth="1"/>
    <col min="9231" max="9231" width="11.140625" style="157" bestFit="1" customWidth="1"/>
    <col min="9232" max="9472" width="9.140625" style="157"/>
    <col min="9473" max="9473" width="37.7109375" style="157" customWidth="1"/>
    <col min="9474" max="9474" width="20" style="157" customWidth="1"/>
    <col min="9475" max="9476" width="15.28515625" style="157" bestFit="1" customWidth="1"/>
    <col min="9477" max="9477" width="16.140625" style="157" bestFit="1" customWidth="1"/>
    <col min="9478" max="9478" width="17.7109375" style="157" bestFit="1" customWidth="1"/>
    <col min="9479" max="9479" width="17.42578125" style="157" bestFit="1" customWidth="1"/>
    <col min="9480" max="9480" width="15.28515625" style="157" bestFit="1" customWidth="1"/>
    <col min="9481" max="9481" width="20" style="157" customWidth="1"/>
    <col min="9482" max="9482" width="11.42578125" style="157" customWidth="1"/>
    <col min="9483" max="9483" width="20" style="157" customWidth="1"/>
    <col min="9484" max="9484" width="11.42578125" style="157" customWidth="1"/>
    <col min="9485" max="9485" width="15.42578125" style="157" bestFit="1" customWidth="1"/>
    <col min="9486" max="9486" width="13.85546875" style="157" bestFit="1" customWidth="1"/>
    <col min="9487" max="9487" width="11.140625" style="157" bestFit="1" customWidth="1"/>
    <col min="9488" max="9728" width="9.140625" style="157"/>
    <col min="9729" max="9729" width="37.7109375" style="157" customWidth="1"/>
    <col min="9730" max="9730" width="20" style="157" customWidth="1"/>
    <col min="9731" max="9732" width="15.28515625" style="157" bestFit="1" customWidth="1"/>
    <col min="9733" max="9733" width="16.140625" style="157" bestFit="1" customWidth="1"/>
    <col min="9734" max="9734" width="17.7109375" style="157" bestFit="1" customWidth="1"/>
    <col min="9735" max="9735" width="17.42578125" style="157" bestFit="1" customWidth="1"/>
    <col min="9736" max="9736" width="15.28515625" style="157" bestFit="1" customWidth="1"/>
    <col min="9737" max="9737" width="20" style="157" customWidth="1"/>
    <col min="9738" max="9738" width="11.42578125" style="157" customWidth="1"/>
    <col min="9739" max="9739" width="20" style="157" customWidth="1"/>
    <col min="9740" max="9740" width="11.42578125" style="157" customWidth="1"/>
    <col min="9741" max="9741" width="15.42578125" style="157" bestFit="1" customWidth="1"/>
    <col min="9742" max="9742" width="13.85546875" style="157" bestFit="1" customWidth="1"/>
    <col min="9743" max="9743" width="11.140625" style="157" bestFit="1" customWidth="1"/>
    <col min="9744" max="9984" width="9.140625" style="157"/>
    <col min="9985" max="9985" width="37.7109375" style="157" customWidth="1"/>
    <col min="9986" max="9986" width="20" style="157" customWidth="1"/>
    <col min="9987" max="9988" width="15.28515625" style="157" bestFit="1" customWidth="1"/>
    <col min="9989" max="9989" width="16.140625" style="157" bestFit="1" customWidth="1"/>
    <col min="9990" max="9990" width="17.7109375" style="157" bestFit="1" customWidth="1"/>
    <col min="9991" max="9991" width="17.42578125" style="157" bestFit="1" customWidth="1"/>
    <col min="9992" max="9992" width="15.28515625" style="157" bestFit="1" customWidth="1"/>
    <col min="9993" max="9993" width="20" style="157" customWidth="1"/>
    <col min="9994" max="9994" width="11.42578125" style="157" customWidth="1"/>
    <col min="9995" max="9995" width="20" style="157" customWidth="1"/>
    <col min="9996" max="9996" width="11.42578125" style="157" customWidth="1"/>
    <col min="9997" max="9997" width="15.42578125" style="157" bestFit="1" customWidth="1"/>
    <col min="9998" max="9998" width="13.85546875" style="157" bestFit="1" customWidth="1"/>
    <col min="9999" max="9999" width="11.140625" style="157" bestFit="1" customWidth="1"/>
    <col min="10000" max="10240" width="9.140625" style="157"/>
    <col min="10241" max="10241" width="37.7109375" style="157" customWidth="1"/>
    <col min="10242" max="10242" width="20" style="157" customWidth="1"/>
    <col min="10243" max="10244" width="15.28515625" style="157" bestFit="1" customWidth="1"/>
    <col min="10245" max="10245" width="16.140625" style="157" bestFit="1" customWidth="1"/>
    <col min="10246" max="10246" width="17.7109375" style="157" bestFit="1" customWidth="1"/>
    <col min="10247" max="10247" width="17.42578125" style="157" bestFit="1" customWidth="1"/>
    <col min="10248" max="10248" width="15.28515625" style="157" bestFit="1" customWidth="1"/>
    <col min="10249" max="10249" width="20" style="157" customWidth="1"/>
    <col min="10250" max="10250" width="11.42578125" style="157" customWidth="1"/>
    <col min="10251" max="10251" width="20" style="157" customWidth="1"/>
    <col min="10252" max="10252" width="11.42578125" style="157" customWidth="1"/>
    <col min="10253" max="10253" width="15.42578125" style="157" bestFit="1" customWidth="1"/>
    <col min="10254" max="10254" width="13.85546875" style="157" bestFit="1" customWidth="1"/>
    <col min="10255" max="10255" width="11.140625" style="157" bestFit="1" customWidth="1"/>
    <col min="10256" max="10496" width="9.140625" style="157"/>
    <col min="10497" max="10497" width="37.7109375" style="157" customWidth="1"/>
    <col min="10498" max="10498" width="20" style="157" customWidth="1"/>
    <col min="10499" max="10500" width="15.28515625" style="157" bestFit="1" customWidth="1"/>
    <col min="10501" max="10501" width="16.140625" style="157" bestFit="1" customWidth="1"/>
    <col min="10502" max="10502" width="17.7109375" style="157" bestFit="1" customWidth="1"/>
    <col min="10503" max="10503" width="17.42578125" style="157" bestFit="1" customWidth="1"/>
    <col min="10504" max="10504" width="15.28515625" style="157" bestFit="1" customWidth="1"/>
    <col min="10505" max="10505" width="20" style="157" customWidth="1"/>
    <col min="10506" max="10506" width="11.42578125" style="157" customWidth="1"/>
    <col min="10507" max="10507" width="20" style="157" customWidth="1"/>
    <col min="10508" max="10508" width="11.42578125" style="157" customWidth="1"/>
    <col min="10509" max="10509" width="15.42578125" style="157" bestFit="1" customWidth="1"/>
    <col min="10510" max="10510" width="13.85546875" style="157" bestFit="1" customWidth="1"/>
    <col min="10511" max="10511" width="11.140625" style="157" bestFit="1" customWidth="1"/>
    <col min="10512" max="10752" width="9.140625" style="157"/>
    <col min="10753" max="10753" width="37.7109375" style="157" customWidth="1"/>
    <col min="10754" max="10754" width="20" style="157" customWidth="1"/>
    <col min="10755" max="10756" width="15.28515625" style="157" bestFit="1" customWidth="1"/>
    <col min="10757" max="10757" width="16.140625" style="157" bestFit="1" customWidth="1"/>
    <col min="10758" max="10758" width="17.7109375" style="157" bestFit="1" customWidth="1"/>
    <col min="10759" max="10759" width="17.42578125" style="157" bestFit="1" customWidth="1"/>
    <col min="10760" max="10760" width="15.28515625" style="157" bestFit="1" customWidth="1"/>
    <col min="10761" max="10761" width="20" style="157" customWidth="1"/>
    <col min="10762" max="10762" width="11.42578125" style="157" customWidth="1"/>
    <col min="10763" max="10763" width="20" style="157" customWidth="1"/>
    <col min="10764" max="10764" width="11.42578125" style="157" customWidth="1"/>
    <col min="10765" max="10765" width="15.42578125" style="157" bestFit="1" customWidth="1"/>
    <col min="10766" max="10766" width="13.85546875" style="157" bestFit="1" customWidth="1"/>
    <col min="10767" max="10767" width="11.140625" style="157" bestFit="1" customWidth="1"/>
    <col min="10768" max="11008" width="9.140625" style="157"/>
    <col min="11009" max="11009" width="37.7109375" style="157" customWidth="1"/>
    <col min="11010" max="11010" width="20" style="157" customWidth="1"/>
    <col min="11011" max="11012" width="15.28515625" style="157" bestFit="1" customWidth="1"/>
    <col min="11013" max="11013" width="16.140625" style="157" bestFit="1" customWidth="1"/>
    <col min="11014" max="11014" width="17.7109375" style="157" bestFit="1" customWidth="1"/>
    <col min="11015" max="11015" width="17.42578125" style="157" bestFit="1" customWidth="1"/>
    <col min="11016" max="11016" width="15.28515625" style="157" bestFit="1" customWidth="1"/>
    <col min="11017" max="11017" width="20" style="157" customWidth="1"/>
    <col min="11018" max="11018" width="11.42578125" style="157" customWidth="1"/>
    <col min="11019" max="11019" width="20" style="157" customWidth="1"/>
    <col min="11020" max="11020" width="11.42578125" style="157" customWidth="1"/>
    <col min="11021" max="11021" width="15.42578125" style="157" bestFit="1" customWidth="1"/>
    <col min="11022" max="11022" width="13.85546875" style="157" bestFit="1" customWidth="1"/>
    <col min="11023" max="11023" width="11.140625" style="157" bestFit="1" customWidth="1"/>
    <col min="11024" max="11264" width="9.140625" style="157"/>
    <col min="11265" max="11265" width="37.7109375" style="157" customWidth="1"/>
    <col min="11266" max="11266" width="20" style="157" customWidth="1"/>
    <col min="11267" max="11268" width="15.28515625" style="157" bestFit="1" customWidth="1"/>
    <col min="11269" max="11269" width="16.140625" style="157" bestFit="1" customWidth="1"/>
    <col min="11270" max="11270" width="17.7109375" style="157" bestFit="1" customWidth="1"/>
    <col min="11271" max="11271" width="17.42578125" style="157" bestFit="1" customWidth="1"/>
    <col min="11272" max="11272" width="15.28515625" style="157" bestFit="1" customWidth="1"/>
    <col min="11273" max="11273" width="20" style="157" customWidth="1"/>
    <col min="11274" max="11274" width="11.42578125" style="157" customWidth="1"/>
    <col min="11275" max="11275" width="20" style="157" customWidth="1"/>
    <col min="11276" max="11276" width="11.42578125" style="157" customWidth="1"/>
    <col min="11277" max="11277" width="15.42578125" style="157" bestFit="1" customWidth="1"/>
    <col min="11278" max="11278" width="13.85546875" style="157" bestFit="1" customWidth="1"/>
    <col min="11279" max="11279" width="11.140625" style="157" bestFit="1" customWidth="1"/>
    <col min="11280" max="11520" width="9.140625" style="157"/>
    <col min="11521" max="11521" width="37.7109375" style="157" customWidth="1"/>
    <col min="11522" max="11522" width="20" style="157" customWidth="1"/>
    <col min="11523" max="11524" width="15.28515625" style="157" bestFit="1" customWidth="1"/>
    <col min="11525" max="11525" width="16.140625" style="157" bestFit="1" customWidth="1"/>
    <col min="11526" max="11526" width="17.7109375" style="157" bestFit="1" customWidth="1"/>
    <col min="11527" max="11527" width="17.42578125" style="157" bestFit="1" customWidth="1"/>
    <col min="11528" max="11528" width="15.28515625" style="157" bestFit="1" customWidth="1"/>
    <col min="11529" max="11529" width="20" style="157" customWidth="1"/>
    <col min="11530" max="11530" width="11.42578125" style="157" customWidth="1"/>
    <col min="11531" max="11531" width="20" style="157" customWidth="1"/>
    <col min="11532" max="11532" width="11.42578125" style="157" customWidth="1"/>
    <col min="11533" max="11533" width="15.42578125" style="157" bestFit="1" customWidth="1"/>
    <col min="11534" max="11534" width="13.85546875" style="157" bestFit="1" customWidth="1"/>
    <col min="11535" max="11535" width="11.140625" style="157" bestFit="1" customWidth="1"/>
    <col min="11536" max="11776" width="9.140625" style="157"/>
    <col min="11777" max="11777" width="37.7109375" style="157" customWidth="1"/>
    <col min="11778" max="11778" width="20" style="157" customWidth="1"/>
    <col min="11779" max="11780" width="15.28515625" style="157" bestFit="1" customWidth="1"/>
    <col min="11781" max="11781" width="16.140625" style="157" bestFit="1" customWidth="1"/>
    <col min="11782" max="11782" width="17.7109375" style="157" bestFit="1" customWidth="1"/>
    <col min="11783" max="11783" width="17.42578125" style="157" bestFit="1" customWidth="1"/>
    <col min="11784" max="11784" width="15.28515625" style="157" bestFit="1" customWidth="1"/>
    <col min="11785" max="11785" width="20" style="157" customWidth="1"/>
    <col min="11786" max="11786" width="11.42578125" style="157" customWidth="1"/>
    <col min="11787" max="11787" width="20" style="157" customWidth="1"/>
    <col min="11788" max="11788" width="11.42578125" style="157" customWidth="1"/>
    <col min="11789" max="11789" width="15.42578125" style="157" bestFit="1" customWidth="1"/>
    <col min="11790" max="11790" width="13.85546875" style="157" bestFit="1" customWidth="1"/>
    <col min="11791" max="11791" width="11.140625" style="157" bestFit="1" customWidth="1"/>
    <col min="11792" max="12032" width="9.140625" style="157"/>
    <col min="12033" max="12033" width="37.7109375" style="157" customWidth="1"/>
    <col min="12034" max="12034" width="20" style="157" customWidth="1"/>
    <col min="12035" max="12036" width="15.28515625" style="157" bestFit="1" customWidth="1"/>
    <col min="12037" max="12037" width="16.140625" style="157" bestFit="1" customWidth="1"/>
    <col min="12038" max="12038" width="17.7109375" style="157" bestFit="1" customWidth="1"/>
    <col min="12039" max="12039" width="17.42578125" style="157" bestFit="1" customWidth="1"/>
    <col min="12040" max="12040" width="15.28515625" style="157" bestFit="1" customWidth="1"/>
    <col min="12041" max="12041" width="20" style="157" customWidth="1"/>
    <col min="12042" max="12042" width="11.42578125" style="157" customWidth="1"/>
    <col min="12043" max="12043" width="20" style="157" customWidth="1"/>
    <col min="12044" max="12044" width="11.42578125" style="157" customWidth="1"/>
    <col min="12045" max="12045" width="15.42578125" style="157" bestFit="1" customWidth="1"/>
    <col min="12046" max="12046" width="13.85546875" style="157" bestFit="1" customWidth="1"/>
    <col min="12047" max="12047" width="11.140625" style="157" bestFit="1" customWidth="1"/>
    <col min="12048" max="12288" width="9.140625" style="157"/>
    <col min="12289" max="12289" width="37.7109375" style="157" customWidth="1"/>
    <col min="12290" max="12290" width="20" style="157" customWidth="1"/>
    <col min="12291" max="12292" width="15.28515625" style="157" bestFit="1" customWidth="1"/>
    <col min="12293" max="12293" width="16.140625" style="157" bestFit="1" customWidth="1"/>
    <col min="12294" max="12294" width="17.7109375" style="157" bestFit="1" customWidth="1"/>
    <col min="12295" max="12295" width="17.42578125" style="157" bestFit="1" customWidth="1"/>
    <col min="12296" max="12296" width="15.28515625" style="157" bestFit="1" customWidth="1"/>
    <col min="12297" max="12297" width="20" style="157" customWidth="1"/>
    <col min="12298" max="12298" width="11.42578125" style="157" customWidth="1"/>
    <col min="12299" max="12299" width="20" style="157" customWidth="1"/>
    <col min="12300" max="12300" width="11.42578125" style="157" customWidth="1"/>
    <col min="12301" max="12301" width="15.42578125" style="157" bestFit="1" customWidth="1"/>
    <col min="12302" max="12302" width="13.85546875" style="157" bestFit="1" customWidth="1"/>
    <col min="12303" max="12303" width="11.140625" style="157" bestFit="1" customWidth="1"/>
    <col min="12304" max="12544" width="9.140625" style="157"/>
    <col min="12545" max="12545" width="37.7109375" style="157" customWidth="1"/>
    <col min="12546" max="12546" width="20" style="157" customWidth="1"/>
    <col min="12547" max="12548" width="15.28515625" style="157" bestFit="1" customWidth="1"/>
    <col min="12549" max="12549" width="16.140625" style="157" bestFit="1" customWidth="1"/>
    <col min="12550" max="12550" width="17.7109375" style="157" bestFit="1" customWidth="1"/>
    <col min="12551" max="12551" width="17.42578125" style="157" bestFit="1" customWidth="1"/>
    <col min="12552" max="12552" width="15.28515625" style="157" bestFit="1" customWidth="1"/>
    <col min="12553" max="12553" width="20" style="157" customWidth="1"/>
    <col min="12554" max="12554" width="11.42578125" style="157" customWidth="1"/>
    <col min="12555" max="12555" width="20" style="157" customWidth="1"/>
    <col min="12556" max="12556" width="11.42578125" style="157" customWidth="1"/>
    <col min="12557" max="12557" width="15.42578125" style="157" bestFit="1" customWidth="1"/>
    <col min="12558" max="12558" width="13.85546875" style="157" bestFit="1" customWidth="1"/>
    <col min="12559" max="12559" width="11.140625" style="157" bestFit="1" customWidth="1"/>
    <col min="12560" max="12800" width="9.140625" style="157"/>
    <col min="12801" max="12801" width="37.7109375" style="157" customWidth="1"/>
    <col min="12802" max="12802" width="20" style="157" customWidth="1"/>
    <col min="12803" max="12804" width="15.28515625" style="157" bestFit="1" customWidth="1"/>
    <col min="12805" max="12805" width="16.140625" style="157" bestFit="1" customWidth="1"/>
    <col min="12806" max="12806" width="17.7109375" style="157" bestFit="1" customWidth="1"/>
    <col min="12807" max="12807" width="17.42578125" style="157" bestFit="1" customWidth="1"/>
    <col min="12808" max="12808" width="15.28515625" style="157" bestFit="1" customWidth="1"/>
    <col min="12809" max="12809" width="20" style="157" customWidth="1"/>
    <col min="12810" max="12810" width="11.42578125" style="157" customWidth="1"/>
    <col min="12811" max="12811" width="20" style="157" customWidth="1"/>
    <col min="12812" max="12812" width="11.42578125" style="157" customWidth="1"/>
    <col min="12813" max="12813" width="15.42578125" style="157" bestFit="1" customWidth="1"/>
    <col min="12814" max="12814" width="13.85546875" style="157" bestFit="1" customWidth="1"/>
    <col min="12815" max="12815" width="11.140625" style="157" bestFit="1" customWidth="1"/>
    <col min="12816" max="13056" width="9.140625" style="157"/>
    <col min="13057" max="13057" width="37.7109375" style="157" customWidth="1"/>
    <col min="13058" max="13058" width="20" style="157" customWidth="1"/>
    <col min="13059" max="13060" width="15.28515625" style="157" bestFit="1" customWidth="1"/>
    <col min="13061" max="13061" width="16.140625" style="157" bestFit="1" customWidth="1"/>
    <col min="13062" max="13062" width="17.7109375" style="157" bestFit="1" customWidth="1"/>
    <col min="13063" max="13063" width="17.42578125" style="157" bestFit="1" customWidth="1"/>
    <col min="13064" max="13064" width="15.28515625" style="157" bestFit="1" customWidth="1"/>
    <col min="13065" max="13065" width="20" style="157" customWidth="1"/>
    <col min="13066" max="13066" width="11.42578125" style="157" customWidth="1"/>
    <col min="13067" max="13067" width="20" style="157" customWidth="1"/>
    <col min="13068" max="13068" width="11.42578125" style="157" customWidth="1"/>
    <col min="13069" max="13069" width="15.42578125" style="157" bestFit="1" customWidth="1"/>
    <col min="13070" max="13070" width="13.85546875" style="157" bestFit="1" customWidth="1"/>
    <col min="13071" max="13071" width="11.140625" style="157" bestFit="1" customWidth="1"/>
    <col min="13072" max="13312" width="9.140625" style="157"/>
    <col min="13313" max="13313" width="37.7109375" style="157" customWidth="1"/>
    <col min="13314" max="13314" width="20" style="157" customWidth="1"/>
    <col min="13315" max="13316" width="15.28515625" style="157" bestFit="1" customWidth="1"/>
    <col min="13317" max="13317" width="16.140625" style="157" bestFit="1" customWidth="1"/>
    <col min="13318" max="13318" width="17.7109375" style="157" bestFit="1" customWidth="1"/>
    <col min="13319" max="13319" width="17.42578125" style="157" bestFit="1" customWidth="1"/>
    <col min="13320" max="13320" width="15.28515625" style="157" bestFit="1" customWidth="1"/>
    <col min="13321" max="13321" width="20" style="157" customWidth="1"/>
    <col min="13322" max="13322" width="11.42578125" style="157" customWidth="1"/>
    <col min="13323" max="13323" width="20" style="157" customWidth="1"/>
    <col min="13324" max="13324" width="11.42578125" style="157" customWidth="1"/>
    <col min="13325" max="13325" width="15.42578125" style="157" bestFit="1" customWidth="1"/>
    <col min="13326" max="13326" width="13.85546875" style="157" bestFit="1" customWidth="1"/>
    <col min="13327" max="13327" width="11.140625" style="157" bestFit="1" customWidth="1"/>
    <col min="13328" max="13568" width="9.140625" style="157"/>
    <col min="13569" max="13569" width="37.7109375" style="157" customWidth="1"/>
    <col min="13570" max="13570" width="20" style="157" customWidth="1"/>
    <col min="13571" max="13572" width="15.28515625" style="157" bestFit="1" customWidth="1"/>
    <col min="13573" max="13573" width="16.140625" style="157" bestFit="1" customWidth="1"/>
    <col min="13574" max="13574" width="17.7109375" style="157" bestFit="1" customWidth="1"/>
    <col min="13575" max="13575" width="17.42578125" style="157" bestFit="1" customWidth="1"/>
    <col min="13576" max="13576" width="15.28515625" style="157" bestFit="1" customWidth="1"/>
    <col min="13577" max="13577" width="20" style="157" customWidth="1"/>
    <col min="13578" max="13578" width="11.42578125" style="157" customWidth="1"/>
    <col min="13579" max="13579" width="20" style="157" customWidth="1"/>
    <col min="13580" max="13580" width="11.42578125" style="157" customWidth="1"/>
    <col min="13581" max="13581" width="15.42578125" style="157" bestFit="1" customWidth="1"/>
    <col min="13582" max="13582" width="13.85546875" style="157" bestFit="1" customWidth="1"/>
    <col min="13583" max="13583" width="11.140625" style="157" bestFit="1" customWidth="1"/>
    <col min="13584" max="13824" width="9.140625" style="157"/>
    <col min="13825" max="13825" width="37.7109375" style="157" customWidth="1"/>
    <col min="13826" max="13826" width="20" style="157" customWidth="1"/>
    <col min="13827" max="13828" width="15.28515625" style="157" bestFit="1" customWidth="1"/>
    <col min="13829" max="13829" width="16.140625" style="157" bestFit="1" customWidth="1"/>
    <col min="13830" max="13830" width="17.7109375" style="157" bestFit="1" customWidth="1"/>
    <col min="13831" max="13831" width="17.42578125" style="157" bestFit="1" customWidth="1"/>
    <col min="13832" max="13832" width="15.28515625" style="157" bestFit="1" customWidth="1"/>
    <col min="13833" max="13833" width="20" style="157" customWidth="1"/>
    <col min="13834" max="13834" width="11.42578125" style="157" customWidth="1"/>
    <col min="13835" max="13835" width="20" style="157" customWidth="1"/>
    <col min="13836" max="13836" width="11.42578125" style="157" customWidth="1"/>
    <col min="13837" max="13837" width="15.42578125" style="157" bestFit="1" customWidth="1"/>
    <col min="13838" max="13838" width="13.85546875" style="157" bestFit="1" customWidth="1"/>
    <col min="13839" max="13839" width="11.140625" style="157" bestFit="1" customWidth="1"/>
    <col min="13840" max="14080" width="9.140625" style="157"/>
    <col min="14081" max="14081" width="37.7109375" style="157" customWidth="1"/>
    <col min="14082" max="14082" width="20" style="157" customWidth="1"/>
    <col min="14083" max="14084" width="15.28515625" style="157" bestFit="1" customWidth="1"/>
    <col min="14085" max="14085" width="16.140625" style="157" bestFit="1" customWidth="1"/>
    <col min="14086" max="14086" width="17.7109375" style="157" bestFit="1" customWidth="1"/>
    <col min="14087" max="14087" width="17.42578125" style="157" bestFit="1" customWidth="1"/>
    <col min="14088" max="14088" width="15.28515625" style="157" bestFit="1" customWidth="1"/>
    <col min="14089" max="14089" width="20" style="157" customWidth="1"/>
    <col min="14090" max="14090" width="11.42578125" style="157" customWidth="1"/>
    <col min="14091" max="14091" width="20" style="157" customWidth="1"/>
    <col min="14092" max="14092" width="11.42578125" style="157" customWidth="1"/>
    <col min="14093" max="14093" width="15.42578125" style="157" bestFit="1" customWidth="1"/>
    <col min="14094" max="14094" width="13.85546875" style="157" bestFit="1" customWidth="1"/>
    <col min="14095" max="14095" width="11.140625" style="157" bestFit="1" customWidth="1"/>
    <col min="14096" max="14336" width="9.140625" style="157"/>
    <col min="14337" max="14337" width="37.7109375" style="157" customWidth="1"/>
    <col min="14338" max="14338" width="20" style="157" customWidth="1"/>
    <col min="14339" max="14340" width="15.28515625" style="157" bestFit="1" customWidth="1"/>
    <col min="14341" max="14341" width="16.140625" style="157" bestFit="1" customWidth="1"/>
    <col min="14342" max="14342" width="17.7109375" style="157" bestFit="1" customWidth="1"/>
    <col min="14343" max="14343" width="17.42578125" style="157" bestFit="1" customWidth="1"/>
    <col min="14344" max="14344" width="15.28515625" style="157" bestFit="1" customWidth="1"/>
    <col min="14345" max="14345" width="20" style="157" customWidth="1"/>
    <col min="14346" max="14346" width="11.42578125" style="157" customWidth="1"/>
    <col min="14347" max="14347" width="20" style="157" customWidth="1"/>
    <col min="14348" max="14348" width="11.42578125" style="157" customWidth="1"/>
    <col min="14349" max="14349" width="15.42578125" style="157" bestFit="1" customWidth="1"/>
    <col min="14350" max="14350" width="13.85546875" style="157" bestFit="1" customWidth="1"/>
    <col min="14351" max="14351" width="11.140625" style="157" bestFit="1" customWidth="1"/>
    <col min="14352" max="14592" width="9.140625" style="157"/>
    <col min="14593" max="14593" width="37.7109375" style="157" customWidth="1"/>
    <col min="14594" max="14594" width="20" style="157" customWidth="1"/>
    <col min="14595" max="14596" width="15.28515625" style="157" bestFit="1" customWidth="1"/>
    <col min="14597" max="14597" width="16.140625" style="157" bestFit="1" customWidth="1"/>
    <col min="14598" max="14598" width="17.7109375" style="157" bestFit="1" customWidth="1"/>
    <col min="14599" max="14599" width="17.42578125" style="157" bestFit="1" customWidth="1"/>
    <col min="14600" max="14600" width="15.28515625" style="157" bestFit="1" customWidth="1"/>
    <col min="14601" max="14601" width="20" style="157" customWidth="1"/>
    <col min="14602" max="14602" width="11.42578125" style="157" customWidth="1"/>
    <col min="14603" max="14603" width="20" style="157" customWidth="1"/>
    <col min="14604" max="14604" width="11.42578125" style="157" customWidth="1"/>
    <col min="14605" max="14605" width="15.42578125" style="157" bestFit="1" customWidth="1"/>
    <col min="14606" max="14606" width="13.85546875" style="157" bestFit="1" customWidth="1"/>
    <col min="14607" max="14607" width="11.140625" style="157" bestFit="1" customWidth="1"/>
    <col min="14608" max="14848" width="9.140625" style="157"/>
    <col min="14849" max="14849" width="37.7109375" style="157" customWidth="1"/>
    <col min="14850" max="14850" width="20" style="157" customWidth="1"/>
    <col min="14851" max="14852" width="15.28515625" style="157" bestFit="1" customWidth="1"/>
    <col min="14853" max="14853" width="16.140625" style="157" bestFit="1" customWidth="1"/>
    <col min="14854" max="14854" width="17.7109375" style="157" bestFit="1" customWidth="1"/>
    <col min="14855" max="14855" width="17.42578125" style="157" bestFit="1" customWidth="1"/>
    <col min="14856" max="14856" width="15.28515625" style="157" bestFit="1" customWidth="1"/>
    <col min="14857" max="14857" width="20" style="157" customWidth="1"/>
    <col min="14858" max="14858" width="11.42578125" style="157" customWidth="1"/>
    <col min="14859" max="14859" width="20" style="157" customWidth="1"/>
    <col min="14860" max="14860" width="11.42578125" style="157" customWidth="1"/>
    <col min="14861" max="14861" width="15.42578125" style="157" bestFit="1" customWidth="1"/>
    <col min="14862" max="14862" width="13.85546875" style="157" bestFit="1" customWidth="1"/>
    <col min="14863" max="14863" width="11.140625" style="157" bestFit="1" customWidth="1"/>
    <col min="14864" max="15104" width="9.140625" style="157"/>
    <col min="15105" max="15105" width="37.7109375" style="157" customWidth="1"/>
    <col min="15106" max="15106" width="20" style="157" customWidth="1"/>
    <col min="15107" max="15108" width="15.28515625" style="157" bestFit="1" customWidth="1"/>
    <col min="15109" max="15109" width="16.140625" style="157" bestFit="1" customWidth="1"/>
    <col min="15110" max="15110" width="17.7109375" style="157" bestFit="1" customWidth="1"/>
    <col min="15111" max="15111" width="17.42578125" style="157" bestFit="1" customWidth="1"/>
    <col min="15112" max="15112" width="15.28515625" style="157" bestFit="1" customWidth="1"/>
    <col min="15113" max="15113" width="20" style="157" customWidth="1"/>
    <col min="15114" max="15114" width="11.42578125" style="157" customWidth="1"/>
    <col min="15115" max="15115" width="20" style="157" customWidth="1"/>
    <col min="15116" max="15116" width="11.42578125" style="157" customWidth="1"/>
    <col min="15117" max="15117" width="15.42578125" style="157" bestFit="1" customWidth="1"/>
    <col min="15118" max="15118" width="13.85546875" style="157" bestFit="1" customWidth="1"/>
    <col min="15119" max="15119" width="11.140625" style="157" bestFit="1" customWidth="1"/>
    <col min="15120" max="15360" width="9.140625" style="157"/>
    <col min="15361" max="15361" width="37.7109375" style="157" customWidth="1"/>
    <col min="15362" max="15362" width="20" style="157" customWidth="1"/>
    <col min="15363" max="15364" width="15.28515625" style="157" bestFit="1" customWidth="1"/>
    <col min="15365" max="15365" width="16.140625" style="157" bestFit="1" customWidth="1"/>
    <col min="15366" max="15366" width="17.7109375" style="157" bestFit="1" customWidth="1"/>
    <col min="15367" max="15367" width="17.42578125" style="157" bestFit="1" customWidth="1"/>
    <col min="15368" max="15368" width="15.28515625" style="157" bestFit="1" customWidth="1"/>
    <col min="15369" max="15369" width="20" style="157" customWidth="1"/>
    <col min="15370" max="15370" width="11.42578125" style="157" customWidth="1"/>
    <col min="15371" max="15371" width="20" style="157" customWidth="1"/>
    <col min="15372" max="15372" width="11.42578125" style="157" customWidth="1"/>
    <col min="15373" max="15373" width="15.42578125" style="157" bestFit="1" customWidth="1"/>
    <col min="15374" max="15374" width="13.85546875" style="157" bestFit="1" customWidth="1"/>
    <col min="15375" max="15375" width="11.140625" style="157" bestFit="1" customWidth="1"/>
    <col min="15376" max="15616" width="9.140625" style="157"/>
    <col min="15617" max="15617" width="37.7109375" style="157" customWidth="1"/>
    <col min="15618" max="15618" width="20" style="157" customWidth="1"/>
    <col min="15619" max="15620" width="15.28515625" style="157" bestFit="1" customWidth="1"/>
    <col min="15621" max="15621" width="16.140625" style="157" bestFit="1" customWidth="1"/>
    <col min="15622" max="15622" width="17.7109375" style="157" bestFit="1" customWidth="1"/>
    <col min="15623" max="15623" width="17.42578125" style="157" bestFit="1" customWidth="1"/>
    <col min="15624" max="15624" width="15.28515625" style="157" bestFit="1" customWidth="1"/>
    <col min="15625" max="15625" width="20" style="157" customWidth="1"/>
    <col min="15626" max="15626" width="11.42578125" style="157" customWidth="1"/>
    <col min="15627" max="15627" width="20" style="157" customWidth="1"/>
    <col min="15628" max="15628" width="11.42578125" style="157" customWidth="1"/>
    <col min="15629" max="15629" width="15.42578125" style="157" bestFit="1" customWidth="1"/>
    <col min="15630" max="15630" width="13.85546875" style="157" bestFit="1" customWidth="1"/>
    <col min="15631" max="15631" width="11.140625" style="157" bestFit="1" customWidth="1"/>
    <col min="15632" max="15872" width="9.140625" style="157"/>
    <col min="15873" max="15873" width="37.7109375" style="157" customWidth="1"/>
    <col min="15874" max="15874" width="20" style="157" customWidth="1"/>
    <col min="15875" max="15876" width="15.28515625" style="157" bestFit="1" customWidth="1"/>
    <col min="15877" max="15877" width="16.140625" style="157" bestFit="1" customWidth="1"/>
    <col min="15878" max="15878" width="17.7109375" style="157" bestFit="1" customWidth="1"/>
    <col min="15879" max="15879" width="17.42578125" style="157" bestFit="1" customWidth="1"/>
    <col min="15880" max="15880" width="15.28515625" style="157" bestFit="1" customWidth="1"/>
    <col min="15881" max="15881" width="20" style="157" customWidth="1"/>
    <col min="15882" max="15882" width="11.42578125" style="157" customWidth="1"/>
    <col min="15883" max="15883" width="20" style="157" customWidth="1"/>
    <col min="15884" max="15884" width="11.42578125" style="157" customWidth="1"/>
    <col min="15885" max="15885" width="15.42578125" style="157" bestFit="1" customWidth="1"/>
    <col min="15886" max="15886" width="13.85546875" style="157" bestFit="1" customWidth="1"/>
    <col min="15887" max="15887" width="11.140625" style="157" bestFit="1" customWidth="1"/>
    <col min="15888" max="16128" width="9.140625" style="157"/>
    <col min="16129" max="16129" width="37.7109375" style="157" customWidth="1"/>
    <col min="16130" max="16130" width="20" style="157" customWidth="1"/>
    <col min="16131" max="16132" width="15.28515625" style="157" bestFit="1" customWidth="1"/>
    <col min="16133" max="16133" width="16.140625" style="157" bestFit="1" customWidth="1"/>
    <col min="16134" max="16134" width="17.7109375" style="157" bestFit="1" customWidth="1"/>
    <col min="16135" max="16135" width="17.42578125" style="157" bestFit="1" customWidth="1"/>
    <col min="16136" max="16136" width="15.28515625" style="157" bestFit="1" customWidth="1"/>
    <col min="16137" max="16137" width="20" style="157" customWidth="1"/>
    <col min="16138" max="16138" width="11.42578125" style="157" customWidth="1"/>
    <col min="16139" max="16139" width="20" style="157" customWidth="1"/>
    <col min="16140" max="16140" width="11.42578125" style="157" customWidth="1"/>
    <col min="16141" max="16141" width="15.42578125" style="157" bestFit="1" customWidth="1"/>
    <col min="16142" max="16142" width="13.85546875" style="157" bestFit="1" customWidth="1"/>
    <col min="16143" max="16143" width="11.140625" style="157" bestFit="1" customWidth="1"/>
    <col min="16144" max="16384" width="9.140625" style="157"/>
  </cols>
  <sheetData>
    <row r="1" spans="1:14" ht="54" customHeight="1" thickBot="1" x14ac:dyDescent="0.25">
      <c r="A1" s="154"/>
      <c r="B1" s="155" t="s">
        <v>289</v>
      </c>
      <c r="C1" s="155" t="s">
        <v>242</v>
      </c>
      <c r="D1" s="155" t="s">
        <v>243</v>
      </c>
      <c r="E1" s="155" t="s">
        <v>244</v>
      </c>
      <c r="F1" s="155" t="s">
        <v>245</v>
      </c>
      <c r="G1" s="155" t="s">
        <v>9</v>
      </c>
      <c r="H1" s="156" t="s">
        <v>246</v>
      </c>
      <c r="I1" s="156" t="s">
        <v>247</v>
      </c>
      <c r="K1" s="155" t="s">
        <v>248</v>
      </c>
    </row>
    <row r="2" spans="1:14" ht="17.25" thickTop="1" thickBot="1" x14ac:dyDescent="0.3">
      <c r="A2" s="158" t="s">
        <v>249</v>
      </c>
      <c r="B2" s="159">
        <f>B3+B8+B9+B11+B12+B13+B14+B10</f>
        <v>323444999999.97278</v>
      </c>
      <c r="C2" s="159">
        <f>C3+C8+C9+C11+C12+C13+C14+C10</f>
        <v>14760067528.73</v>
      </c>
      <c r="D2" s="159">
        <f>D3+D8+D9+D11+D12+D13+D14+D10</f>
        <v>14385678143.440001</v>
      </c>
      <c r="E2" s="159">
        <f>E3+E8+E9+E11+E12+E13+E14+E10</f>
        <v>21707242195.001003</v>
      </c>
      <c r="F2" s="159">
        <f>F3+F8+F9+F11+F12+F13+F14+F10</f>
        <v>50852987867.171005</v>
      </c>
      <c r="G2" s="159">
        <f>B2-F2</f>
        <v>272592012132.80176</v>
      </c>
      <c r="H2" s="160">
        <f t="shared" ref="H2:H7" si="0">IF(B2&lt;&gt;0,F2/B2,0)</f>
        <v>0.15722298340421179</v>
      </c>
      <c r="I2" s="160">
        <f t="shared" ref="I2:I7" si="1">F2/K2-1</f>
        <v>-0.12210938001068994</v>
      </c>
      <c r="K2" s="159">
        <v>57926336959.597809</v>
      </c>
    </row>
    <row r="3" spans="1:14" ht="16.5" thickTop="1" x14ac:dyDescent="0.25">
      <c r="A3" s="161" t="s">
        <v>250</v>
      </c>
      <c r="B3" s="162">
        <f>B4+B5+B7+B6</f>
        <v>215689200000</v>
      </c>
      <c r="C3" s="162">
        <f>C4+C5+C7+C6</f>
        <v>12363621528.73</v>
      </c>
      <c r="D3" s="162">
        <f>D4+D5+D7+D6</f>
        <v>13202270143.440001</v>
      </c>
      <c r="E3" s="162">
        <f>E4+E5+E7+E6</f>
        <v>22213118565.000999</v>
      </c>
      <c r="F3" s="162">
        <f>F4+F5+F7+F6</f>
        <v>47779010237.171005</v>
      </c>
      <c r="G3" s="162">
        <f>B3-F3</f>
        <v>167910189762.82898</v>
      </c>
      <c r="H3" s="163">
        <f t="shared" si="0"/>
        <v>0.22151786105735013</v>
      </c>
      <c r="I3" s="163">
        <f t="shared" si="1"/>
        <v>-3.6843420836582208E-2</v>
      </c>
      <c r="J3" s="164"/>
      <c r="K3" s="162">
        <v>49606690408.189995</v>
      </c>
    </row>
    <row r="4" spans="1:14" ht="15.75" x14ac:dyDescent="0.25">
      <c r="A4" s="251" t="s">
        <v>251</v>
      </c>
      <c r="B4" s="252">
        <v>88532437673</v>
      </c>
      <c r="C4" s="252">
        <v>6329932725.1199999</v>
      </c>
      <c r="D4" s="252">
        <v>2869173974</v>
      </c>
      <c r="E4" s="252">
        <v>9095976131.6000004</v>
      </c>
      <c r="F4" s="252">
        <f>C4+D4+E4</f>
        <v>18295082830.720001</v>
      </c>
      <c r="G4" s="252">
        <f t="shared" ref="G4:G43" si="2">B4-F4</f>
        <v>70237354842.279999</v>
      </c>
      <c r="H4" s="253">
        <f t="shared" si="0"/>
        <v>0.20664835750139418</v>
      </c>
      <c r="I4" s="253">
        <f t="shared" si="1"/>
        <v>-9.2702765019598399E-2</v>
      </c>
      <c r="K4" s="165">
        <v>20164376265.419998</v>
      </c>
      <c r="M4" s="166">
        <f>267500000000-B2</f>
        <v>-55944999999.972778</v>
      </c>
    </row>
    <row r="5" spans="1:14" ht="15.75" x14ac:dyDescent="0.25">
      <c r="A5" s="251" t="s">
        <v>252</v>
      </c>
      <c r="B5" s="252">
        <v>100808762327</v>
      </c>
      <c r="C5" s="252">
        <v>3712755544.4699993</v>
      </c>
      <c r="D5" s="252">
        <v>8471446100.7600002</v>
      </c>
      <c r="E5" s="252">
        <v>9814785216.2310009</v>
      </c>
      <c r="F5" s="252">
        <f>C5+D5+E5</f>
        <v>21998986861.460999</v>
      </c>
      <c r="G5" s="252">
        <f t="shared" si="2"/>
        <v>78809775465.539001</v>
      </c>
      <c r="H5" s="253">
        <f t="shared" si="0"/>
        <v>0.21822494745150664</v>
      </c>
      <c r="I5" s="253">
        <f t="shared" si="1"/>
        <v>-0.10022563904603443</v>
      </c>
      <c r="K5" s="165">
        <v>24449448457.43</v>
      </c>
    </row>
    <row r="6" spans="1:14" ht="15.75" x14ac:dyDescent="0.25">
      <c r="A6" s="251" t="s">
        <v>253</v>
      </c>
      <c r="B6" s="252">
        <v>23848000000</v>
      </c>
      <c r="C6" s="252">
        <v>2313895435.25</v>
      </c>
      <c r="D6" s="252">
        <v>1854594644.8399999</v>
      </c>
      <c r="E6" s="252">
        <v>3245918032</v>
      </c>
      <c r="F6" s="252">
        <f>C6+D6+E6</f>
        <v>7414408112.0900002</v>
      </c>
      <c r="G6" s="252">
        <f t="shared" si="2"/>
        <v>16433591887.91</v>
      </c>
      <c r="H6" s="253">
        <f t="shared" si="0"/>
        <v>0.31090272190917478</v>
      </c>
      <c r="I6" s="253">
        <f t="shared" si="1"/>
        <v>0.50598426560229148</v>
      </c>
      <c r="K6" s="165">
        <v>4923297196.0199995</v>
      </c>
    </row>
    <row r="7" spans="1:14" ht="15.75" x14ac:dyDescent="0.25">
      <c r="A7" s="251" t="s">
        <v>254</v>
      </c>
      <c r="B7" s="252">
        <v>2500000000</v>
      </c>
      <c r="C7" s="252">
        <v>7037823.8900000006</v>
      </c>
      <c r="D7" s="252">
        <v>7055423.8399999999</v>
      </c>
      <c r="E7" s="252">
        <v>56439185.170000002</v>
      </c>
      <c r="F7" s="252">
        <f>C7+D7+E7</f>
        <v>70532432.900000006</v>
      </c>
      <c r="G7" s="252">
        <f t="shared" si="2"/>
        <v>2429467567.0999999</v>
      </c>
      <c r="H7" s="254">
        <f t="shared" si="0"/>
        <v>2.8212973160000002E-2</v>
      </c>
      <c r="I7" s="254">
        <f t="shared" si="1"/>
        <v>1.3856037257990117E-2</v>
      </c>
      <c r="K7" s="165">
        <v>69568489.319999993</v>
      </c>
      <c r="M7" s="166"/>
    </row>
    <row r="8" spans="1:14" ht="15.75" hidden="1" x14ac:dyDescent="0.25">
      <c r="A8" s="167" t="s">
        <v>255</v>
      </c>
      <c r="B8" s="168">
        <v>0</v>
      </c>
      <c r="C8" s="169">
        <v>0</v>
      </c>
      <c r="D8" s="169">
        <v>0</v>
      </c>
      <c r="E8" s="169">
        <v>0</v>
      </c>
      <c r="F8" s="168">
        <f t="shared" ref="F8:F14" si="3">C8+D8+E8</f>
        <v>0</v>
      </c>
      <c r="G8" s="165">
        <f t="shared" si="2"/>
        <v>0</v>
      </c>
      <c r="H8" s="170">
        <f>IF(B8&lt;&gt;0,D8/B8,0)</f>
        <v>0</v>
      </c>
      <c r="I8" s="170"/>
      <c r="K8" s="169">
        <v>0</v>
      </c>
    </row>
    <row r="9" spans="1:14" ht="15.75" x14ac:dyDescent="0.25">
      <c r="A9" s="171" t="s">
        <v>256</v>
      </c>
      <c r="B9" s="165">
        <v>1282800000</v>
      </c>
      <c r="C9" s="168">
        <v>0</v>
      </c>
      <c r="D9" s="169">
        <v>0</v>
      </c>
      <c r="E9" s="169">
        <v>0</v>
      </c>
      <c r="F9" s="168">
        <f>C9+D9+E9</f>
        <v>0</v>
      </c>
      <c r="G9" s="172">
        <f t="shared" si="2"/>
        <v>1282800000</v>
      </c>
      <c r="H9" s="170">
        <f>IF(B9&lt;&gt;0,F9/B9,0)</f>
        <v>0</v>
      </c>
      <c r="I9" s="173"/>
      <c r="J9" s="164"/>
      <c r="K9" s="168">
        <v>0</v>
      </c>
      <c r="N9" s="166"/>
    </row>
    <row r="10" spans="1:14" ht="15.75" x14ac:dyDescent="0.25">
      <c r="A10" s="171" t="s">
        <v>257</v>
      </c>
      <c r="B10" s="165">
        <v>845293256</v>
      </c>
      <c r="C10" s="168">
        <v>0</v>
      </c>
      <c r="D10" s="168">
        <v>0</v>
      </c>
      <c r="E10" s="168">
        <v>0</v>
      </c>
      <c r="F10" s="168">
        <f>C10+D10+E10</f>
        <v>0</v>
      </c>
      <c r="G10" s="172">
        <f t="shared" si="2"/>
        <v>845293256</v>
      </c>
      <c r="H10" s="170">
        <f>IF(B10&lt;&gt;0,F10/B10,0)</f>
        <v>0</v>
      </c>
      <c r="I10" s="173"/>
      <c r="J10" s="164"/>
      <c r="K10" s="165">
        <v>0</v>
      </c>
      <c r="N10" s="166"/>
    </row>
    <row r="11" spans="1:14" ht="15.75" x14ac:dyDescent="0.25">
      <c r="A11" s="171" t="s">
        <v>258</v>
      </c>
      <c r="B11" s="165">
        <v>10767200000</v>
      </c>
      <c r="C11" s="168">
        <v>0</v>
      </c>
      <c r="D11" s="168">
        <v>0</v>
      </c>
      <c r="E11" s="168">
        <v>0</v>
      </c>
      <c r="F11" s="168">
        <f t="shared" si="3"/>
        <v>0</v>
      </c>
      <c r="G11" s="165">
        <f t="shared" si="2"/>
        <v>10767200000</v>
      </c>
      <c r="H11" s="170">
        <f>IF(B11&lt;&gt;0,F11/B11,0)</f>
        <v>0</v>
      </c>
      <c r="I11" s="173"/>
      <c r="K11" s="168">
        <v>0</v>
      </c>
    </row>
    <row r="12" spans="1:14" ht="15.75" x14ac:dyDescent="0.25">
      <c r="A12" s="171" t="s">
        <v>259</v>
      </c>
      <c r="B12" s="165">
        <v>78656706743.972809</v>
      </c>
      <c r="C12" s="169">
        <v>0</v>
      </c>
      <c r="D12" s="169">
        <v>0</v>
      </c>
      <c r="E12" s="169">
        <v>0</v>
      </c>
      <c r="F12" s="168">
        <f t="shared" si="3"/>
        <v>0</v>
      </c>
      <c r="G12" s="172">
        <f t="shared" si="2"/>
        <v>78656706743.972809</v>
      </c>
      <c r="H12" s="170">
        <f>IF(B12&lt;&gt;0,D12/B12,0)</f>
        <v>0</v>
      </c>
      <c r="I12" s="173"/>
      <c r="K12" s="172">
        <v>6455893751.407815</v>
      </c>
    </row>
    <row r="13" spans="1:14" ht="15.75" hidden="1" x14ac:dyDescent="0.25">
      <c r="A13" s="171" t="s">
        <v>260</v>
      </c>
      <c r="B13" s="168">
        <v>0</v>
      </c>
      <c r="C13" s="169">
        <v>0</v>
      </c>
      <c r="D13" s="169">
        <v>0</v>
      </c>
      <c r="E13" s="169">
        <v>0</v>
      </c>
      <c r="F13" s="168">
        <f>C13+D13+E13</f>
        <v>0</v>
      </c>
      <c r="G13" s="172">
        <f t="shared" si="2"/>
        <v>0</v>
      </c>
      <c r="H13" s="170">
        <f>IF(B13&lt;&gt;0,F13/B13,0)</f>
        <v>0</v>
      </c>
      <c r="I13" s="173"/>
      <c r="K13" s="172">
        <v>0</v>
      </c>
    </row>
    <row r="14" spans="1:14" ht="16.5" thickBot="1" x14ac:dyDescent="0.3">
      <c r="A14" s="171" t="s">
        <v>261</v>
      </c>
      <c r="B14" s="165">
        <v>16203800000</v>
      </c>
      <c r="C14" s="165">
        <v>2396446000</v>
      </c>
      <c r="D14" s="165">
        <v>1183408000</v>
      </c>
      <c r="E14" s="165">
        <v>-505876369.99999803</v>
      </c>
      <c r="F14" s="165">
        <f t="shared" si="3"/>
        <v>3073977630.0000019</v>
      </c>
      <c r="G14" s="172">
        <f t="shared" si="2"/>
        <v>13129822369.999998</v>
      </c>
      <c r="H14" s="174">
        <f>IF(B14&lt;&gt;0,F14/B14,0)</f>
        <v>0.18970720633431676</v>
      </c>
      <c r="I14" s="173">
        <f t="shared" ref="I14:I25" si="4">F14/K14-1</f>
        <v>0.64934836315202338</v>
      </c>
      <c r="K14" s="172">
        <v>1863752800.000001</v>
      </c>
    </row>
    <row r="15" spans="1:14" ht="17.25" thickTop="1" thickBot="1" x14ac:dyDescent="0.3">
      <c r="A15" s="158" t="s">
        <v>262</v>
      </c>
      <c r="B15" s="159">
        <f>B16+B30</f>
        <v>323444999999.83899</v>
      </c>
      <c r="C15" s="159">
        <f>C16+C30</f>
        <v>11219796862.240002</v>
      </c>
      <c r="D15" s="159">
        <f>D16+D30</f>
        <v>7743851980.5700006</v>
      </c>
      <c r="E15" s="159">
        <f>E16+E30</f>
        <v>21800729293.879993</v>
      </c>
      <c r="F15" s="159">
        <f>F16+F30</f>
        <v>40764378136.689995</v>
      </c>
      <c r="G15" s="159">
        <f t="shared" si="2"/>
        <v>282680621863.14899</v>
      </c>
      <c r="H15" s="160">
        <f t="shared" ref="H15:H32" si="5">IF(B15&lt;&gt;0,F15/B15,0)</f>
        <v>0.12603186982859615</v>
      </c>
      <c r="I15" s="160">
        <f t="shared" si="4"/>
        <v>-1.0622904893471619E-2</v>
      </c>
      <c r="K15" s="159">
        <v>41202063741.227814</v>
      </c>
    </row>
    <row r="16" spans="1:14" ht="16.5" thickTop="1" x14ac:dyDescent="0.25">
      <c r="A16" s="175" t="s">
        <v>263</v>
      </c>
      <c r="B16" s="176">
        <f>B17+B18+B21+B27</f>
        <v>175498279467.23389</v>
      </c>
      <c r="C16" s="176">
        <f>C17+C18+C21+C27</f>
        <v>11048378458.310001</v>
      </c>
      <c r="D16" s="176">
        <f>D17+D18+D21+D27</f>
        <v>7644504962.2000008</v>
      </c>
      <c r="E16" s="176">
        <f>E17+E18+E21+E27</f>
        <v>19174959677.629993</v>
      </c>
      <c r="F16" s="176">
        <f>F17+F18+F21+F27</f>
        <v>37867843098.139992</v>
      </c>
      <c r="G16" s="176">
        <f t="shared" si="2"/>
        <v>137630436369.0939</v>
      </c>
      <c r="H16" s="177">
        <f t="shared" si="5"/>
        <v>0.21577330110070991</v>
      </c>
      <c r="I16" s="177">
        <f t="shared" si="4"/>
        <v>0.17381421912458661</v>
      </c>
      <c r="J16" s="164"/>
      <c r="K16" s="176">
        <v>32260508078.000004</v>
      </c>
    </row>
    <row r="17" spans="1:14" ht="15.75" x14ac:dyDescent="0.25">
      <c r="A17" s="178" t="s">
        <v>264</v>
      </c>
      <c r="B17" s="179">
        <v>92529595609.315491</v>
      </c>
      <c r="C17" s="179">
        <v>8649485552.4700012</v>
      </c>
      <c r="D17" s="179">
        <v>4772723475.1800013</v>
      </c>
      <c r="E17" s="179">
        <v>11543509055.009995</v>
      </c>
      <c r="F17" s="179">
        <f>C17+D17+E17</f>
        <v>24965718082.659996</v>
      </c>
      <c r="G17" s="179">
        <f t="shared" si="2"/>
        <v>67563877526.655495</v>
      </c>
      <c r="H17" s="180">
        <f t="shared" si="5"/>
        <v>0.26981332749007014</v>
      </c>
      <c r="I17" s="180">
        <f t="shared" si="4"/>
        <v>0.22732453740823044</v>
      </c>
      <c r="J17" s="164"/>
      <c r="K17" s="179">
        <v>20341578222.970005</v>
      </c>
    </row>
    <row r="18" spans="1:14" ht="15.75" x14ac:dyDescent="0.25">
      <c r="A18" s="178" t="s">
        <v>265</v>
      </c>
      <c r="B18" s="179">
        <f>B19+B20</f>
        <v>57569191204.157898</v>
      </c>
      <c r="C18" s="179">
        <f>C19+C20</f>
        <v>2293118050.5799999</v>
      </c>
      <c r="D18" s="179">
        <f>D19+D20</f>
        <v>2006218232.3199999</v>
      </c>
      <c r="E18" s="179">
        <f>E19+E20</f>
        <v>4660657818.5799999</v>
      </c>
      <c r="F18" s="179">
        <f>F19+F20</f>
        <v>8959994101.4799995</v>
      </c>
      <c r="G18" s="179">
        <f t="shared" si="2"/>
        <v>48609197102.677902</v>
      </c>
      <c r="H18" s="180">
        <f t="shared" si="5"/>
        <v>0.15563870038933028</v>
      </c>
      <c r="I18" s="180">
        <f t="shared" si="4"/>
        <v>5.3180935295428444E-2</v>
      </c>
      <c r="J18" s="164"/>
      <c r="K18" s="179">
        <v>8507554401.3399992</v>
      </c>
      <c r="N18" s="166"/>
    </row>
    <row r="19" spans="1:14" ht="15.75" x14ac:dyDescent="0.25">
      <c r="A19" s="181" t="s">
        <v>266</v>
      </c>
      <c r="B19" s="182">
        <v>40822680063.157898</v>
      </c>
      <c r="C19" s="182">
        <v>1398453290.5799999</v>
      </c>
      <c r="D19" s="182">
        <v>1559719612.3199999</v>
      </c>
      <c r="E19" s="182">
        <v>4120680590.5799999</v>
      </c>
      <c r="F19" s="182">
        <f>C19+D19+E19</f>
        <v>7078853493.4799995</v>
      </c>
      <c r="G19" s="182">
        <f t="shared" si="2"/>
        <v>33743826569.677898</v>
      </c>
      <c r="H19" s="183">
        <f t="shared" si="5"/>
        <v>0.17340491811238531</v>
      </c>
      <c r="I19" s="183">
        <f t="shared" si="4"/>
        <v>0.2406270366593124</v>
      </c>
      <c r="K19" s="182">
        <v>5705867504.3399992</v>
      </c>
    </row>
    <row r="20" spans="1:14" ht="15.75" x14ac:dyDescent="0.25">
      <c r="A20" s="181" t="s">
        <v>267</v>
      </c>
      <c r="B20" s="182">
        <v>16746511141</v>
      </c>
      <c r="C20" s="182">
        <v>894664760</v>
      </c>
      <c r="D20" s="182">
        <v>446498620</v>
      </c>
      <c r="E20" s="182">
        <v>539977228</v>
      </c>
      <c r="F20" s="182">
        <f>C20+D20+E20</f>
        <v>1881140608</v>
      </c>
      <c r="G20" s="182">
        <f t="shared" si="2"/>
        <v>14865370533</v>
      </c>
      <c r="H20" s="183">
        <f t="shared" si="5"/>
        <v>0.11233029925824119</v>
      </c>
      <c r="I20" s="183">
        <f t="shared" si="4"/>
        <v>-0.32856858130210975</v>
      </c>
      <c r="K20" s="182">
        <v>2801686897</v>
      </c>
    </row>
    <row r="21" spans="1:14" ht="15.75" x14ac:dyDescent="0.25">
      <c r="A21" s="178" t="s">
        <v>268</v>
      </c>
      <c r="B21" s="179">
        <f>B22+B23+B24</f>
        <v>24171369736.2505</v>
      </c>
      <c r="C21" s="179">
        <f>C22+C23+C24</f>
        <v>68325732</v>
      </c>
      <c r="D21" s="179">
        <f>D22+D23+D24</f>
        <v>864871947</v>
      </c>
      <c r="E21" s="179">
        <f>E22+E23+E24</f>
        <v>2869118222.8599997</v>
      </c>
      <c r="F21" s="179">
        <f>F22+F23+F24</f>
        <v>3802315901.8599997</v>
      </c>
      <c r="G21" s="179">
        <f t="shared" si="2"/>
        <v>20369053834.390499</v>
      </c>
      <c r="H21" s="180">
        <f t="shared" si="5"/>
        <v>0.15730659633068111</v>
      </c>
      <c r="I21" s="180">
        <f t="shared" si="4"/>
        <v>0.16767190298188672</v>
      </c>
      <c r="J21" s="164"/>
      <c r="K21" s="179">
        <v>3256322167.3400002</v>
      </c>
    </row>
    <row r="22" spans="1:14" x14ac:dyDescent="0.25">
      <c r="A22" s="184" t="s">
        <v>269</v>
      </c>
      <c r="B22" s="185">
        <v>1307703461.6505013</v>
      </c>
      <c r="C22" s="186">
        <v>0</v>
      </c>
      <c r="D22" s="186">
        <v>0</v>
      </c>
      <c r="E22" s="185">
        <v>55313194.859999657</v>
      </c>
      <c r="F22" s="185">
        <f>C22+D22+E22</f>
        <v>55313194.859999657</v>
      </c>
      <c r="G22" s="185">
        <f t="shared" si="2"/>
        <v>1252390266.7905016</v>
      </c>
      <c r="H22" s="187">
        <f t="shared" si="5"/>
        <v>4.2297964700794485E-2</v>
      </c>
      <c r="I22" s="187">
        <f t="shared" si="4"/>
        <v>1.186569749693887</v>
      </c>
      <c r="K22" s="185">
        <v>25296789.580000058</v>
      </c>
    </row>
    <row r="23" spans="1:14" x14ac:dyDescent="0.25">
      <c r="A23" s="184" t="s">
        <v>270</v>
      </c>
      <c r="B23" s="185">
        <v>15303009999.599998</v>
      </c>
      <c r="C23" s="185">
        <v>3947424</v>
      </c>
      <c r="D23" s="185">
        <v>790663971</v>
      </c>
      <c r="E23" s="185">
        <v>2613805028</v>
      </c>
      <c r="F23" s="185">
        <f>C23+D23+E23</f>
        <v>3408416423</v>
      </c>
      <c r="G23" s="185">
        <f t="shared" si="2"/>
        <v>11894593576.599998</v>
      </c>
      <c r="H23" s="187">
        <f t="shared" si="5"/>
        <v>0.2227284974060065</v>
      </c>
      <c r="I23" s="187">
        <f t="shared" si="4"/>
        <v>0.70434918097328225</v>
      </c>
      <c r="K23" s="185">
        <v>1999834576.77</v>
      </c>
      <c r="M23" s="164"/>
    </row>
    <row r="24" spans="1:14" x14ac:dyDescent="0.25">
      <c r="A24" s="188" t="s">
        <v>271</v>
      </c>
      <c r="B24" s="189">
        <f>B25+B26</f>
        <v>7560656275</v>
      </c>
      <c r="C24" s="189">
        <f>C25+C26</f>
        <v>64378308</v>
      </c>
      <c r="D24" s="189">
        <f>D25+D26</f>
        <v>74207976</v>
      </c>
      <c r="E24" s="189">
        <f>E25+E26</f>
        <v>200000000</v>
      </c>
      <c r="F24" s="189">
        <f>C24+D24+E24</f>
        <v>338586284</v>
      </c>
      <c r="G24" s="185">
        <f t="shared" si="2"/>
        <v>7222069991</v>
      </c>
      <c r="H24" s="187">
        <f t="shared" si="5"/>
        <v>4.4782657971050271E-2</v>
      </c>
      <c r="I24" s="187">
        <f t="shared" si="4"/>
        <v>-0.72499284129824315</v>
      </c>
      <c r="J24" s="190"/>
      <c r="K24" s="189">
        <v>1231190800.99</v>
      </c>
      <c r="L24" s="164"/>
    </row>
    <row r="25" spans="1:14" x14ac:dyDescent="0.25">
      <c r="A25" s="191" t="s">
        <v>272</v>
      </c>
      <c r="B25" s="190">
        <v>7560656275</v>
      </c>
      <c r="C25" s="190">
        <v>64378308</v>
      </c>
      <c r="D25" s="190">
        <v>74207976</v>
      </c>
      <c r="E25" s="190">
        <v>200000000</v>
      </c>
      <c r="F25" s="190">
        <f>C25+D25+E25</f>
        <v>338586284</v>
      </c>
      <c r="G25" s="185">
        <f t="shared" si="2"/>
        <v>7222069991</v>
      </c>
      <c r="H25" s="187">
        <f t="shared" si="5"/>
        <v>4.4782657971050271E-2</v>
      </c>
      <c r="I25" s="187">
        <f t="shared" si="4"/>
        <v>-0.72499284129824315</v>
      </c>
      <c r="K25" s="190">
        <v>1231190800.99</v>
      </c>
      <c r="M25" s="164"/>
    </row>
    <row r="26" spans="1:14" hidden="1" x14ac:dyDescent="0.25">
      <c r="A26" s="191" t="s">
        <v>273</v>
      </c>
      <c r="B26" s="192">
        <v>0</v>
      </c>
      <c r="C26" s="192">
        <f>[62]TEREDA_RESUME_MENSUEL!$C$26</f>
        <v>0</v>
      </c>
      <c r="D26" s="192">
        <f>[62]TEREDA_RESUME_MENSUEL!$D$26</f>
        <v>0</v>
      </c>
      <c r="E26" s="192">
        <f>[62]TEREDA_RESUME_MENSUEL!$E$256</f>
        <v>0</v>
      </c>
      <c r="F26" s="192">
        <f>C26+D26+E26</f>
        <v>0</v>
      </c>
      <c r="G26" s="186">
        <f t="shared" si="2"/>
        <v>0</v>
      </c>
      <c r="H26" s="187">
        <f t="shared" si="5"/>
        <v>0</v>
      </c>
      <c r="I26" s="193"/>
      <c r="K26" s="192">
        <v>0</v>
      </c>
      <c r="M26" s="164"/>
    </row>
    <row r="27" spans="1:14" ht="15.75" x14ac:dyDescent="0.25">
      <c r="A27" s="178" t="s">
        <v>274</v>
      </c>
      <c r="B27" s="179">
        <f>B28+B29</f>
        <v>1228122917.5100012</v>
      </c>
      <c r="C27" s="179">
        <f>C28+C29</f>
        <v>37449123.259999998</v>
      </c>
      <c r="D27" s="179">
        <f>D28+D29</f>
        <v>691307.7</v>
      </c>
      <c r="E27" s="179">
        <f>E28+E29</f>
        <v>101674581.18000001</v>
      </c>
      <c r="F27" s="179">
        <f>F28+F29</f>
        <v>139815012.14000002</v>
      </c>
      <c r="G27" s="179">
        <f t="shared" si="2"/>
        <v>1088307905.3700011</v>
      </c>
      <c r="H27" s="180">
        <f t="shared" si="5"/>
        <v>0.11384447773637563</v>
      </c>
      <c r="I27" s="180">
        <f t="shared" ref="I27:I32" si="6">F27/K27-1</f>
        <v>-9.8277660336736128E-2</v>
      </c>
      <c r="J27" s="164"/>
      <c r="K27" s="179">
        <v>155053286.34999999</v>
      </c>
      <c r="M27" s="164"/>
    </row>
    <row r="28" spans="1:14" x14ac:dyDescent="0.25">
      <c r="A28" s="184" t="s">
        <v>275</v>
      </c>
      <c r="B28" s="190">
        <v>431240857.12</v>
      </c>
      <c r="C28" s="192">
        <v>0</v>
      </c>
      <c r="D28" s="192">
        <v>0</v>
      </c>
      <c r="E28" s="190">
        <v>101674581.18000001</v>
      </c>
      <c r="F28" s="190">
        <f>C28+D28+E28</f>
        <v>101674581.18000001</v>
      </c>
      <c r="G28" s="190">
        <f t="shared" si="2"/>
        <v>329566275.94</v>
      </c>
      <c r="H28" s="193">
        <f t="shared" si="5"/>
        <v>0.23577214334240912</v>
      </c>
      <c r="I28" s="193">
        <f t="shared" si="6"/>
        <v>3.8816169444561899</v>
      </c>
      <c r="K28" s="190">
        <v>20828053.969999999</v>
      </c>
    </row>
    <row r="29" spans="1:14" x14ac:dyDescent="0.25">
      <c r="A29" s="184" t="s">
        <v>276</v>
      </c>
      <c r="B29" s="190">
        <v>796882060.39000118</v>
      </c>
      <c r="C29" s="190">
        <v>37449123.259999998</v>
      </c>
      <c r="D29" s="190">
        <v>691307.7</v>
      </c>
      <c r="E29" s="192">
        <v>0</v>
      </c>
      <c r="F29" s="190">
        <f>C29+D29+E29</f>
        <v>38140430.960000001</v>
      </c>
      <c r="G29" s="190">
        <f t="shared" si="2"/>
        <v>758741629.43000114</v>
      </c>
      <c r="H29" s="193">
        <f t="shared" si="5"/>
        <v>4.7862077534200902E-2</v>
      </c>
      <c r="I29" s="193">
        <f t="shared" si="6"/>
        <v>-0.71584753266046086</v>
      </c>
      <c r="K29" s="190">
        <v>134225232.38</v>
      </c>
    </row>
    <row r="30" spans="1:14" ht="15.75" x14ac:dyDescent="0.25">
      <c r="A30" s="194" t="s">
        <v>277</v>
      </c>
      <c r="B30" s="195">
        <f>SUM(B31,B38,B41)</f>
        <v>147946720532.6051</v>
      </c>
      <c r="C30" s="195">
        <f>SUM(C31,C38,C41)</f>
        <v>171418403.93000001</v>
      </c>
      <c r="D30" s="195">
        <f>SUM(D31,D38,D41)</f>
        <v>99347018.370000005</v>
      </c>
      <c r="E30" s="195">
        <f>SUM(E31,E38,E41)</f>
        <v>2625769616.25</v>
      </c>
      <c r="F30" s="195">
        <f>SUM(F31,F38,F41)</f>
        <v>2896535038.5500002</v>
      </c>
      <c r="G30" s="195">
        <f>B30-F30</f>
        <v>145050185494.05511</v>
      </c>
      <c r="H30" s="196">
        <f t="shared" si="5"/>
        <v>1.957823078553235E-2</v>
      </c>
      <c r="I30" s="196">
        <f t="shared" si="6"/>
        <v>-0.67605916155484969</v>
      </c>
      <c r="J30" s="164"/>
      <c r="K30" s="195">
        <v>8941555663.2278137</v>
      </c>
      <c r="N30" s="164"/>
    </row>
    <row r="31" spans="1:14" ht="15.75" x14ac:dyDescent="0.25">
      <c r="A31" s="197" t="s">
        <v>278</v>
      </c>
      <c r="B31" s="198">
        <f>SUM(B32:B36)</f>
        <v>121119000000.00613</v>
      </c>
      <c r="C31" s="199">
        <f>SUM(C32:C36)</f>
        <v>0</v>
      </c>
      <c r="D31" s="199">
        <f>SUM(D32:D36)</f>
        <v>0</v>
      </c>
      <c r="E31" s="198">
        <f>SUM(E32:E36)</f>
        <v>1312000000</v>
      </c>
      <c r="F31" s="198">
        <f>SUM(F32:F36)</f>
        <v>1312000000</v>
      </c>
      <c r="G31" s="198">
        <f t="shared" si="2"/>
        <v>119807000000.00613</v>
      </c>
      <c r="H31" s="200">
        <f t="shared" si="5"/>
        <v>1.0832321931323191E-2</v>
      </c>
      <c r="I31" s="200">
        <f t="shared" si="6"/>
        <v>-0.82230972656057444</v>
      </c>
      <c r="J31" s="164"/>
      <c r="K31" s="198">
        <v>7383634312.6978149</v>
      </c>
    </row>
    <row r="32" spans="1:14" ht="15.75" x14ac:dyDescent="0.25">
      <c r="A32" s="201" t="s">
        <v>279</v>
      </c>
      <c r="B32" s="202">
        <v>29567000000.033333</v>
      </c>
      <c r="C32" s="203">
        <v>0</v>
      </c>
      <c r="D32" s="203">
        <v>0</v>
      </c>
      <c r="E32" s="202">
        <v>1312000000</v>
      </c>
      <c r="F32" s="202">
        <f>C32+D32+E32</f>
        <v>1312000000</v>
      </c>
      <c r="G32" s="202">
        <f t="shared" si="2"/>
        <v>28255000000.033333</v>
      </c>
      <c r="H32" s="193">
        <f t="shared" si="5"/>
        <v>4.4373795109362492E-2</v>
      </c>
      <c r="I32" s="193">
        <f t="shared" si="6"/>
        <v>0.41418846468855142</v>
      </c>
      <c r="K32" s="202">
        <v>927740561.28999996</v>
      </c>
    </row>
    <row r="33" spans="1:15" ht="15.75" x14ac:dyDescent="0.25">
      <c r="A33" s="201" t="s">
        <v>280</v>
      </c>
      <c r="B33" s="202">
        <v>1282800000</v>
      </c>
      <c r="C33" s="203">
        <v>0</v>
      </c>
      <c r="D33" s="203">
        <v>0</v>
      </c>
      <c r="E33" s="203">
        <v>0</v>
      </c>
      <c r="F33" s="203">
        <f>C33+D33+E33</f>
        <v>0</v>
      </c>
      <c r="G33" s="202">
        <f t="shared" si="2"/>
        <v>1282800000</v>
      </c>
      <c r="H33" s="204">
        <f>IF(B33&lt;&gt;0,F33/B33,0)</f>
        <v>0</v>
      </c>
      <c r="I33" s="205"/>
      <c r="K33" s="203">
        <v>0</v>
      </c>
    </row>
    <row r="34" spans="1:15" ht="15.75" x14ac:dyDescent="0.25">
      <c r="A34" s="201" t="s">
        <v>257</v>
      </c>
      <c r="B34" s="202">
        <v>845293256</v>
      </c>
      <c r="C34" s="203">
        <v>0</v>
      </c>
      <c r="D34" s="203">
        <v>0</v>
      </c>
      <c r="E34" s="203">
        <v>0</v>
      </c>
      <c r="F34" s="203">
        <f>C34+D34+E34</f>
        <v>0</v>
      </c>
      <c r="G34" s="202">
        <f t="shared" si="2"/>
        <v>845293256</v>
      </c>
      <c r="H34" s="204">
        <f>IF(B34&lt;&gt;0,D34/B34,0)</f>
        <v>0</v>
      </c>
      <c r="I34" s="204"/>
      <c r="K34" s="203">
        <v>0</v>
      </c>
    </row>
    <row r="35" spans="1:15" ht="15.75" x14ac:dyDescent="0.25">
      <c r="A35" s="201" t="s">
        <v>281</v>
      </c>
      <c r="B35" s="202">
        <v>10767200000</v>
      </c>
      <c r="C35" s="203">
        <v>0</v>
      </c>
      <c r="D35" s="203">
        <v>0</v>
      </c>
      <c r="E35" s="203">
        <v>0</v>
      </c>
      <c r="F35" s="203">
        <f>C35+D35+E35</f>
        <v>0</v>
      </c>
      <c r="G35" s="202">
        <f t="shared" si="2"/>
        <v>10767200000</v>
      </c>
      <c r="H35" s="206">
        <f>IF(B35&lt;&gt;0,D35/B35,0)</f>
        <v>0</v>
      </c>
      <c r="I35" s="206"/>
      <c r="K35" s="203">
        <v>0</v>
      </c>
      <c r="N35" s="166"/>
      <c r="O35" s="166"/>
    </row>
    <row r="36" spans="1:15" ht="15.75" x14ac:dyDescent="0.25">
      <c r="A36" s="201" t="s">
        <v>282</v>
      </c>
      <c r="B36" s="202">
        <v>78656706743.972809</v>
      </c>
      <c r="C36" s="203">
        <v>0</v>
      </c>
      <c r="D36" s="203">
        <v>0</v>
      </c>
      <c r="E36" s="203">
        <v>0</v>
      </c>
      <c r="F36" s="203">
        <f>C36+D36+E36</f>
        <v>0</v>
      </c>
      <c r="G36" s="202">
        <f t="shared" si="2"/>
        <v>78656706743.972809</v>
      </c>
      <c r="H36" s="206">
        <f>IF(B36&lt;&gt;0,D36/B36,0)</f>
        <v>0</v>
      </c>
      <c r="I36" s="205"/>
      <c r="K36" s="185">
        <v>6455893751.407815</v>
      </c>
    </row>
    <row r="37" spans="1:15" ht="15.75" hidden="1" x14ac:dyDescent="0.25">
      <c r="A37" s="201"/>
      <c r="B37" s="202"/>
      <c r="C37" s="203"/>
      <c r="D37" s="203"/>
      <c r="E37" s="203"/>
      <c r="F37" s="203"/>
      <c r="G37" s="203"/>
      <c r="H37" s="205"/>
      <c r="I37" s="205"/>
      <c r="K37" s="203"/>
    </row>
    <row r="38" spans="1:15" ht="15.75" x14ac:dyDescent="0.25">
      <c r="A38" s="207" t="s">
        <v>283</v>
      </c>
      <c r="B38" s="208">
        <f>B39+B40</f>
        <v>4447953267.1125002</v>
      </c>
      <c r="C38" s="208">
        <f>C39+C40</f>
        <v>363244</v>
      </c>
      <c r="D38" s="208">
        <f>D39+D40</f>
        <v>94796528.700000003</v>
      </c>
      <c r="E38" s="208">
        <f>E39+E40</f>
        <v>144912886.5</v>
      </c>
      <c r="F38" s="208">
        <f>F39+F40</f>
        <v>240072659.19999999</v>
      </c>
      <c r="G38" s="208">
        <f t="shared" si="2"/>
        <v>4207880607.9125004</v>
      </c>
      <c r="H38" s="209">
        <f t="shared" ref="H38:H43" si="7">IF(B38&lt;&gt;0,F38/B38,0)</f>
        <v>5.3973736858941676E-2</v>
      </c>
      <c r="I38" s="209">
        <f>F38/K38-1</f>
        <v>-2.9055455800212071E-3</v>
      </c>
      <c r="J38" s="164"/>
      <c r="K38" s="208">
        <v>240772233.89999998</v>
      </c>
      <c r="O38" s="166"/>
    </row>
    <row r="39" spans="1:15" x14ac:dyDescent="0.25">
      <c r="A39" s="184" t="s">
        <v>266</v>
      </c>
      <c r="B39" s="185">
        <v>4347953267.1125002</v>
      </c>
      <c r="C39" s="185">
        <v>363244</v>
      </c>
      <c r="D39" s="185">
        <v>14471528.700000003</v>
      </c>
      <c r="E39" s="185">
        <v>144912886.5</v>
      </c>
      <c r="F39" s="185">
        <f>C39+D39+E39</f>
        <v>159747659.19999999</v>
      </c>
      <c r="G39" s="185">
        <f t="shared" si="2"/>
        <v>4188205607.9125004</v>
      </c>
      <c r="H39" s="187">
        <f t="shared" si="7"/>
        <v>3.6740886892303072E-2</v>
      </c>
      <c r="I39" s="187">
        <f>F39/K39-1</f>
        <v>-0.33651959525221653</v>
      </c>
      <c r="K39" s="185">
        <v>240772233.89999998</v>
      </c>
    </row>
    <row r="40" spans="1:15" x14ac:dyDescent="0.25">
      <c r="A40" s="184" t="s">
        <v>267</v>
      </c>
      <c r="B40" s="185">
        <v>100000000</v>
      </c>
      <c r="C40" s="186">
        <v>0</v>
      </c>
      <c r="D40" s="185">
        <v>80325000</v>
      </c>
      <c r="E40" s="186">
        <v>0</v>
      </c>
      <c r="F40" s="185">
        <f>C40+D40+E40</f>
        <v>80325000</v>
      </c>
      <c r="G40" s="185">
        <f t="shared" si="2"/>
        <v>19675000</v>
      </c>
      <c r="H40" s="187">
        <f t="shared" si="7"/>
        <v>0.80325000000000002</v>
      </c>
      <c r="I40" s="204"/>
      <c r="K40" s="186">
        <v>0</v>
      </c>
    </row>
    <row r="41" spans="1:15" ht="15.75" x14ac:dyDescent="0.25">
      <c r="A41" s="207" t="s">
        <v>284</v>
      </c>
      <c r="B41" s="208">
        <f>B42+B43</f>
        <v>22379767265.486454</v>
      </c>
      <c r="C41" s="208">
        <f>C42+C43</f>
        <v>171055159.93000001</v>
      </c>
      <c r="D41" s="208">
        <f>D42+D43</f>
        <v>4550489.67</v>
      </c>
      <c r="E41" s="208">
        <f>E42+E43</f>
        <v>1168856729.75</v>
      </c>
      <c r="F41" s="208">
        <f>F42+F43</f>
        <v>1344462379.3499999</v>
      </c>
      <c r="G41" s="208">
        <f t="shared" si="2"/>
        <v>21035304886.136456</v>
      </c>
      <c r="H41" s="209">
        <f t="shared" si="7"/>
        <v>6.0074904417053432E-2</v>
      </c>
      <c r="I41" s="209">
        <f>F41/K41-1</f>
        <v>2.0736651890928215E-2</v>
      </c>
      <c r="J41" s="164"/>
      <c r="K41" s="208">
        <v>1317149116.6300001</v>
      </c>
      <c r="O41" s="166"/>
    </row>
    <row r="42" spans="1:15" x14ac:dyDescent="0.25">
      <c r="A42" s="184" t="s">
        <v>285</v>
      </c>
      <c r="B42" s="185">
        <v>19009737308.346451</v>
      </c>
      <c r="C42" s="185">
        <v>8225887.9299999997</v>
      </c>
      <c r="D42" s="185">
        <v>515140.4</v>
      </c>
      <c r="E42" s="185">
        <v>1168856729.75</v>
      </c>
      <c r="F42" s="185">
        <f>C42+D42+E42</f>
        <v>1177597758.0799999</v>
      </c>
      <c r="G42" s="185">
        <f t="shared" si="2"/>
        <v>17832139550.266449</v>
      </c>
      <c r="H42" s="187">
        <f t="shared" si="7"/>
        <v>6.1947082117908156E-2</v>
      </c>
      <c r="I42" s="187">
        <f>F42/K42-1</f>
        <v>0.31331899916032624</v>
      </c>
      <c r="K42" s="185">
        <v>896657825.57999992</v>
      </c>
      <c r="O42" s="166"/>
    </row>
    <row r="43" spans="1:15" x14ac:dyDescent="0.25">
      <c r="A43" s="184" t="s">
        <v>286</v>
      </c>
      <c r="B43" s="185">
        <v>3370029957.1400042</v>
      </c>
      <c r="C43" s="210">
        <v>162829272</v>
      </c>
      <c r="D43" s="210">
        <v>4035349.27</v>
      </c>
      <c r="E43" s="211">
        <v>0</v>
      </c>
      <c r="F43" s="185">
        <f>C43+D43+E43</f>
        <v>166864621.27000001</v>
      </c>
      <c r="G43" s="210">
        <f t="shared" si="2"/>
        <v>3203165335.8700042</v>
      </c>
      <c r="H43" s="212">
        <f t="shared" si="7"/>
        <v>4.9514284262211918E-2</v>
      </c>
      <c r="I43" s="212">
        <f>F43/K43-1</f>
        <v>-0.60316747380587632</v>
      </c>
      <c r="K43" s="185">
        <v>420491291.05000007</v>
      </c>
    </row>
    <row r="44" spans="1:15" ht="16.5" thickBot="1" x14ac:dyDescent="0.3">
      <c r="A44" s="194"/>
      <c r="B44" s="195"/>
      <c r="C44" s="195"/>
      <c r="D44" s="195"/>
      <c r="E44" s="195"/>
      <c r="F44" s="195"/>
      <c r="G44" s="195"/>
      <c r="H44" s="196"/>
      <c r="I44" s="196"/>
      <c r="K44" s="195"/>
    </row>
    <row r="45" spans="1:15" ht="17.25" thickTop="1" thickBot="1" x14ac:dyDescent="0.3">
      <c r="A45" s="158" t="s">
        <v>9</v>
      </c>
      <c r="B45" s="213">
        <v>0.1337890625</v>
      </c>
      <c r="C45" s="159">
        <f t="shared" ref="C45:G45" si="8">C2-C15</f>
        <v>3540270666.4899979</v>
      </c>
      <c r="D45" s="159">
        <f t="shared" si="8"/>
        <v>6641826162.8699999</v>
      </c>
      <c r="E45" s="159">
        <f t="shared" si="8"/>
        <v>-93487098.878990173</v>
      </c>
      <c r="F45" s="159">
        <f t="shared" si="8"/>
        <v>10088609730.48101</v>
      </c>
      <c r="G45" s="159">
        <f t="shared" si="8"/>
        <v>-10088609730.347229</v>
      </c>
      <c r="H45" s="160"/>
      <c r="I45" s="160"/>
      <c r="K45" s="159">
        <v>16724273218.369995</v>
      </c>
    </row>
    <row r="46" spans="1:15" ht="11.25" customHeight="1" thickTop="1" x14ac:dyDescent="0.25">
      <c r="A46" s="214"/>
      <c r="B46" s="215"/>
      <c r="C46" s="216"/>
      <c r="D46" s="216"/>
      <c r="E46" s="216"/>
      <c r="F46" s="216"/>
      <c r="G46" s="216"/>
      <c r="H46" s="217"/>
      <c r="I46" s="217"/>
      <c r="K46" s="216"/>
    </row>
    <row r="47" spans="1:15" ht="11.25" customHeight="1" x14ac:dyDescent="0.25">
      <c r="A47" s="218"/>
      <c r="B47" s="219"/>
      <c r="C47" s="220"/>
      <c r="D47" s="220"/>
      <c r="E47" s="220"/>
      <c r="F47" s="220"/>
      <c r="G47" s="220"/>
      <c r="H47" s="217"/>
      <c r="I47" s="217"/>
      <c r="K47" s="220"/>
    </row>
    <row r="48" spans="1:15" ht="15.75" x14ac:dyDescent="0.25">
      <c r="A48" s="221" t="s">
        <v>270</v>
      </c>
      <c r="B48" s="222">
        <v>32149521140.599998</v>
      </c>
      <c r="C48" s="222">
        <f t="shared" ref="C48:G48" si="9">SUM(C20,C23,C40)</f>
        <v>898612184</v>
      </c>
      <c r="D48" s="222">
        <f t="shared" si="9"/>
        <v>1317487591</v>
      </c>
      <c r="E48" s="222">
        <f t="shared" si="9"/>
        <v>3153782256</v>
      </c>
      <c r="F48" s="222">
        <f t="shared" si="9"/>
        <v>5369882031</v>
      </c>
      <c r="G48" s="222">
        <f t="shared" si="9"/>
        <v>26779639109.599998</v>
      </c>
      <c r="H48" s="223">
        <f>IF(B48&lt;&gt;0,F48/B48,0)</f>
        <v>0.16702836746823729</v>
      </c>
      <c r="I48" s="223">
        <f>F48/K48-1</f>
        <v>0.11837092895134771</v>
      </c>
      <c r="K48" s="222">
        <v>4801521473.7700005</v>
      </c>
    </row>
    <row r="49" spans="1:11" ht="15.75" x14ac:dyDescent="0.25">
      <c r="A49" s="224"/>
      <c r="B49" s="225"/>
      <c r="C49" s="225"/>
      <c r="D49" s="225"/>
      <c r="E49" s="225"/>
      <c r="F49" s="225"/>
      <c r="G49" s="225"/>
      <c r="H49" s="226"/>
      <c r="I49" s="226"/>
      <c r="K49" s="225"/>
    </row>
    <row r="50" spans="1:11" ht="32.25" thickBot="1" x14ac:dyDescent="0.3">
      <c r="A50" s="227" t="s">
        <v>287</v>
      </c>
      <c r="B50" s="228">
        <v>202325999999.83286</v>
      </c>
      <c r="C50" s="228">
        <f t="shared" ref="C50:G50" si="10">+C15-C31</f>
        <v>11219796862.240002</v>
      </c>
      <c r="D50" s="228">
        <f t="shared" si="10"/>
        <v>7743851980.5700006</v>
      </c>
      <c r="E50" s="228">
        <f t="shared" si="10"/>
        <v>20488729293.879993</v>
      </c>
      <c r="F50" s="228">
        <f t="shared" si="10"/>
        <v>39452378136.689995</v>
      </c>
      <c r="G50" s="228">
        <f t="shared" si="10"/>
        <v>162873621863.14285</v>
      </c>
      <c r="H50" s="229">
        <f>IF(B50&lt;&gt;0,F50/B50,0)</f>
        <v>0.19499410919369031</v>
      </c>
      <c r="I50" s="229">
        <f>F50/K50-1</f>
        <v>0.16659403772923498</v>
      </c>
      <c r="K50" s="228">
        <v>33818429428.529999</v>
      </c>
    </row>
    <row r="51" spans="1:11" s="233" customFormat="1" ht="40.5" customHeight="1" x14ac:dyDescent="0.25">
      <c r="A51" s="230" t="s">
        <v>288</v>
      </c>
      <c r="B51" s="157"/>
      <c r="C51" s="231" t="e">
        <f>[63]mensuel!B21-TEREDA_RESUME_P3!C15</f>
        <v>#VALUE!</v>
      </c>
      <c r="D51" s="231" t="e">
        <f>[63]mensuel!C21-TEREDA_RESUME_P3!D15</f>
        <v>#VALUE!</v>
      </c>
      <c r="E51" s="231" t="e">
        <f>[63]mensuel!D21-TEREDA_RESUME_P3!E15</f>
        <v>#VALUE!</v>
      </c>
      <c r="F51" s="231"/>
      <c r="G51" s="231"/>
      <c r="H51" s="232"/>
      <c r="I51" s="232"/>
      <c r="K51" s="231"/>
    </row>
    <row r="52" spans="1:11" x14ac:dyDescent="0.25">
      <c r="A52" s="234"/>
    </row>
    <row r="54" spans="1:11" x14ac:dyDescent="0.25">
      <c r="C54" s="166"/>
      <c r="E54" s="166"/>
      <c r="F54" s="166"/>
      <c r="K54" s="166"/>
    </row>
  </sheetData>
  <printOptions horizontalCentered="1" verticalCentered="1"/>
  <pageMargins left="0.2" right="0.2" top="1.1499999999999999" bottom="0.75" header="0.38" footer="0.2"/>
  <pageSetup scale="63" orientation="landscape" r:id="rId1"/>
  <headerFooter>
    <oddHeader xml:space="preserve">&amp;C&amp;12MINISTERE DE L'ECONOMIE ET DES FINANCES
DIRECTION GENERALE DU BUDGET&amp;10
&amp;12TABLEAU DES RECETTES ENCAISSEES ET DES DEPENSES AUTORISEES
EXERCICE 2024-2025
 Du 1er octobre au 31 décembre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5A388-0083-40BA-A462-B36A0449E4E2}">
  <sheetPr filterMode="1"/>
  <dimension ref="A1:P999"/>
  <sheetViews>
    <sheetView view="pageBreakPreview" zoomScale="84" zoomScaleSheetLayoutView="84" workbookViewId="0">
      <pane xSplit="5" ySplit="4" topLeftCell="H63" activePane="bottomRight" state="frozen"/>
      <selection activeCell="J30" sqref="J30"/>
      <selection pane="topRight" activeCell="J30" sqref="J30"/>
      <selection pane="bottomLeft" activeCell="J30" sqref="J30"/>
      <selection pane="bottomRight" activeCell="O5" sqref="O5"/>
    </sheetView>
  </sheetViews>
  <sheetFormatPr baseColWidth="10" defaultColWidth="11.42578125" defaultRowHeight="15" x14ac:dyDescent="0.25"/>
  <cols>
    <col min="1" max="1" width="15.85546875" customWidth="1"/>
    <col min="2" max="3" width="14.28515625" customWidth="1"/>
    <col min="4" max="4" width="16.5703125" bestFit="1" customWidth="1"/>
    <col min="5" max="5" width="52.140625" customWidth="1"/>
    <col min="6" max="6" width="19" style="79" hidden="1" customWidth="1"/>
    <col min="7" max="7" width="18.42578125" style="79" hidden="1" customWidth="1"/>
    <col min="8" max="8" width="18.42578125" style="79" customWidth="1"/>
    <col min="9" max="9" width="19.28515625" style="79" customWidth="1"/>
    <col min="10" max="10" width="18.7109375" style="79" bestFit="1" customWidth="1"/>
    <col min="11" max="11" width="13.85546875" style="7" customWidth="1"/>
    <col min="16" max="16" width="15.28515625" bestFit="1" customWidth="1"/>
  </cols>
  <sheetData>
    <row r="1" spans="1:11" ht="32.1" customHeight="1" x14ac:dyDescent="0.25">
      <c r="B1" s="1"/>
      <c r="C1" s="1"/>
      <c r="D1" s="2"/>
      <c r="E1" s="3"/>
      <c r="F1" s="4">
        <v>7139816665.8917742</v>
      </c>
      <c r="G1" s="4">
        <v>11613333333.352434</v>
      </c>
      <c r="H1" s="4"/>
      <c r="I1" s="4">
        <v>0</v>
      </c>
      <c r="J1" s="4"/>
      <c r="K1" s="4"/>
    </row>
    <row r="2" spans="1:11" ht="43.5" customHeight="1" x14ac:dyDescent="0.25">
      <c r="A2" s="5" t="s">
        <v>0</v>
      </c>
      <c r="B2" s="5" t="s">
        <v>1</v>
      </c>
      <c r="C2" s="6" t="s">
        <v>2</v>
      </c>
      <c r="D2" s="239" t="s">
        <v>3</v>
      </c>
      <c r="E2" s="241" t="s">
        <v>4</v>
      </c>
      <c r="F2" s="235" t="s">
        <v>5</v>
      </c>
      <c r="G2" s="235" t="s">
        <v>6</v>
      </c>
      <c r="H2" s="235" t="s">
        <v>7</v>
      </c>
      <c r="I2" s="235" t="s">
        <v>8</v>
      </c>
      <c r="J2" s="235" t="s">
        <v>9</v>
      </c>
      <c r="K2" s="237" t="s">
        <v>10</v>
      </c>
    </row>
    <row r="3" spans="1:11" ht="24" customHeight="1" x14ac:dyDescent="0.25">
      <c r="A3" s="5"/>
      <c r="B3" s="5"/>
      <c r="C3" s="6"/>
      <c r="D3" s="240"/>
      <c r="E3" s="242"/>
      <c r="F3" s="236"/>
      <c r="G3" s="236"/>
      <c r="H3" s="236"/>
      <c r="I3" s="236"/>
      <c r="J3" s="236"/>
      <c r="K3" s="238"/>
    </row>
    <row r="4" spans="1:11" s="7" customFormat="1" ht="27" customHeight="1" thickBot="1" x14ac:dyDescent="0.3">
      <c r="D4" s="8"/>
      <c r="E4" s="9" t="s">
        <v>11</v>
      </c>
      <c r="F4" s="10">
        <v>85677799990.701294</v>
      </c>
      <c r="G4" s="10">
        <v>139360000000.22922</v>
      </c>
      <c r="H4" s="10">
        <f>SUMIF($B$5:$B$999,"POUVOIR",H5:H999)</f>
        <v>202325999999.83279</v>
      </c>
      <c r="I4" s="10">
        <f>SUMIF($B$5:$B$999,"POUVOIR",I5:I999)</f>
        <v>39452378136.690002</v>
      </c>
      <c r="J4" s="10">
        <f>SUMIF($B$5:$B$999,"POUVOIR",J5:J999)</f>
        <v>162873621863.14282</v>
      </c>
      <c r="K4" s="11">
        <f t="shared" ref="K4:K67" si="0">IF(G4&lt;&gt;0,I4/H4,0)</f>
        <v>0.19499410919369042</v>
      </c>
    </row>
    <row r="5" spans="1:11" s="7" customFormat="1" ht="27.75" customHeight="1" thickTop="1" thickBot="1" x14ac:dyDescent="0.3">
      <c r="A5" s="12" t="s">
        <v>12</v>
      </c>
      <c r="B5" s="12" t="s">
        <v>12</v>
      </c>
      <c r="C5" s="12" t="s">
        <v>12</v>
      </c>
      <c r="D5" s="13">
        <v>1</v>
      </c>
      <c r="E5" s="14" t="s">
        <v>13</v>
      </c>
      <c r="F5" s="15">
        <v>76399871218.098846</v>
      </c>
      <c r="G5" s="15">
        <v>130359776638.13483</v>
      </c>
      <c r="H5" s="15">
        <f>SUMIF($B$6:$B$879,"secteur",H6:H879)</f>
        <v>190074553569.4411</v>
      </c>
      <c r="I5" s="15">
        <f>SUMIF($B$6:$B$879,"secteur",I6:I879)</f>
        <v>36779370122.540001</v>
      </c>
      <c r="J5" s="15">
        <f>SUMIF($B$6:$B$879,"secteur",J6:J879)</f>
        <v>153295183446.90112</v>
      </c>
      <c r="K5" s="16">
        <f t="shared" si="0"/>
        <v>0.19349970541481856</v>
      </c>
    </row>
    <row r="6" spans="1:11" s="7" customFormat="1" ht="27.75" customHeight="1" thickTop="1" thickBot="1" x14ac:dyDescent="0.3">
      <c r="A6" s="17" t="s">
        <v>14</v>
      </c>
      <c r="B6" s="17" t="s">
        <v>14</v>
      </c>
      <c r="C6" s="17" t="s">
        <v>14</v>
      </c>
      <c r="D6" s="18">
        <v>11</v>
      </c>
      <c r="E6" s="19" t="s">
        <v>15</v>
      </c>
      <c r="F6" s="20">
        <v>10309080652.903856</v>
      </c>
      <c r="G6" s="20">
        <v>12790587860.145393</v>
      </c>
      <c r="H6" s="20">
        <f>SUMIF($B$7:$B$325,"min",H7:H325)</f>
        <v>24271580158.339493</v>
      </c>
      <c r="I6" s="20">
        <f>SUMIF($B$7:$B$325,"min",I7:I325)</f>
        <v>5070143332.7000008</v>
      </c>
      <c r="J6" s="20">
        <f>SUMIF($B$7:$B$325,"min",J7:J325)</f>
        <v>19201436825.639492</v>
      </c>
      <c r="K6" s="21">
        <f t="shared" si="0"/>
        <v>0.20889218170486301</v>
      </c>
    </row>
    <row r="7" spans="1:11" s="7" customFormat="1" ht="27.75" customHeight="1" thickTop="1" x14ac:dyDescent="0.25">
      <c r="A7" s="22" t="s">
        <v>16</v>
      </c>
      <c r="B7" s="22" t="s">
        <v>16</v>
      </c>
      <c r="C7" s="22" t="s">
        <v>16</v>
      </c>
      <c r="D7" s="23" t="s">
        <v>17</v>
      </c>
      <c r="E7" s="24" t="s">
        <v>18</v>
      </c>
      <c r="F7" s="25">
        <v>1084314103.688735</v>
      </c>
      <c r="G7" s="25">
        <v>1193121719.7400002</v>
      </c>
      <c r="H7" s="25">
        <f>SUMIF($B$8:$B$44,"chap",H8:H44)</f>
        <v>2291231461.4295001</v>
      </c>
      <c r="I7" s="25">
        <f>SUMIF($B$8:$B$44,"chap",I8:I44)</f>
        <v>476728645.56999993</v>
      </c>
      <c r="J7" s="25">
        <f>SUMIF($B$8:$B$44,"chap",J8:J44)</f>
        <v>1814502815.8594999</v>
      </c>
      <c r="K7" s="26">
        <f t="shared" si="0"/>
        <v>0.20806655878955535</v>
      </c>
    </row>
    <row r="8" spans="1:11" s="32" customFormat="1" ht="27.75" customHeight="1" x14ac:dyDescent="0.25">
      <c r="A8" s="27" t="s">
        <v>19</v>
      </c>
      <c r="B8" s="27" t="s">
        <v>19</v>
      </c>
      <c r="C8" s="27" t="s">
        <v>19</v>
      </c>
      <c r="D8" s="28">
        <v>11111</v>
      </c>
      <c r="E8" s="29" t="s">
        <v>20</v>
      </c>
      <c r="F8" s="30">
        <v>1084314103.688735</v>
      </c>
      <c r="G8" s="30">
        <v>1193121719.7400002</v>
      </c>
      <c r="H8" s="30">
        <f>SUMIF($B$9:$B$44,"section",H9:H44)</f>
        <v>2291231461.4295001</v>
      </c>
      <c r="I8" s="30">
        <f>SUMIF($B$9:$B$44,"section",I9:I44)</f>
        <v>476728645.56999993</v>
      </c>
      <c r="J8" s="30">
        <f>SUMIF($B$9:$B$44,"section",J9:J44)</f>
        <v>1814502815.8594999</v>
      </c>
      <c r="K8" s="31">
        <f t="shared" si="0"/>
        <v>0.20806655878955535</v>
      </c>
    </row>
    <row r="9" spans="1:11" s="7" customFormat="1" ht="27.75" customHeight="1" x14ac:dyDescent="0.25">
      <c r="A9" s="33" t="s">
        <v>21</v>
      </c>
      <c r="B9" s="33" t="s">
        <v>21</v>
      </c>
      <c r="C9" s="33" t="s">
        <v>21</v>
      </c>
      <c r="D9" s="34">
        <v>1111111</v>
      </c>
      <c r="E9" s="35" t="s">
        <v>22</v>
      </c>
      <c r="F9" s="36">
        <v>103990638.35000001</v>
      </c>
      <c r="G9" s="36">
        <v>81738272.435000002</v>
      </c>
      <c r="H9" s="36">
        <f>SUMIF($B$10:$B$16,"article",H10:H16)</f>
        <v>80269863.968999997</v>
      </c>
      <c r="I9" s="36">
        <f>SUMIF($B$10:$B$16,"article",I10:I16)</f>
        <v>7922669.3900000006</v>
      </c>
      <c r="J9" s="36">
        <f>SUMIF($B$10:$B$16,"article",J10:J16)</f>
        <v>72347194.578999996</v>
      </c>
      <c r="K9" s="37">
        <f t="shared" si="0"/>
        <v>9.8700421282135395E-2</v>
      </c>
    </row>
    <row r="10" spans="1:11" s="44" customFormat="1" ht="27.75" customHeight="1" x14ac:dyDescent="0.25">
      <c r="A10" s="38" t="s">
        <v>23</v>
      </c>
      <c r="B10" s="38" t="s">
        <v>23</v>
      </c>
      <c r="C10" s="39">
        <v>1111111</v>
      </c>
      <c r="D10" s="40">
        <v>1</v>
      </c>
      <c r="E10" s="41" t="s">
        <v>24</v>
      </c>
      <c r="F10" s="42">
        <v>25038402.400000002</v>
      </c>
      <c r="G10" s="42">
        <v>32965154.890000001</v>
      </c>
      <c r="H10" s="42">
        <v>49864271.613999993</v>
      </c>
      <c r="I10" s="42">
        <v>7922669.3900000006</v>
      </c>
      <c r="J10" s="42">
        <f t="shared" ref="J10:J16" si="1">H10-I10</f>
        <v>41941602.223999992</v>
      </c>
      <c r="K10" s="43">
        <f t="shared" si="0"/>
        <v>0.15888469105353614</v>
      </c>
    </row>
    <row r="11" spans="1:11" s="44" customFormat="1" ht="27.75" customHeight="1" x14ac:dyDescent="0.25">
      <c r="A11" s="38" t="s">
        <v>23</v>
      </c>
      <c r="B11" s="38" t="s">
        <v>23</v>
      </c>
      <c r="C11" s="39">
        <v>1111111</v>
      </c>
      <c r="D11" s="40">
        <v>2</v>
      </c>
      <c r="E11" s="41" t="s">
        <v>25</v>
      </c>
      <c r="F11" s="42">
        <v>27387867.040000003</v>
      </c>
      <c r="G11" s="42">
        <v>11250249.969999999</v>
      </c>
      <c r="H11" s="42">
        <v>23605544.059999999</v>
      </c>
      <c r="I11" s="42">
        <v>0</v>
      </c>
      <c r="J11" s="42">
        <f t="shared" si="1"/>
        <v>23605544.059999999</v>
      </c>
      <c r="K11" s="43">
        <f t="shared" si="0"/>
        <v>0</v>
      </c>
    </row>
    <row r="12" spans="1:11" s="44" customFormat="1" ht="27.75" customHeight="1" x14ac:dyDescent="0.25">
      <c r="A12" s="38" t="s">
        <v>23</v>
      </c>
      <c r="B12" s="38" t="s">
        <v>23</v>
      </c>
      <c r="C12" s="39">
        <v>1111111</v>
      </c>
      <c r="D12" s="40">
        <v>3</v>
      </c>
      <c r="E12" s="41" t="s">
        <v>26</v>
      </c>
      <c r="F12" s="42">
        <v>8780073.0800000001</v>
      </c>
      <c r="G12" s="42">
        <v>8717007.5749999993</v>
      </c>
      <c r="H12" s="42">
        <v>1800047.87</v>
      </c>
      <c r="I12" s="42">
        <v>0</v>
      </c>
      <c r="J12" s="42">
        <f t="shared" si="1"/>
        <v>1800047.87</v>
      </c>
      <c r="K12" s="43">
        <f t="shared" si="0"/>
        <v>0</v>
      </c>
    </row>
    <row r="13" spans="1:11" s="44" customFormat="1" ht="27.75" hidden="1" customHeight="1" x14ac:dyDescent="0.25">
      <c r="A13" s="38" t="s">
        <v>23</v>
      </c>
      <c r="B13" s="38" t="s">
        <v>23</v>
      </c>
      <c r="C13" s="39">
        <v>1111111</v>
      </c>
      <c r="D13" s="40">
        <v>4</v>
      </c>
      <c r="E13" s="41" t="s">
        <v>27</v>
      </c>
      <c r="F13" s="42">
        <v>2499999.96</v>
      </c>
      <c r="G13" s="42">
        <v>2556018</v>
      </c>
      <c r="H13" s="42">
        <v>8.7083118494035716E-16</v>
      </c>
      <c r="I13" s="42">
        <v>0</v>
      </c>
      <c r="J13" s="42">
        <f t="shared" si="1"/>
        <v>8.7083118494035716E-16</v>
      </c>
      <c r="K13" s="43">
        <f t="shared" si="0"/>
        <v>0</v>
      </c>
    </row>
    <row r="14" spans="1:11" s="44" customFormat="1" ht="27.75" hidden="1" customHeight="1" x14ac:dyDescent="0.25">
      <c r="A14" s="38" t="s">
        <v>23</v>
      </c>
      <c r="B14" s="38" t="s">
        <v>23</v>
      </c>
      <c r="C14" s="39">
        <v>1111111</v>
      </c>
      <c r="D14" s="40">
        <v>5</v>
      </c>
      <c r="E14" s="41" t="s">
        <v>28</v>
      </c>
      <c r="F14" s="42">
        <v>0</v>
      </c>
      <c r="G14" s="42">
        <v>0</v>
      </c>
      <c r="H14" s="42">
        <v>0</v>
      </c>
      <c r="I14" s="42">
        <v>0</v>
      </c>
      <c r="J14" s="42">
        <f t="shared" si="1"/>
        <v>0</v>
      </c>
      <c r="K14" s="43">
        <f t="shared" si="0"/>
        <v>0</v>
      </c>
    </row>
    <row r="15" spans="1:11" s="44" customFormat="1" ht="27.75" hidden="1" customHeight="1" x14ac:dyDescent="0.25">
      <c r="A15" s="38" t="s">
        <v>23</v>
      </c>
      <c r="B15" s="38" t="s">
        <v>23</v>
      </c>
      <c r="C15" s="39">
        <v>1111111</v>
      </c>
      <c r="D15" s="40">
        <v>7</v>
      </c>
      <c r="E15" s="41" t="s">
        <v>29</v>
      </c>
      <c r="F15" s="42">
        <v>1099299.8799999999</v>
      </c>
      <c r="G15" s="42">
        <v>0</v>
      </c>
      <c r="H15" s="42">
        <v>0</v>
      </c>
      <c r="I15" s="42">
        <v>0</v>
      </c>
      <c r="J15" s="42">
        <f t="shared" si="1"/>
        <v>0</v>
      </c>
      <c r="K15" s="43">
        <f t="shared" si="0"/>
        <v>0</v>
      </c>
    </row>
    <row r="16" spans="1:11" s="44" customFormat="1" ht="27.75" customHeight="1" x14ac:dyDescent="0.25">
      <c r="A16" s="38" t="s">
        <v>23</v>
      </c>
      <c r="B16" s="38" t="s">
        <v>23</v>
      </c>
      <c r="C16" s="39">
        <v>1111111</v>
      </c>
      <c r="D16" s="40">
        <v>9</v>
      </c>
      <c r="E16" s="41" t="s">
        <v>30</v>
      </c>
      <c r="F16" s="42">
        <v>39184995.990000002</v>
      </c>
      <c r="G16" s="42">
        <v>26249842</v>
      </c>
      <c r="H16" s="42">
        <v>5000000.4249999998</v>
      </c>
      <c r="I16" s="42">
        <v>0</v>
      </c>
      <c r="J16" s="42">
        <f t="shared" si="1"/>
        <v>5000000.4249999998</v>
      </c>
      <c r="K16" s="43">
        <f t="shared" si="0"/>
        <v>0</v>
      </c>
    </row>
    <row r="17" spans="1:11" s="7" customFormat="1" ht="27.75" customHeight="1" x14ac:dyDescent="0.25">
      <c r="A17" s="33" t="s">
        <v>21</v>
      </c>
      <c r="B17" s="33" t="s">
        <v>21</v>
      </c>
      <c r="C17" s="33" t="s">
        <v>21</v>
      </c>
      <c r="D17" s="34">
        <v>1111112</v>
      </c>
      <c r="E17" s="45" t="s">
        <v>31</v>
      </c>
      <c r="F17" s="46">
        <v>803122187.07873499</v>
      </c>
      <c r="G17" s="46">
        <v>914891823.78499997</v>
      </c>
      <c r="H17" s="46">
        <f>SUMIF($B$18:$B$24,"article",H18:H24)</f>
        <v>1751505265.9716499</v>
      </c>
      <c r="I17" s="46">
        <f>SUMIF($B$18:$B$24,"article",I18:I24)</f>
        <v>341557005.32999998</v>
      </c>
      <c r="J17" s="46">
        <f>SUMIF($B$18:$B$24,"article",J18:J24)</f>
        <v>1409948260.64165</v>
      </c>
      <c r="K17" s="47">
        <f t="shared" si="0"/>
        <v>0.19500769536112172</v>
      </c>
    </row>
    <row r="18" spans="1:11" s="44" customFormat="1" ht="27.75" customHeight="1" x14ac:dyDescent="0.25">
      <c r="A18" s="38" t="s">
        <v>23</v>
      </c>
      <c r="B18" s="38" t="s">
        <v>23</v>
      </c>
      <c r="C18" s="39">
        <v>1111112</v>
      </c>
      <c r="D18" s="40">
        <v>1</v>
      </c>
      <c r="E18" s="41" t="s">
        <v>24</v>
      </c>
      <c r="F18" s="42">
        <v>362061678.23999995</v>
      </c>
      <c r="G18" s="42">
        <v>393466927.32999998</v>
      </c>
      <c r="H18" s="42">
        <v>1149849448.0910001</v>
      </c>
      <c r="I18" s="42">
        <v>294465165.66999996</v>
      </c>
      <c r="J18" s="42">
        <f t="shared" ref="J18:J24" si="2">H18-I18</f>
        <v>855384282.42100012</v>
      </c>
      <c r="K18" s="43">
        <f t="shared" si="0"/>
        <v>0.25609019177151943</v>
      </c>
    </row>
    <row r="19" spans="1:11" s="44" customFormat="1" ht="27.75" customHeight="1" x14ac:dyDescent="0.25">
      <c r="A19" s="38" t="s">
        <v>23</v>
      </c>
      <c r="B19" s="38" t="s">
        <v>23</v>
      </c>
      <c r="C19" s="39">
        <v>1111112</v>
      </c>
      <c r="D19" s="40">
        <v>2</v>
      </c>
      <c r="E19" s="41" t="s">
        <v>25</v>
      </c>
      <c r="F19" s="42">
        <v>65483963.579999998</v>
      </c>
      <c r="G19" s="42">
        <v>82400634.144999996</v>
      </c>
      <c r="H19" s="42">
        <v>133560107.39099999</v>
      </c>
      <c r="I19" s="42">
        <v>5140852.0600000005</v>
      </c>
      <c r="J19" s="42">
        <f t="shared" si="2"/>
        <v>128419255.33099999</v>
      </c>
      <c r="K19" s="43">
        <f t="shared" si="0"/>
        <v>3.8490924875869179E-2</v>
      </c>
    </row>
    <row r="20" spans="1:11" s="44" customFormat="1" ht="27.75" customHeight="1" x14ac:dyDescent="0.25">
      <c r="A20" s="38" t="s">
        <v>23</v>
      </c>
      <c r="B20" s="38" t="s">
        <v>23</v>
      </c>
      <c r="C20" s="39">
        <v>1111112</v>
      </c>
      <c r="D20" s="40">
        <v>3</v>
      </c>
      <c r="E20" s="41" t="s">
        <v>26</v>
      </c>
      <c r="F20" s="42">
        <v>53263029.449999996</v>
      </c>
      <c r="G20" s="42">
        <v>52025697.450000003</v>
      </c>
      <c r="H20" s="42">
        <v>186739629.76084998</v>
      </c>
      <c r="I20" s="42">
        <v>26278045.370000001</v>
      </c>
      <c r="J20" s="42">
        <f t="shared" si="2"/>
        <v>160461584.39084998</v>
      </c>
      <c r="K20" s="43">
        <f t="shared" si="0"/>
        <v>0.14072023921035534</v>
      </c>
    </row>
    <row r="21" spans="1:11" s="44" customFormat="1" ht="27.75" customHeight="1" x14ac:dyDescent="0.25">
      <c r="A21" s="38" t="s">
        <v>23</v>
      </c>
      <c r="B21" s="38" t="s">
        <v>23</v>
      </c>
      <c r="C21" s="39">
        <v>1111112</v>
      </c>
      <c r="D21" s="40">
        <v>4</v>
      </c>
      <c r="E21" s="41" t="s">
        <v>27</v>
      </c>
      <c r="F21" s="42">
        <v>8113523.6462038513</v>
      </c>
      <c r="G21" s="42">
        <v>4473811</v>
      </c>
      <c r="H21" s="42">
        <v>32892692.1215</v>
      </c>
      <c r="I21" s="42">
        <v>4350879.07</v>
      </c>
      <c r="J21" s="42">
        <f t="shared" si="2"/>
        <v>28541813.0515</v>
      </c>
      <c r="K21" s="43">
        <f t="shared" si="0"/>
        <v>0.13227494587334457</v>
      </c>
    </row>
    <row r="22" spans="1:11" s="44" customFormat="1" ht="27.75" customHeight="1" x14ac:dyDescent="0.25">
      <c r="A22" s="38" t="s">
        <v>23</v>
      </c>
      <c r="B22" s="38" t="s">
        <v>23</v>
      </c>
      <c r="C22" s="39">
        <v>1111112</v>
      </c>
      <c r="D22" s="40">
        <v>5</v>
      </c>
      <c r="E22" s="41" t="s">
        <v>28</v>
      </c>
      <c r="F22" s="42">
        <v>200000</v>
      </c>
      <c r="G22" s="42">
        <v>0</v>
      </c>
      <c r="H22" s="42">
        <v>200000</v>
      </c>
      <c r="I22" s="42">
        <v>0</v>
      </c>
      <c r="J22" s="42">
        <f t="shared" si="2"/>
        <v>200000</v>
      </c>
      <c r="K22" s="43">
        <f t="shared" si="0"/>
        <v>0</v>
      </c>
    </row>
    <row r="23" spans="1:11" s="44" customFormat="1" ht="27.75" customHeight="1" x14ac:dyDescent="0.25">
      <c r="A23" s="38" t="s">
        <v>23</v>
      </c>
      <c r="B23" s="38" t="s">
        <v>23</v>
      </c>
      <c r="C23" s="39">
        <v>1111112</v>
      </c>
      <c r="D23" s="40">
        <v>7</v>
      </c>
      <c r="E23" s="41" t="s">
        <v>29</v>
      </c>
      <c r="F23" s="42">
        <v>167999992.16253117</v>
      </c>
      <c r="G23" s="42">
        <v>188420253.86000001</v>
      </c>
      <c r="H23" s="42">
        <v>219595024.05299994</v>
      </c>
      <c r="I23" s="42">
        <v>9051780.8599999994</v>
      </c>
      <c r="J23" s="42">
        <f t="shared" si="2"/>
        <v>210543243.19299996</v>
      </c>
      <c r="K23" s="43">
        <f t="shared" si="0"/>
        <v>4.1220336840671418E-2</v>
      </c>
    </row>
    <row r="24" spans="1:11" s="44" customFormat="1" ht="27.75" customHeight="1" x14ac:dyDescent="0.25">
      <c r="A24" s="38" t="s">
        <v>23</v>
      </c>
      <c r="B24" s="38" t="s">
        <v>23</v>
      </c>
      <c r="C24" s="39">
        <v>1111112</v>
      </c>
      <c r="D24" s="40">
        <v>9</v>
      </c>
      <c r="E24" s="41" t="s">
        <v>30</v>
      </c>
      <c r="F24" s="42">
        <v>146000000</v>
      </c>
      <c r="G24" s="42">
        <v>194104500</v>
      </c>
      <c r="H24" s="42">
        <v>28668364.554299936</v>
      </c>
      <c r="I24" s="42">
        <v>2270282.2999999998</v>
      </c>
      <c r="J24" s="42">
        <f t="shared" si="2"/>
        <v>26398082.254299935</v>
      </c>
      <c r="K24" s="43">
        <f t="shared" si="0"/>
        <v>7.9191203798874635E-2</v>
      </c>
    </row>
    <row r="25" spans="1:11" s="7" customFormat="1" ht="27.75" customHeight="1" x14ac:dyDescent="0.25">
      <c r="A25" s="33" t="s">
        <v>21</v>
      </c>
      <c r="B25" s="33" t="s">
        <v>21</v>
      </c>
      <c r="C25" s="33" t="s">
        <v>21</v>
      </c>
      <c r="D25" s="34">
        <v>1111113</v>
      </c>
      <c r="E25" s="45" t="s">
        <v>32</v>
      </c>
      <c r="F25" s="46">
        <v>71433444.680000007</v>
      </c>
      <c r="G25" s="46">
        <v>87500678.870000005</v>
      </c>
      <c r="H25" s="46">
        <f>SUMIF($B$26:$B$32,"article",H26:H32)</f>
        <v>165866518.99999994</v>
      </c>
      <c r="I25" s="46">
        <f>SUMIF($B$26:$B$32,"article",I26:I32)</f>
        <v>47285262.600000001</v>
      </c>
      <c r="J25" s="46">
        <f>SUMIF($B$26:$B$32,"article",J26:J32)</f>
        <v>118581256.39999995</v>
      </c>
      <c r="K25" s="47">
        <f t="shared" si="0"/>
        <v>0.28508021320445037</v>
      </c>
    </row>
    <row r="26" spans="1:11" s="44" customFormat="1" ht="27.75" customHeight="1" x14ac:dyDescent="0.25">
      <c r="A26" s="38" t="s">
        <v>23</v>
      </c>
      <c r="B26" s="38" t="s">
        <v>23</v>
      </c>
      <c r="C26" s="39">
        <v>1111113</v>
      </c>
      <c r="D26" s="40">
        <v>1</v>
      </c>
      <c r="E26" s="41" t="s">
        <v>24</v>
      </c>
      <c r="F26" s="42">
        <v>40065572.719999999</v>
      </c>
      <c r="G26" s="42">
        <v>54241593.280000001</v>
      </c>
      <c r="H26" s="42">
        <v>130961824.99999996</v>
      </c>
      <c r="I26" s="42">
        <v>31388188</v>
      </c>
      <c r="J26" s="42">
        <f t="shared" ref="J26:J32" si="3">H26-I26</f>
        <v>99573636.999999955</v>
      </c>
      <c r="K26" s="43">
        <f t="shared" si="0"/>
        <v>0.23967433257745158</v>
      </c>
    </row>
    <row r="27" spans="1:11" s="44" customFormat="1" ht="27.75" customHeight="1" x14ac:dyDescent="0.25">
      <c r="A27" s="38" t="s">
        <v>23</v>
      </c>
      <c r="B27" s="38" t="s">
        <v>23</v>
      </c>
      <c r="C27" s="39">
        <v>1111113</v>
      </c>
      <c r="D27" s="40">
        <v>2</v>
      </c>
      <c r="E27" s="41" t="s">
        <v>25</v>
      </c>
      <c r="F27" s="42">
        <v>31367871.960000001</v>
      </c>
      <c r="G27" s="42">
        <v>33259085.59</v>
      </c>
      <c r="H27" s="42">
        <v>34904694</v>
      </c>
      <c r="I27" s="42">
        <v>15897074.6</v>
      </c>
      <c r="J27" s="42">
        <f t="shared" si="3"/>
        <v>19007619.399999999</v>
      </c>
      <c r="K27" s="43">
        <f t="shared" si="0"/>
        <v>0.4554423138618548</v>
      </c>
    </row>
    <row r="28" spans="1:11" s="44" customFormat="1" ht="27.75" hidden="1" customHeight="1" x14ac:dyDescent="0.25">
      <c r="A28" s="38" t="s">
        <v>23</v>
      </c>
      <c r="B28" s="38" t="s">
        <v>23</v>
      </c>
      <c r="C28" s="39">
        <v>1111113</v>
      </c>
      <c r="D28" s="40">
        <v>3</v>
      </c>
      <c r="E28" s="41" t="s">
        <v>26</v>
      </c>
      <c r="F28" s="42">
        <v>0</v>
      </c>
      <c r="G28" s="42">
        <v>0</v>
      </c>
      <c r="H28" s="42">
        <v>0</v>
      </c>
      <c r="I28" s="42">
        <v>0</v>
      </c>
      <c r="J28" s="42">
        <f t="shared" si="3"/>
        <v>0</v>
      </c>
      <c r="K28" s="43">
        <f t="shared" si="0"/>
        <v>0</v>
      </c>
    </row>
    <row r="29" spans="1:11" s="44" customFormat="1" ht="27.75" hidden="1" customHeight="1" x14ac:dyDescent="0.25">
      <c r="A29" s="38" t="s">
        <v>23</v>
      </c>
      <c r="B29" s="38" t="s">
        <v>23</v>
      </c>
      <c r="C29" s="39">
        <v>1111113</v>
      </c>
      <c r="D29" s="40">
        <v>4</v>
      </c>
      <c r="E29" s="41" t="s">
        <v>27</v>
      </c>
      <c r="F29" s="42">
        <v>0</v>
      </c>
      <c r="G29" s="42">
        <v>0</v>
      </c>
      <c r="H29" s="42">
        <v>0</v>
      </c>
      <c r="I29" s="42">
        <v>0</v>
      </c>
      <c r="J29" s="42">
        <f t="shared" si="3"/>
        <v>0</v>
      </c>
      <c r="K29" s="43">
        <f t="shared" si="0"/>
        <v>0</v>
      </c>
    </row>
    <row r="30" spans="1:11" s="44" customFormat="1" ht="27.75" hidden="1" customHeight="1" x14ac:dyDescent="0.25">
      <c r="A30" s="38" t="s">
        <v>23</v>
      </c>
      <c r="B30" s="38" t="s">
        <v>23</v>
      </c>
      <c r="C30" s="39">
        <v>1111113</v>
      </c>
      <c r="D30" s="40">
        <v>5</v>
      </c>
      <c r="E30" s="41" t="s">
        <v>28</v>
      </c>
      <c r="F30" s="42">
        <v>0</v>
      </c>
      <c r="G30" s="42">
        <v>0</v>
      </c>
      <c r="H30" s="42">
        <v>0</v>
      </c>
      <c r="I30" s="42">
        <v>0</v>
      </c>
      <c r="J30" s="42">
        <f t="shared" si="3"/>
        <v>0</v>
      </c>
      <c r="K30" s="43">
        <f t="shared" si="0"/>
        <v>0</v>
      </c>
    </row>
    <row r="31" spans="1:11" s="44" customFormat="1" ht="27.75" hidden="1" customHeight="1" x14ac:dyDescent="0.25">
      <c r="A31" s="38" t="s">
        <v>23</v>
      </c>
      <c r="B31" s="38" t="s">
        <v>23</v>
      </c>
      <c r="C31" s="39">
        <v>1111113</v>
      </c>
      <c r="D31" s="40">
        <v>7</v>
      </c>
      <c r="E31" s="41" t="s">
        <v>29</v>
      </c>
      <c r="F31" s="42">
        <v>0</v>
      </c>
      <c r="G31" s="42">
        <v>0</v>
      </c>
      <c r="H31" s="42">
        <v>0</v>
      </c>
      <c r="I31" s="42">
        <v>0</v>
      </c>
      <c r="J31" s="42">
        <f t="shared" si="3"/>
        <v>0</v>
      </c>
      <c r="K31" s="43">
        <f t="shared" si="0"/>
        <v>0</v>
      </c>
    </row>
    <row r="32" spans="1:11" s="44" customFormat="1" ht="27.75" hidden="1" customHeight="1" x14ac:dyDescent="0.25">
      <c r="A32" s="38" t="s">
        <v>23</v>
      </c>
      <c r="B32" s="38" t="s">
        <v>23</v>
      </c>
      <c r="C32" s="39">
        <v>1111113</v>
      </c>
      <c r="D32" s="40">
        <v>9</v>
      </c>
      <c r="E32" s="41" t="s">
        <v>30</v>
      </c>
      <c r="F32" s="42">
        <v>0</v>
      </c>
      <c r="G32" s="42">
        <v>0</v>
      </c>
      <c r="H32" s="42">
        <v>0</v>
      </c>
      <c r="I32" s="42">
        <v>0</v>
      </c>
      <c r="J32" s="42">
        <f t="shared" si="3"/>
        <v>0</v>
      </c>
      <c r="K32" s="43">
        <f t="shared" si="0"/>
        <v>0</v>
      </c>
    </row>
    <row r="33" spans="1:11" s="7" customFormat="1" ht="27.75" customHeight="1" x14ac:dyDescent="0.25">
      <c r="A33" s="48" t="s">
        <v>21</v>
      </c>
      <c r="B33" s="48" t="s">
        <v>21</v>
      </c>
      <c r="C33" s="48" t="s">
        <v>21</v>
      </c>
      <c r="D33" s="34">
        <v>1111114</v>
      </c>
      <c r="E33" s="45" t="s">
        <v>33</v>
      </c>
      <c r="F33" s="46">
        <v>30821789.469999999</v>
      </c>
      <c r="G33" s="46">
        <v>29799040.880000003</v>
      </c>
      <c r="H33" s="46">
        <f>SUMIF($B$34:$B$40,"article",H34:H40)</f>
        <v>93160732</v>
      </c>
      <c r="I33" s="46">
        <f>SUMIF($B$34:$B$40,"article",I34:I40)</f>
        <v>16158498.59</v>
      </c>
      <c r="J33" s="46">
        <f>SUMIF($B$34:$B$40,"article",J34:J40)</f>
        <v>77002233.409999996</v>
      </c>
      <c r="K33" s="47">
        <f t="shared" si="0"/>
        <v>0.1734475271190441</v>
      </c>
    </row>
    <row r="34" spans="1:11" s="44" customFormat="1" ht="27.75" customHeight="1" x14ac:dyDescent="0.25">
      <c r="A34" s="38" t="s">
        <v>23</v>
      </c>
      <c r="B34" s="38" t="s">
        <v>23</v>
      </c>
      <c r="C34" s="39">
        <v>1111114</v>
      </c>
      <c r="D34" s="40">
        <v>1</v>
      </c>
      <c r="E34" s="41" t="s">
        <v>24</v>
      </c>
      <c r="F34" s="42">
        <v>20036352.469999999</v>
      </c>
      <c r="G34" s="42">
        <v>19101809.990000002</v>
      </c>
      <c r="H34" s="42">
        <v>56214789</v>
      </c>
      <c r="I34" s="42">
        <v>7728368.3399999999</v>
      </c>
      <c r="J34" s="42">
        <f t="shared" ref="J34:J40" si="4">H34-I34</f>
        <v>48486420.659999996</v>
      </c>
      <c r="K34" s="43">
        <f t="shared" si="0"/>
        <v>0.13747927329230036</v>
      </c>
    </row>
    <row r="35" spans="1:11" s="44" customFormat="1" ht="27.75" customHeight="1" x14ac:dyDescent="0.25">
      <c r="A35" s="38" t="s">
        <v>23</v>
      </c>
      <c r="B35" s="38" t="s">
        <v>23</v>
      </c>
      <c r="C35" s="39">
        <v>1111114</v>
      </c>
      <c r="D35" s="40">
        <v>2</v>
      </c>
      <c r="E35" s="41" t="s">
        <v>25</v>
      </c>
      <c r="F35" s="42">
        <v>10785437</v>
      </c>
      <c r="G35" s="42">
        <v>10697230.890000001</v>
      </c>
      <c r="H35" s="42">
        <v>36945943</v>
      </c>
      <c r="I35" s="42">
        <v>8430130.25</v>
      </c>
      <c r="J35" s="42">
        <f t="shared" si="4"/>
        <v>28515812.75</v>
      </c>
      <c r="K35" s="43">
        <f t="shared" si="0"/>
        <v>0.2281747213760385</v>
      </c>
    </row>
    <row r="36" spans="1:11" s="44" customFormat="1" ht="27.75" hidden="1" customHeight="1" x14ac:dyDescent="0.25">
      <c r="A36" s="38" t="s">
        <v>23</v>
      </c>
      <c r="B36" s="38" t="s">
        <v>23</v>
      </c>
      <c r="C36" s="39">
        <v>1111114</v>
      </c>
      <c r="D36" s="40">
        <v>3</v>
      </c>
      <c r="E36" s="41" t="s">
        <v>26</v>
      </c>
      <c r="F36" s="42">
        <v>0</v>
      </c>
      <c r="G36" s="42">
        <v>0</v>
      </c>
      <c r="H36" s="42">
        <v>0</v>
      </c>
      <c r="I36" s="42">
        <v>0</v>
      </c>
      <c r="J36" s="42">
        <f t="shared" si="4"/>
        <v>0</v>
      </c>
      <c r="K36" s="43">
        <f t="shared" si="0"/>
        <v>0</v>
      </c>
    </row>
    <row r="37" spans="1:11" s="44" customFormat="1" ht="27.75" hidden="1" customHeight="1" x14ac:dyDescent="0.25">
      <c r="A37" s="38" t="s">
        <v>23</v>
      </c>
      <c r="B37" s="38" t="s">
        <v>23</v>
      </c>
      <c r="C37" s="39">
        <v>1111114</v>
      </c>
      <c r="D37" s="40">
        <v>4</v>
      </c>
      <c r="E37" s="41" t="s">
        <v>27</v>
      </c>
      <c r="F37" s="42">
        <v>0</v>
      </c>
      <c r="G37" s="42">
        <v>0</v>
      </c>
      <c r="H37" s="42">
        <v>0</v>
      </c>
      <c r="I37" s="42">
        <v>0</v>
      </c>
      <c r="J37" s="42">
        <f t="shared" si="4"/>
        <v>0</v>
      </c>
      <c r="K37" s="43">
        <f t="shared" si="0"/>
        <v>0</v>
      </c>
    </row>
    <row r="38" spans="1:11" s="44" customFormat="1" ht="27.75" hidden="1" customHeight="1" x14ac:dyDescent="0.25">
      <c r="A38" s="38" t="s">
        <v>23</v>
      </c>
      <c r="B38" s="38" t="s">
        <v>23</v>
      </c>
      <c r="C38" s="39">
        <v>1111114</v>
      </c>
      <c r="D38" s="40">
        <v>5</v>
      </c>
      <c r="E38" s="41" t="s">
        <v>28</v>
      </c>
      <c r="F38" s="42">
        <v>0</v>
      </c>
      <c r="G38" s="42">
        <v>0</v>
      </c>
      <c r="H38" s="42">
        <v>0</v>
      </c>
      <c r="I38" s="42">
        <v>0</v>
      </c>
      <c r="J38" s="42">
        <f t="shared" si="4"/>
        <v>0</v>
      </c>
      <c r="K38" s="43">
        <f t="shared" si="0"/>
        <v>0</v>
      </c>
    </row>
    <row r="39" spans="1:11" s="44" customFormat="1" ht="27.75" hidden="1" customHeight="1" x14ac:dyDescent="0.25">
      <c r="A39" s="38" t="s">
        <v>23</v>
      </c>
      <c r="B39" s="38" t="s">
        <v>23</v>
      </c>
      <c r="C39" s="39">
        <v>1111114</v>
      </c>
      <c r="D39" s="40">
        <v>7</v>
      </c>
      <c r="E39" s="41" t="s">
        <v>29</v>
      </c>
      <c r="F39" s="42">
        <v>0</v>
      </c>
      <c r="G39" s="42">
        <v>0</v>
      </c>
      <c r="H39" s="42">
        <v>0</v>
      </c>
      <c r="I39" s="42">
        <v>0</v>
      </c>
      <c r="J39" s="42">
        <f t="shared" si="4"/>
        <v>0</v>
      </c>
      <c r="K39" s="43">
        <f t="shared" si="0"/>
        <v>0</v>
      </c>
    </row>
    <row r="40" spans="1:11" s="44" customFormat="1" ht="27.75" hidden="1" customHeight="1" x14ac:dyDescent="0.25">
      <c r="A40" s="38" t="s">
        <v>23</v>
      </c>
      <c r="B40" s="38" t="s">
        <v>23</v>
      </c>
      <c r="C40" s="39">
        <v>1111114</v>
      </c>
      <c r="D40" s="40">
        <v>9</v>
      </c>
      <c r="E40" s="41" t="s">
        <v>30</v>
      </c>
      <c r="F40" s="42">
        <v>0</v>
      </c>
      <c r="G40" s="42">
        <v>0</v>
      </c>
      <c r="H40" s="42">
        <v>0</v>
      </c>
      <c r="I40" s="42">
        <v>0</v>
      </c>
      <c r="J40" s="42">
        <f t="shared" si="4"/>
        <v>0</v>
      </c>
      <c r="K40" s="43">
        <f t="shared" si="0"/>
        <v>0</v>
      </c>
    </row>
    <row r="41" spans="1:11" s="7" customFormat="1" ht="27.75" customHeight="1" x14ac:dyDescent="0.25">
      <c r="A41" s="33" t="s">
        <v>21</v>
      </c>
      <c r="B41" s="33" t="s">
        <v>21</v>
      </c>
      <c r="C41" s="33" t="s">
        <v>21</v>
      </c>
      <c r="D41" s="34">
        <v>1111115</v>
      </c>
      <c r="E41" s="45" t="s">
        <v>34</v>
      </c>
      <c r="F41" s="46">
        <v>74946044.109999999</v>
      </c>
      <c r="G41" s="46">
        <v>79191903.769999996</v>
      </c>
      <c r="H41" s="46">
        <f>SUMIF($B$42:$B$44,"article",H42:H44)</f>
        <v>200429080.48885</v>
      </c>
      <c r="I41" s="46">
        <f>SUMIF($B$42:$B$44,"article",I42:I44)</f>
        <v>63805209.659999996</v>
      </c>
      <c r="J41" s="46">
        <f>SUMIF($B$42:$B$44,"article",J42:J44)</f>
        <v>136623870.82885</v>
      </c>
      <c r="K41" s="47">
        <f t="shared" si="0"/>
        <v>0.3183430742903075</v>
      </c>
    </row>
    <row r="42" spans="1:11" s="44" customFormat="1" ht="27.75" customHeight="1" x14ac:dyDescent="0.25">
      <c r="A42" s="38" t="s">
        <v>23</v>
      </c>
      <c r="B42" s="38" t="s">
        <v>23</v>
      </c>
      <c r="C42" s="39">
        <v>1111115</v>
      </c>
      <c r="D42" s="40">
        <v>1</v>
      </c>
      <c r="E42" s="41" t="s">
        <v>24</v>
      </c>
      <c r="F42" s="42">
        <v>54411940.109999999</v>
      </c>
      <c r="G42" s="42">
        <v>58650373.43</v>
      </c>
      <c r="H42" s="42">
        <v>122341341.40399997</v>
      </c>
      <c r="I42" s="42">
        <v>37183791.369999997</v>
      </c>
      <c r="J42" s="42">
        <f>H42-I42</f>
        <v>85157550.033999979</v>
      </c>
      <c r="K42" s="43">
        <f t="shared" si="0"/>
        <v>0.30393480195063699</v>
      </c>
    </row>
    <row r="43" spans="1:11" s="44" customFormat="1" ht="27.75" customHeight="1" x14ac:dyDescent="0.25">
      <c r="A43" s="38" t="s">
        <v>23</v>
      </c>
      <c r="B43" s="38" t="s">
        <v>23</v>
      </c>
      <c r="C43" s="39">
        <v>1111115</v>
      </c>
      <c r="D43" s="40">
        <v>2</v>
      </c>
      <c r="E43" s="41" t="s">
        <v>25</v>
      </c>
      <c r="F43" s="42">
        <v>20534104</v>
      </c>
      <c r="G43" s="42">
        <v>20541530.34</v>
      </c>
      <c r="H43" s="42">
        <v>78087739.084850013</v>
      </c>
      <c r="I43" s="42">
        <v>26621418.289999999</v>
      </c>
      <c r="J43" s="42">
        <f>H43-I43</f>
        <v>51466320.794850014</v>
      </c>
      <c r="K43" s="43">
        <f t="shared" si="0"/>
        <v>0.3409167508496207</v>
      </c>
    </row>
    <row r="44" spans="1:11" s="44" customFormat="1" ht="27.75" hidden="1" customHeight="1" x14ac:dyDescent="0.25">
      <c r="A44" s="38" t="s">
        <v>23</v>
      </c>
      <c r="B44" s="38" t="s">
        <v>23</v>
      </c>
      <c r="C44" s="39">
        <v>1111115</v>
      </c>
      <c r="D44" s="40">
        <v>7</v>
      </c>
      <c r="E44" s="41" t="s">
        <v>29</v>
      </c>
      <c r="F44" s="42">
        <v>0</v>
      </c>
      <c r="G44" s="42">
        <v>0</v>
      </c>
      <c r="H44" s="42">
        <v>0</v>
      </c>
      <c r="I44" s="42">
        <v>0</v>
      </c>
      <c r="J44" s="42">
        <f>H44-I44</f>
        <v>0</v>
      </c>
      <c r="K44" s="43">
        <f t="shared" si="0"/>
        <v>0</v>
      </c>
    </row>
    <row r="45" spans="1:11" s="7" customFormat="1" ht="27.75" customHeight="1" x14ac:dyDescent="0.25">
      <c r="A45" s="49" t="s">
        <v>16</v>
      </c>
      <c r="B45" s="49" t="s">
        <v>16</v>
      </c>
      <c r="C45" s="49" t="s">
        <v>16</v>
      </c>
      <c r="D45" s="50">
        <v>1112</v>
      </c>
      <c r="E45" s="51" t="s">
        <v>35</v>
      </c>
      <c r="F45" s="52">
        <v>5442737277.2852993</v>
      </c>
      <c r="G45" s="52">
        <v>6383965488.8237495</v>
      </c>
      <c r="H45" s="52">
        <f>SUMIF($B$46:$B$123,"chap",H46:H123)</f>
        <v>13355137242.049995</v>
      </c>
      <c r="I45" s="52">
        <f>SUMIF($B$46:$B$123,"chap",I46:I123)</f>
        <v>2720650272.2400002</v>
      </c>
      <c r="J45" s="52">
        <f>SUMIF($B$46:$B$123,"chap",J46:J123)</f>
        <v>10634486969.809996</v>
      </c>
      <c r="K45" s="53">
        <f t="shared" si="0"/>
        <v>0.2037156356337364</v>
      </c>
    </row>
    <row r="46" spans="1:11" s="32" customFormat="1" ht="27.75" customHeight="1" x14ac:dyDescent="0.25">
      <c r="A46" s="27" t="s">
        <v>19</v>
      </c>
      <c r="B46" s="27" t="s">
        <v>19</v>
      </c>
      <c r="C46" s="27" t="s">
        <v>19</v>
      </c>
      <c r="D46" s="28">
        <v>11121</v>
      </c>
      <c r="E46" s="29" t="s">
        <v>20</v>
      </c>
      <c r="F46" s="30">
        <v>1503353899.3403001</v>
      </c>
      <c r="G46" s="30">
        <v>1750389119.5295</v>
      </c>
      <c r="H46" s="30">
        <f>SUMIF($B$47:$B$82,"section",H47:H82)</f>
        <v>3371291788.0000005</v>
      </c>
      <c r="I46" s="30">
        <f>SUMIF($B$47:$B$82,"section",I47:I82)</f>
        <v>683163327.13</v>
      </c>
      <c r="J46" s="30">
        <f>SUMIF($B$47:$B$82,"section",J47:J82)</f>
        <v>2688128460.8699999</v>
      </c>
      <c r="K46" s="31">
        <f t="shared" si="0"/>
        <v>0.20264141168726388</v>
      </c>
    </row>
    <row r="47" spans="1:11" s="7" customFormat="1" ht="27.75" customHeight="1" x14ac:dyDescent="0.25">
      <c r="A47" s="48" t="s">
        <v>21</v>
      </c>
      <c r="B47" s="48" t="s">
        <v>21</v>
      </c>
      <c r="C47" s="48" t="s">
        <v>21</v>
      </c>
      <c r="D47" s="34">
        <v>1112111</v>
      </c>
      <c r="E47" s="45" t="s">
        <v>22</v>
      </c>
      <c r="F47" s="46">
        <v>74076330.820000008</v>
      </c>
      <c r="G47" s="46">
        <v>36243750.25</v>
      </c>
      <c r="H47" s="46">
        <f>SUMIF($B$48:$B$54,"article",H48:H54)</f>
        <v>87709666.530000001</v>
      </c>
      <c r="I47" s="46">
        <f>SUMIF($B$48:$B$54,"article",I48:I54)</f>
        <v>4738523.4800000004</v>
      </c>
      <c r="J47" s="46">
        <f>SUMIF($B$48:$B$54,"article",J48:J54)</f>
        <v>82971143.049999982</v>
      </c>
      <c r="K47" s="47">
        <f t="shared" si="0"/>
        <v>5.4025099712119502E-2</v>
      </c>
    </row>
    <row r="48" spans="1:11" s="44" customFormat="1" ht="27.75" customHeight="1" x14ac:dyDescent="0.25">
      <c r="A48" s="38" t="s">
        <v>23</v>
      </c>
      <c r="B48" s="38" t="s">
        <v>23</v>
      </c>
      <c r="C48" s="39">
        <v>1112111</v>
      </c>
      <c r="D48" s="40">
        <v>1</v>
      </c>
      <c r="E48" s="41" t="s">
        <v>24</v>
      </c>
      <c r="F48" s="42">
        <v>34213151.260000005</v>
      </c>
      <c r="G48" s="42">
        <v>12035713.720000001</v>
      </c>
      <c r="H48" s="42">
        <v>38989666.530000001</v>
      </c>
      <c r="I48" s="42">
        <v>3736937.5200000005</v>
      </c>
      <c r="J48" s="42">
        <f t="shared" ref="J48:J54" si="5">H48-I48</f>
        <v>35252729.009999998</v>
      </c>
      <c r="K48" s="43">
        <f t="shared" si="0"/>
        <v>9.5844305750208747E-2</v>
      </c>
    </row>
    <row r="49" spans="1:12" s="44" customFormat="1" ht="27.75" customHeight="1" x14ac:dyDescent="0.25">
      <c r="A49" s="38" t="s">
        <v>23</v>
      </c>
      <c r="B49" s="38" t="s">
        <v>23</v>
      </c>
      <c r="C49" s="39">
        <v>1112111</v>
      </c>
      <c r="D49" s="40">
        <v>2</v>
      </c>
      <c r="E49" s="41" t="s">
        <v>25</v>
      </c>
      <c r="F49" s="42">
        <v>16624179.760000002</v>
      </c>
      <c r="G49" s="42">
        <v>8791944</v>
      </c>
      <c r="H49" s="42">
        <v>33120000</v>
      </c>
      <c r="I49" s="42">
        <v>439389</v>
      </c>
      <c r="J49" s="42">
        <f t="shared" si="5"/>
        <v>32680611</v>
      </c>
      <c r="K49" s="43">
        <f t="shared" si="0"/>
        <v>1.3266576086956522E-2</v>
      </c>
    </row>
    <row r="50" spans="1:12" s="44" customFormat="1" ht="27.75" customHeight="1" x14ac:dyDescent="0.25">
      <c r="A50" s="38" t="s">
        <v>23</v>
      </c>
      <c r="B50" s="38" t="s">
        <v>23</v>
      </c>
      <c r="C50" s="39">
        <v>1112111</v>
      </c>
      <c r="D50" s="40">
        <v>3</v>
      </c>
      <c r="E50" s="41" t="s">
        <v>26</v>
      </c>
      <c r="F50" s="42">
        <v>6203967.6000000006</v>
      </c>
      <c r="G50" s="42">
        <v>4551617.53</v>
      </c>
      <c r="H50" s="42">
        <v>3600000</v>
      </c>
      <c r="I50" s="42">
        <v>0</v>
      </c>
      <c r="J50" s="42">
        <f t="shared" si="5"/>
        <v>3600000</v>
      </c>
      <c r="K50" s="43">
        <f t="shared" si="0"/>
        <v>0</v>
      </c>
    </row>
    <row r="51" spans="1:12" s="44" customFormat="1" ht="27.75" hidden="1" customHeight="1" x14ac:dyDescent="0.25">
      <c r="A51" s="38" t="s">
        <v>23</v>
      </c>
      <c r="B51" s="38" t="s">
        <v>23</v>
      </c>
      <c r="C51" s="39">
        <v>1112111</v>
      </c>
      <c r="D51" s="40">
        <v>4</v>
      </c>
      <c r="E51" s="41" t="s">
        <v>27</v>
      </c>
      <c r="F51" s="42">
        <v>0</v>
      </c>
      <c r="G51" s="42">
        <v>0</v>
      </c>
      <c r="H51" s="42">
        <v>0</v>
      </c>
      <c r="I51" s="42">
        <v>0</v>
      </c>
      <c r="J51" s="42">
        <f t="shared" si="5"/>
        <v>0</v>
      </c>
      <c r="K51" s="43">
        <f t="shared" si="0"/>
        <v>0</v>
      </c>
    </row>
    <row r="52" spans="1:12" s="44" customFormat="1" ht="27.75" hidden="1" customHeight="1" x14ac:dyDescent="0.25">
      <c r="A52" s="38" t="s">
        <v>23</v>
      </c>
      <c r="B52" s="38" t="s">
        <v>23</v>
      </c>
      <c r="C52" s="39">
        <v>1112111</v>
      </c>
      <c r="D52" s="40">
        <v>5</v>
      </c>
      <c r="E52" s="41" t="s">
        <v>28</v>
      </c>
      <c r="F52" s="42">
        <v>0</v>
      </c>
      <c r="G52" s="42">
        <v>0</v>
      </c>
      <c r="H52" s="42">
        <v>0</v>
      </c>
      <c r="I52" s="42">
        <v>0</v>
      </c>
      <c r="J52" s="42">
        <f t="shared" si="5"/>
        <v>0</v>
      </c>
      <c r="K52" s="43">
        <f t="shared" si="0"/>
        <v>0</v>
      </c>
    </row>
    <row r="53" spans="1:12" s="44" customFormat="1" ht="27.75" hidden="1" customHeight="1" x14ac:dyDescent="0.25">
      <c r="A53" s="38" t="s">
        <v>23</v>
      </c>
      <c r="B53" s="38" t="s">
        <v>23</v>
      </c>
      <c r="C53" s="39">
        <v>1112111</v>
      </c>
      <c r="D53" s="40">
        <v>7</v>
      </c>
      <c r="E53" s="41" t="s">
        <v>29</v>
      </c>
      <c r="F53" s="42">
        <v>0</v>
      </c>
      <c r="G53" s="42">
        <v>0</v>
      </c>
      <c r="H53" s="42">
        <v>0</v>
      </c>
      <c r="I53" s="42">
        <v>0</v>
      </c>
      <c r="J53" s="42">
        <f t="shared" si="5"/>
        <v>0</v>
      </c>
      <c r="K53" s="43">
        <f t="shared" si="0"/>
        <v>0</v>
      </c>
    </row>
    <row r="54" spans="1:12" s="44" customFormat="1" ht="27.75" customHeight="1" x14ac:dyDescent="0.25">
      <c r="A54" s="38" t="s">
        <v>23</v>
      </c>
      <c r="B54" s="38" t="s">
        <v>23</v>
      </c>
      <c r="C54" s="39">
        <v>1112111</v>
      </c>
      <c r="D54" s="40">
        <v>9</v>
      </c>
      <c r="E54" s="41" t="s">
        <v>30</v>
      </c>
      <c r="F54" s="42">
        <v>17035032.199999999</v>
      </c>
      <c r="G54" s="42">
        <v>10864475</v>
      </c>
      <c r="H54" s="42">
        <v>12000000</v>
      </c>
      <c r="I54" s="42">
        <v>562196.96</v>
      </c>
      <c r="J54" s="42">
        <f t="shared" si="5"/>
        <v>11437803.039999999</v>
      </c>
      <c r="K54" s="43">
        <f t="shared" si="0"/>
        <v>4.6849746666666664E-2</v>
      </c>
    </row>
    <row r="55" spans="1:12" s="7" customFormat="1" ht="27.75" customHeight="1" x14ac:dyDescent="0.25">
      <c r="A55" s="33" t="s">
        <v>21</v>
      </c>
      <c r="B55" s="33" t="s">
        <v>21</v>
      </c>
      <c r="C55" s="33" t="s">
        <v>21</v>
      </c>
      <c r="D55" s="34">
        <v>1112112</v>
      </c>
      <c r="E55" s="45" t="s">
        <v>31</v>
      </c>
      <c r="F55" s="46">
        <v>1088078675.2763</v>
      </c>
      <c r="G55" s="46">
        <v>1367014491.2024999</v>
      </c>
      <c r="H55" s="46">
        <f>SUMIF($B$56:$B$62,"article",H56:H62)</f>
        <v>2388936989.4700003</v>
      </c>
      <c r="I55" s="46">
        <f>SUMIF($B$56:$B$62,"article",I56:I62)</f>
        <v>524167739.60999995</v>
      </c>
      <c r="J55" s="46">
        <f>SUMIF($B$56:$B$62,"article",J56:J62)</f>
        <v>1864769249.8600001</v>
      </c>
      <c r="K55" s="47">
        <f t="shared" si="0"/>
        <v>0.21941463584867915</v>
      </c>
    </row>
    <row r="56" spans="1:12" s="44" customFormat="1" ht="27.75" customHeight="1" x14ac:dyDescent="0.25">
      <c r="A56" s="38" t="s">
        <v>23</v>
      </c>
      <c r="B56" s="38" t="s">
        <v>23</v>
      </c>
      <c r="C56" s="39">
        <v>1112112</v>
      </c>
      <c r="D56" s="40">
        <v>1</v>
      </c>
      <c r="E56" s="41" t="s">
        <v>24</v>
      </c>
      <c r="F56" s="42">
        <v>516164287.52999991</v>
      </c>
      <c r="G56" s="42">
        <v>804506596.5999999</v>
      </c>
      <c r="H56" s="42">
        <v>1212286751.5000005</v>
      </c>
      <c r="I56" s="42">
        <v>322742087.75</v>
      </c>
      <c r="J56" s="42">
        <f t="shared" ref="J56:J62" si="6">H56-I56</f>
        <v>889544663.75000048</v>
      </c>
      <c r="K56" s="43">
        <f t="shared" si="0"/>
        <v>0.26622586393084069</v>
      </c>
      <c r="L56" s="54" t="e">
        <f>+#REF!-#REF!</f>
        <v>#REF!</v>
      </c>
    </row>
    <row r="57" spans="1:12" s="44" customFormat="1" ht="27.75" customHeight="1" x14ac:dyDescent="0.25">
      <c r="A57" s="38" t="s">
        <v>23</v>
      </c>
      <c r="B57" s="38" t="s">
        <v>23</v>
      </c>
      <c r="C57" s="39">
        <v>1112112</v>
      </c>
      <c r="D57" s="40">
        <v>2</v>
      </c>
      <c r="E57" s="41" t="s">
        <v>25</v>
      </c>
      <c r="F57" s="42">
        <v>90999515.615500003</v>
      </c>
      <c r="G57" s="42">
        <v>81808911.31750001</v>
      </c>
      <c r="H57" s="42">
        <v>398769827.00000006</v>
      </c>
      <c r="I57" s="42">
        <v>26118709.440000001</v>
      </c>
      <c r="J57" s="42">
        <f t="shared" si="6"/>
        <v>372651117.56000006</v>
      </c>
      <c r="K57" s="43">
        <f t="shared" si="0"/>
        <v>6.5498208920405601E-2</v>
      </c>
      <c r="L57" s="54" t="e">
        <f>+#REF!-#REF!</f>
        <v>#REF!</v>
      </c>
    </row>
    <row r="58" spans="1:12" s="44" customFormat="1" ht="27.75" customHeight="1" x14ac:dyDescent="0.25">
      <c r="A58" s="38" t="s">
        <v>23</v>
      </c>
      <c r="B58" s="38" t="s">
        <v>23</v>
      </c>
      <c r="C58" s="39">
        <v>1112112</v>
      </c>
      <c r="D58" s="40">
        <v>3</v>
      </c>
      <c r="E58" s="41" t="s">
        <v>26</v>
      </c>
      <c r="F58" s="42">
        <v>89720088.228799999</v>
      </c>
      <c r="G58" s="42">
        <v>60023580.195</v>
      </c>
      <c r="H58" s="42">
        <v>354780114</v>
      </c>
      <c r="I58" s="42">
        <v>68626659.469999999</v>
      </c>
      <c r="J58" s="42">
        <f t="shared" si="6"/>
        <v>286153454.52999997</v>
      </c>
      <c r="K58" s="43">
        <f t="shared" si="0"/>
        <v>0.19343434640758925</v>
      </c>
    </row>
    <row r="59" spans="1:12" s="44" customFormat="1" ht="27.75" customHeight="1" x14ac:dyDescent="0.25">
      <c r="A59" s="38" t="s">
        <v>23</v>
      </c>
      <c r="B59" s="38" t="s">
        <v>23</v>
      </c>
      <c r="C59" s="39">
        <v>1112112</v>
      </c>
      <c r="D59" s="40">
        <v>4</v>
      </c>
      <c r="E59" s="41" t="s">
        <v>27</v>
      </c>
      <c r="F59" s="42">
        <v>27208696.1404</v>
      </c>
      <c r="G59" s="42">
        <v>19255320.050000001</v>
      </c>
      <c r="H59" s="42">
        <v>28552715.000000007</v>
      </c>
      <c r="I59" s="42">
        <v>2433632.9500000002</v>
      </c>
      <c r="J59" s="42">
        <f t="shared" si="6"/>
        <v>26119082.050000008</v>
      </c>
      <c r="K59" s="43">
        <f t="shared" si="0"/>
        <v>8.5232978720237274E-2</v>
      </c>
    </row>
    <row r="60" spans="1:12" s="44" customFormat="1" ht="27.75" customHeight="1" x14ac:dyDescent="0.25">
      <c r="A60" s="38" t="s">
        <v>23</v>
      </c>
      <c r="B60" s="38" t="s">
        <v>23</v>
      </c>
      <c r="C60" s="39">
        <v>1112112</v>
      </c>
      <c r="D60" s="40">
        <v>5</v>
      </c>
      <c r="E60" s="41" t="s">
        <v>28</v>
      </c>
      <c r="F60" s="42">
        <v>679452.48719999986</v>
      </c>
      <c r="G60" s="42">
        <v>35000</v>
      </c>
      <c r="H60" s="42">
        <v>999999.99999999965</v>
      </c>
      <c r="I60" s="42">
        <v>0</v>
      </c>
      <c r="J60" s="42">
        <f t="shared" si="6"/>
        <v>999999.99999999965</v>
      </c>
      <c r="K60" s="43">
        <f t="shared" si="0"/>
        <v>0</v>
      </c>
    </row>
    <row r="61" spans="1:12" s="44" customFormat="1" ht="27.75" customHeight="1" x14ac:dyDescent="0.25">
      <c r="A61" s="38" t="s">
        <v>23</v>
      </c>
      <c r="B61" s="38" t="s">
        <v>23</v>
      </c>
      <c r="C61" s="39">
        <v>1112112</v>
      </c>
      <c r="D61" s="40">
        <v>7</v>
      </c>
      <c r="E61" s="41" t="s">
        <v>29</v>
      </c>
      <c r="F61" s="42">
        <v>538000</v>
      </c>
      <c r="G61" s="42">
        <v>160000</v>
      </c>
      <c r="H61" s="42">
        <v>244009.57</v>
      </c>
      <c r="I61" s="42">
        <v>0</v>
      </c>
      <c r="J61" s="42">
        <f t="shared" si="6"/>
        <v>244009.57</v>
      </c>
      <c r="K61" s="43">
        <f t="shared" si="0"/>
        <v>0</v>
      </c>
    </row>
    <row r="62" spans="1:12" s="44" customFormat="1" ht="27.75" customHeight="1" x14ac:dyDescent="0.25">
      <c r="A62" s="38" t="s">
        <v>23</v>
      </c>
      <c r="B62" s="38" t="s">
        <v>23</v>
      </c>
      <c r="C62" s="39">
        <v>1112112</v>
      </c>
      <c r="D62" s="40">
        <v>9</v>
      </c>
      <c r="E62" s="41" t="s">
        <v>30</v>
      </c>
      <c r="F62" s="42">
        <v>362768635.2744</v>
      </c>
      <c r="G62" s="42">
        <v>401225083.03999996</v>
      </c>
      <c r="H62" s="42">
        <v>393303572.39999998</v>
      </c>
      <c r="I62" s="42">
        <v>104246650</v>
      </c>
      <c r="J62" s="42">
        <f t="shared" si="6"/>
        <v>289056922.39999998</v>
      </c>
      <c r="K62" s="43">
        <f t="shared" si="0"/>
        <v>0.26505391080958307</v>
      </c>
    </row>
    <row r="63" spans="1:12" s="7" customFormat="1" ht="27.75" customHeight="1" x14ac:dyDescent="0.25">
      <c r="A63" s="33" t="s">
        <v>21</v>
      </c>
      <c r="B63" s="33" t="s">
        <v>21</v>
      </c>
      <c r="C63" s="33" t="s">
        <v>21</v>
      </c>
      <c r="D63" s="34">
        <v>1112119</v>
      </c>
      <c r="E63" s="45" t="s">
        <v>36</v>
      </c>
      <c r="F63" s="46">
        <v>100000000.324</v>
      </c>
      <c r="G63" s="46">
        <v>94071447.200000003</v>
      </c>
      <c r="H63" s="46">
        <f>SUMIF($B$64:$B$66,"article",H64:H66)</f>
        <v>216002095.00000003</v>
      </c>
      <c r="I63" s="46">
        <f>SUMIF($B$64:$B$66,"article",I64:I66)</f>
        <v>11553116.289999999</v>
      </c>
      <c r="J63" s="46">
        <f>SUMIF($B$64:$B$66,"article",J64:J66)</f>
        <v>204448978.71000004</v>
      </c>
      <c r="K63" s="47">
        <f t="shared" si="0"/>
        <v>5.3486130724796896E-2</v>
      </c>
    </row>
    <row r="64" spans="1:12" s="44" customFormat="1" ht="27.75" customHeight="1" x14ac:dyDescent="0.25">
      <c r="A64" s="38" t="s">
        <v>23</v>
      </c>
      <c r="B64" s="38" t="s">
        <v>23</v>
      </c>
      <c r="C64" s="39">
        <v>1112119</v>
      </c>
      <c r="D64" s="40">
        <v>1</v>
      </c>
      <c r="E64" s="41" t="s">
        <v>24</v>
      </c>
      <c r="F64" s="42">
        <v>39000000</v>
      </c>
      <c r="G64" s="42">
        <v>36908947.200000003</v>
      </c>
      <c r="H64" s="42">
        <v>90140693.00000003</v>
      </c>
      <c r="I64" s="42">
        <v>4867916.67</v>
      </c>
      <c r="J64" s="42">
        <f>H64-I64</f>
        <v>85272776.330000028</v>
      </c>
      <c r="K64" s="43">
        <f t="shared" si="0"/>
        <v>5.4003541663474881E-2</v>
      </c>
    </row>
    <row r="65" spans="1:11" s="44" customFormat="1" ht="27.75" customHeight="1" x14ac:dyDescent="0.25">
      <c r="A65" s="38" t="s">
        <v>23</v>
      </c>
      <c r="B65" s="38" t="s">
        <v>23</v>
      </c>
      <c r="C65" s="39">
        <v>1112119</v>
      </c>
      <c r="D65" s="40">
        <v>2</v>
      </c>
      <c r="E65" s="41" t="s">
        <v>25</v>
      </c>
      <c r="F65" s="42">
        <v>61000000.324000001</v>
      </c>
      <c r="G65" s="42">
        <v>57162500</v>
      </c>
      <c r="H65" s="42">
        <v>125861402</v>
      </c>
      <c r="I65" s="42">
        <v>6685199.6200000001</v>
      </c>
      <c r="J65" s="42">
        <f>H65-I65</f>
        <v>119176202.38</v>
      </c>
      <c r="K65" s="43">
        <f t="shared" si="0"/>
        <v>5.3115566120898607E-2</v>
      </c>
    </row>
    <row r="66" spans="1:11" s="44" customFormat="1" ht="27.75" hidden="1" customHeight="1" x14ac:dyDescent="0.25">
      <c r="A66" s="38" t="s">
        <v>23</v>
      </c>
      <c r="B66" s="38" t="s">
        <v>23</v>
      </c>
      <c r="C66" s="39">
        <v>1112119</v>
      </c>
      <c r="D66" s="40">
        <v>7</v>
      </c>
      <c r="E66" s="41" t="s">
        <v>29</v>
      </c>
      <c r="F66" s="42">
        <v>0</v>
      </c>
      <c r="G66" s="42">
        <v>0</v>
      </c>
      <c r="H66" s="42">
        <v>0</v>
      </c>
      <c r="I66" s="42">
        <v>0</v>
      </c>
      <c r="J66" s="42">
        <f>H66-I66</f>
        <v>0</v>
      </c>
      <c r="K66" s="43">
        <f t="shared" si="0"/>
        <v>0</v>
      </c>
    </row>
    <row r="67" spans="1:11" s="7" customFormat="1" ht="27.75" customHeight="1" x14ac:dyDescent="0.25">
      <c r="A67" s="33" t="s">
        <v>21</v>
      </c>
      <c r="B67" s="33" t="s">
        <v>21</v>
      </c>
      <c r="C67" s="33" t="s">
        <v>21</v>
      </c>
      <c r="D67" s="34">
        <v>1112121</v>
      </c>
      <c r="E67" s="45" t="s">
        <v>37</v>
      </c>
      <c r="F67" s="46">
        <v>169198893</v>
      </c>
      <c r="G67" s="46">
        <v>184329011.94999999</v>
      </c>
      <c r="H67" s="46">
        <f>SUMIF($B$68:$B$70,"article",H68:H70)</f>
        <v>537791445</v>
      </c>
      <c r="I67" s="46">
        <f>SUMIF($B$68:$B$70,"article",I68:I70)</f>
        <v>113903002.59</v>
      </c>
      <c r="J67" s="46">
        <f>SUMIF($B$68:$B$70,"article",J68:J70)</f>
        <v>423888442.41000003</v>
      </c>
      <c r="K67" s="47">
        <f t="shared" si="0"/>
        <v>0.21179772130811789</v>
      </c>
    </row>
    <row r="68" spans="1:11" s="44" customFormat="1" ht="27.75" customHeight="1" x14ac:dyDescent="0.25">
      <c r="A68" s="38" t="s">
        <v>23</v>
      </c>
      <c r="B68" s="38" t="s">
        <v>23</v>
      </c>
      <c r="C68" s="39">
        <v>1112121</v>
      </c>
      <c r="D68" s="40">
        <v>1</v>
      </c>
      <c r="E68" s="41" t="s">
        <v>24</v>
      </c>
      <c r="F68" s="42">
        <v>98839225.100000009</v>
      </c>
      <c r="G68" s="42">
        <v>105839224.99999999</v>
      </c>
      <c r="H68" s="42">
        <v>293367150</v>
      </c>
      <c r="I68" s="42">
        <v>76513075.959999993</v>
      </c>
      <c r="J68" s="42">
        <f>H68-I68</f>
        <v>216854074.04000002</v>
      </c>
      <c r="K68" s="43">
        <f t="shared" ref="K68:K131" si="7">IF(G68&lt;&gt;0,I68/H68,0)</f>
        <v>0.26080996444216742</v>
      </c>
    </row>
    <row r="69" spans="1:11" s="44" customFormat="1" ht="27.75" customHeight="1" x14ac:dyDescent="0.25">
      <c r="A69" s="38" t="s">
        <v>23</v>
      </c>
      <c r="B69" s="38" t="s">
        <v>23</v>
      </c>
      <c r="C69" s="39">
        <v>1112121</v>
      </c>
      <c r="D69" s="40">
        <v>2</v>
      </c>
      <c r="E69" s="41" t="s">
        <v>25</v>
      </c>
      <c r="F69" s="42">
        <v>70359667.899999991</v>
      </c>
      <c r="G69" s="42">
        <v>78489786.949999988</v>
      </c>
      <c r="H69" s="42">
        <v>244424295</v>
      </c>
      <c r="I69" s="42">
        <v>37389926.630000003</v>
      </c>
      <c r="J69" s="42">
        <f>H69-I69</f>
        <v>207034368.37</v>
      </c>
      <c r="K69" s="43">
        <f t="shared" si="7"/>
        <v>0.15297140012207053</v>
      </c>
    </row>
    <row r="70" spans="1:11" s="44" customFormat="1" ht="27.75" hidden="1" customHeight="1" x14ac:dyDescent="0.25">
      <c r="A70" s="38" t="s">
        <v>23</v>
      </c>
      <c r="B70" s="38" t="s">
        <v>23</v>
      </c>
      <c r="C70" s="39">
        <v>1112121</v>
      </c>
      <c r="D70" s="40">
        <v>7</v>
      </c>
      <c r="E70" s="41" t="s">
        <v>29</v>
      </c>
      <c r="F70" s="42">
        <v>0</v>
      </c>
      <c r="G70" s="42">
        <v>0</v>
      </c>
      <c r="H70" s="42">
        <v>0</v>
      </c>
      <c r="I70" s="42">
        <v>0</v>
      </c>
      <c r="J70" s="42">
        <f>H70-I70</f>
        <v>0</v>
      </c>
      <c r="K70" s="43">
        <f t="shared" si="7"/>
        <v>0</v>
      </c>
    </row>
    <row r="71" spans="1:11" s="7" customFormat="1" ht="27.75" customHeight="1" x14ac:dyDescent="0.25">
      <c r="A71" s="33" t="s">
        <v>21</v>
      </c>
      <c r="B71" s="33" t="s">
        <v>21</v>
      </c>
      <c r="C71" s="33" t="s">
        <v>21</v>
      </c>
      <c r="D71" s="34">
        <v>1112122</v>
      </c>
      <c r="E71" s="45" t="s">
        <v>38</v>
      </c>
      <c r="F71" s="46">
        <v>71999999.920000002</v>
      </c>
      <c r="G71" s="46">
        <v>68730418.926999986</v>
      </c>
      <c r="H71" s="46">
        <f>SUMIF($B$72:$B$78,"article",H72:H78)</f>
        <v>140851592</v>
      </c>
      <c r="I71" s="46">
        <f>SUMIF($B$72:$B$78,"article",I72:I78)</f>
        <v>28800945.16</v>
      </c>
      <c r="J71" s="46">
        <f>SUMIF($B$72:$B$78,"article",J72:J78)</f>
        <v>112050646.83999999</v>
      </c>
      <c r="K71" s="47">
        <f t="shared" si="7"/>
        <v>0.20447724268533649</v>
      </c>
    </row>
    <row r="72" spans="1:11" s="44" customFormat="1" ht="27.75" customHeight="1" x14ac:dyDescent="0.25">
      <c r="A72" s="38" t="s">
        <v>23</v>
      </c>
      <c r="B72" s="38" t="s">
        <v>23</v>
      </c>
      <c r="C72" s="39">
        <v>1112122</v>
      </c>
      <c r="D72" s="40">
        <v>1</v>
      </c>
      <c r="E72" s="41" t="s">
        <v>24</v>
      </c>
      <c r="F72" s="42">
        <v>32516012.489999998</v>
      </c>
      <c r="G72" s="42">
        <v>30863931.926999997</v>
      </c>
      <c r="H72" s="42">
        <v>57141711.999999985</v>
      </c>
      <c r="I72" s="42">
        <v>15694725</v>
      </c>
      <c r="J72" s="42">
        <f t="shared" ref="J72:J78" si="8">H72-I72</f>
        <v>41446986.999999985</v>
      </c>
      <c r="K72" s="43">
        <f t="shared" si="7"/>
        <v>0.27466319175036275</v>
      </c>
    </row>
    <row r="73" spans="1:11" s="44" customFormat="1" ht="27.75" customHeight="1" x14ac:dyDescent="0.25">
      <c r="A73" s="38" t="s">
        <v>23</v>
      </c>
      <c r="B73" s="38" t="s">
        <v>23</v>
      </c>
      <c r="C73" s="39">
        <v>1112122</v>
      </c>
      <c r="D73" s="40">
        <v>2</v>
      </c>
      <c r="E73" s="41" t="s">
        <v>25</v>
      </c>
      <c r="F73" s="42">
        <v>39483987.43</v>
      </c>
      <c r="G73" s="42">
        <v>37866486.999999993</v>
      </c>
      <c r="H73" s="42">
        <v>83709880</v>
      </c>
      <c r="I73" s="42">
        <v>13106220.16</v>
      </c>
      <c r="J73" s="42">
        <f t="shared" si="8"/>
        <v>70603659.840000004</v>
      </c>
      <c r="K73" s="43">
        <f t="shared" si="7"/>
        <v>0.15656718370639164</v>
      </c>
    </row>
    <row r="74" spans="1:11" s="44" customFormat="1" ht="27.75" hidden="1" customHeight="1" x14ac:dyDescent="0.25">
      <c r="A74" s="38" t="s">
        <v>23</v>
      </c>
      <c r="B74" s="38" t="s">
        <v>23</v>
      </c>
      <c r="C74" s="39">
        <v>1112122</v>
      </c>
      <c r="D74" s="40">
        <v>3</v>
      </c>
      <c r="E74" s="41" t="s">
        <v>26</v>
      </c>
      <c r="F74" s="42">
        <v>0</v>
      </c>
      <c r="G74" s="42">
        <v>0</v>
      </c>
      <c r="H74" s="42">
        <v>0</v>
      </c>
      <c r="I74" s="42">
        <v>0</v>
      </c>
      <c r="J74" s="42">
        <f t="shared" si="8"/>
        <v>0</v>
      </c>
      <c r="K74" s="43">
        <f t="shared" si="7"/>
        <v>0</v>
      </c>
    </row>
    <row r="75" spans="1:11" s="44" customFormat="1" ht="27.75" hidden="1" customHeight="1" x14ac:dyDescent="0.25">
      <c r="A75" s="38" t="s">
        <v>23</v>
      </c>
      <c r="B75" s="38" t="s">
        <v>23</v>
      </c>
      <c r="C75" s="39">
        <v>1112122</v>
      </c>
      <c r="D75" s="40">
        <v>4</v>
      </c>
      <c r="E75" s="41" t="s">
        <v>27</v>
      </c>
      <c r="F75" s="42">
        <v>0</v>
      </c>
      <c r="G75" s="42">
        <v>0</v>
      </c>
      <c r="H75" s="42">
        <v>0</v>
      </c>
      <c r="I75" s="42">
        <v>0</v>
      </c>
      <c r="J75" s="42">
        <f t="shared" si="8"/>
        <v>0</v>
      </c>
      <c r="K75" s="43">
        <f t="shared" si="7"/>
        <v>0</v>
      </c>
    </row>
    <row r="76" spans="1:11" s="44" customFormat="1" ht="27.75" hidden="1" customHeight="1" x14ac:dyDescent="0.25">
      <c r="A76" s="38" t="s">
        <v>23</v>
      </c>
      <c r="B76" s="38" t="s">
        <v>23</v>
      </c>
      <c r="C76" s="39">
        <v>1112122</v>
      </c>
      <c r="D76" s="40">
        <v>5</v>
      </c>
      <c r="E76" s="41" t="s">
        <v>28</v>
      </c>
      <c r="F76" s="42">
        <v>0</v>
      </c>
      <c r="G76" s="42">
        <v>0</v>
      </c>
      <c r="H76" s="42">
        <v>0</v>
      </c>
      <c r="I76" s="42">
        <v>0</v>
      </c>
      <c r="J76" s="42">
        <f t="shared" si="8"/>
        <v>0</v>
      </c>
      <c r="K76" s="43">
        <f t="shared" si="7"/>
        <v>0</v>
      </c>
    </row>
    <row r="77" spans="1:11" s="44" customFormat="1" ht="27.75" hidden="1" customHeight="1" x14ac:dyDescent="0.25">
      <c r="A77" s="38" t="s">
        <v>23</v>
      </c>
      <c r="B77" s="38" t="s">
        <v>23</v>
      </c>
      <c r="C77" s="39">
        <v>1112122</v>
      </c>
      <c r="D77" s="40">
        <v>7</v>
      </c>
      <c r="E77" s="41" t="s">
        <v>29</v>
      </c>
      <c r="F77" s="42">
        <v>0</v>
      </c>
      <c r="G77" s="42">
        <v>0</v>
      </c>
      <c r="H77" s="42">
        <v>0</v>
      </c>
      <c r="I77" s="42">
        <v>0</v>
      </c>
      <c r="J77" s="42">
        <f t="shared" si="8"/>
        <v>0</v>
      </c>
      <c r="K77" s="43">
        <f t="shared" si="7"/>
        <v>0</v>
      </c>
    </row>
    <row r="78" spans="1:11" s="44" customFormat="1" ht="27.75" hidden="1" customHeight="1" x14ac:dyDescent="0.25">
      <c r="A78" s="38" t="s">
        <v>23</v>
      </c>
      <c r="B78" s="38" t="s">
        <v>23</v>
      </c>
      <c r="C78" s="39">
        <v>1112122</v>
      </c>
      <c r="D78" s="40">
        <v>9</v>
      </c>
      <c r="E78" s="41" t="s">
        <v>30</v>
      </c>
      <c r="F78" s="42">
        <v>0</v>
      </c>
      <c r="G78" s="42">
        <v>0</v>
      </c>
      <c r="H78" s="42">
        <v>0</v>
      </c>
      <c r="I78" s="42">
        <v>0</v>
      </c>
      <c r="J78" s="42">
        <f t="shared" si="8"/>
        <v>0</v>
      </c>
      <c r="K78" s="43">
        <f t="shared" si="7"/>
        <v>0</v>
      </c>
    </row>
    <row r="79" spans="1:11" s="7" customFormat="1" ht="27.75" hidden="1" customHeight="1" x14ac:dyDescent="0.25">
      <c r="A79" s="33" t="s">
        <v>21</v>
      </c>
      <c r="B79" s="33" t="s">
        <v>21</v>
      </c>
      <c r="C79" s="33" t="s">
        <v>21</v>
      </c>
      <c r="D79" s="34">
        <v>1112117</v>
      </c>
      <c r="E79" s="45" t="s">
        <v>39</v>
      </c>
      <c r="F79" s="46">
        <v>0</v>
      </c>
      <c r="G79" s="46">
        <v>0</v>
      </c>
      <c r="H79" s="46">
        <f>SUMIF($B$80:$B$80,"article",H80:H80)</f>
        <v>0</v>
      </c>
      <c r="I79" s="46">
        <f>SUMIF($B$80:$B$80,"article",I80:I80)</f>
        <v>0</v>
      </c>
      <c r="J79" s="46">
        <f>SUMIF($B$80:$B$80,"article",J80:J80)</f>
        <v>0</v>
      </c>
      <c r="K79" s="47">
        <f t="shared" si="7"/>
        <v>0</v>
      </c>
    </row>
    <row r="80" spans="1:11" s="44" customFormat="1" ht="27.75" hidden="1" customHeight="1" x14ac:dyDescent="0.25">
      <c r="A80" s="38" t="s">
        <v>23</v>
      </c>
      <c r="B80" s="38" t="s">
        <v>23</v>
      </c>
      <c r="C80" s="39">
        <v>1112117</v>
      </c>
      <c r="D80" s="40">
        <v>1</v>
      </c>
      <c r="E80" s="41" t="s">
        <v>24</v>
      </c>
      <c r="F80" s="42">
        <v>0</v>
      </c>
      <c r="G80" s="42">
        <v>0</v>
      </c>
      <c r="H80" s="42">
        <v>0</v>
      </c>
      <c r="I80" s="42">
        <v>0</v>
      </c>
      <c r="J80" s="42">
        <f>H80-I80</f>
        <v>0</v>
      </c>
      <c r="K80" s="43">
        <f t="shared" si="7"/>
        <v>0</v>
      </c>
    </row>
    <row r="81" spans="1:11" s="7" customFormat="1" ht="27.75" hidden="1" customHeight="1" x14ac:dyDescent="0.25">
      <c r="A81" s="33" t="s">
        <v>21</v>
      </c>
      <c r="B81" s="33" t="s">
        <v>21</v>
      </c>
      <c r="C81" s="33" t="s">
        <v>21</v>
      </c>
      <c r="D81" s="34">
        <v>1112128</v>
      </c>
      <c r="E81" s="45" t="s">
        <v>40</v>
      </c>
      <c r="F81" s="46">
        <v>0</v>
      </c>
      <c r="G81" s="46">
        <v>0</v>
      </c>
      <c r="H81" s="46">
        <f>SUMIF($B$82:$B$82,"article",H82:H82)</f>
        <v>0</v>
      </c>
      <c r="I81" s="46">
        <f>SUMIF($B$82:$B$82,"article",I82:I82)</f>
        <v>0</v>
      </c>
      <c r="J81" s="46">
        <f>SUMIF($B$82:$B$82,"article",J82:J82)</f>
        <v>0</v>
      </c>
      <c r="K81" s="47">
        <f t="shared" si="7"/>
        <v>0</v>
      </c>
    </row>
    <row r="82" spans="1:11" s="44" customFormat="1" ht="27.75" hidden="1" customHeight="1" x14ac:dyDescent="0.25">
      <c r="A82" s="38" t="s">
        <v>23</v>
      </c>
      <c r="B82" s="38" t="s">
        <v>23</v>
      </c>
      <c r="C82" s="39">
        <v>1112128</v>
      </c>
      <c r="D82" s="40">
        <v>7</v>
      </c>
      <c r="E82" s="41" t="s">
        <v>29</v>
      </c>
      <c r="F82" s="42">
        <v>0</v>
      </c>
      <c r="G82" s="42">
        <v>0</v>
      </c>
      <c r="H82" s="42">
        <v>0</v>
      </c>
      <c r="I82" s="42">
        <v>0</v>
      </c>
      <c r="J82" s="42">
        <f>H82-I82</f>
        <v>0</v>
      </c>
      <c r="K82" s="43">
        <f t="shared" si="7"/>
        <v>0</v>
      </c>
    </row>
    <row r="83" spans="1:11" s="32" customFormat="1" ht="27.75" customHeight="1" x14ac:dyDescent="0.25">
      <c r="A83" s="27" t="s">
        <v>19</v>
      </c>
      <c r="B83" s="27" t="s">
        <v>19</v>
      </c>
      <c r="C83" s="27" t="s">
        <v>19</v>
      </c>
      <c r="D83" s="28">
        <v>11122</v>
      </c>
      <c r="E83" s="29" t="s">
        <v>41</v>
      </c>
      <c r="F83" s="30">
        <v>3939383377.9449987</v>
      </c>
      <c r="G83" s="30">
        <v>4633576369.2942495</v>
      </c>
      <c r="H83" s="30">
        <f>SUMIF($B$83:$B$123,"section",H83:H123)</f>
        <v>9983845454.0499954</v>
      </c>
      <c r="I83" s="30">
        <f>SUMIF($B$83:$B$123,"section",I83:I123)</f>
        <v>2037486945.1100001</v>
      </c>
      <c r="J83" s="30">
        <f>SUMIF($B$83:$B$123,"section",J83:J123)</f>
        <v>7946358508.9399958</v>
      </c>
      <c r="K83" s="31">
        <f t="shared" si="7"/>
        <v>0.20407837385778879</v>
      </c>
    </row>
    <row r="84" spans="1:11" s="7" customFormat="1" ht="27.75" customHeight="1" x14ac:dyDescent="0.25">
      <c r="A84" s="33" t="s">
        <v>21</v>
      </c>
      <c r="B84" s="33" t="s">
        <v>21</v>
      </c>
      <c r="C84" s="33" t="s">
        <v>21</v>
      </c>
      <c r="D84" s="34">
        <v>1112213</v>
      </c>
      <c r="E84" s="45" t="s">
        <v>42</v>
      </c>
      <c r="F84" s="46">
        <v>112204990.59100001</v>
      </c>
      <c r="G84" s="46">
        <v>111366004.1085</v>
      </c>
      <c r="H84" s="46">
        <f>SUMIF($B$84:$B$91,"article",H84:H91)</f>
        <v>258416911.05000001</v>
      </c>
      <c r="I84" s="46">
        <f>SUMIF($B$84:$B$91,"article",I84:I91)</f>
        <v>53543452.759999998</v>
      </c>
      <c r="J84" s="46">
        <f>SUMIF($B$84:$B$91,"article",J84:J91)</f>
        <v>204873458.29000002</v>
      </c>
      <c r="K84" s="47">
        <f t="shared" si="7"/>
        <v>0.2071979443699801</v>
      </c>
    </row>
    <row r="85" spans="1:11" s="44" customFormat="1" ht="27.75" customHeight="1" x14ac:dyDescent="0.25">
      <c r="A85" s="38" t="s">
        <v>23</v>
      </c>
      <c r="B85" s="38" t="s">
        <v>23</v>
      </c>
      <c r="C85" s="39">
        <v>1112213</v>
      </c>
      <c r="D85" s="40">
        <v>1</v>
      </c>
      <c r="E85" s="41" t="s">
        <v>24</v>
      </c>
      <c r="F85" s="42">
        <v>98960460</v>
      </c>
      <c r="G85" s="42">
        <v>98965413.974999994</v>
      </c>
      <c r="H85" s="42">
        <v>154281742.05000001</v>
      </c>
      <c r="I85" s="42">
        <v>41278336.049999997</v>
      </c>
      <c r="J85" s="42">
        <f t="shared" ref="J85:J91" si="9">H85-I85</f>
        <v>113003406.00000001</v>
      </c>
      <c r="K85" s="43">
        <f t="shared" si="7"/>
        <v>0.26755165907202688</v>
      </c>
    </row>
    <row r="86" spans="1:11" s="44" customFormat="1" ht="27.75" customHeight="1" x14ac:dyDescent="0.25">
      <c r="A86" s="38" t="s">
        <v>23</v>
      </c>
      <c r="B86" s="38" t="s">
        <v>23</v>
      </c>
      <c r="C86" s="39">
        <v>1112213</v>
      </c>
      <c r="D86" s="40">
        <v>2</v>
      </c>
      <c r="E86" s="41" t="s">
        <v>25</v>
      </c>
      <c r="F86" s="42">
        <v>4718046.591</v>
      </c>
      <c r="G86" s="42">
        <v>4707238.7335000001</v>
      </c>
      <c r="H86" s="42">
        <v>46483427</v>
      </c>
      <c r="I86" s="42">
        <v>5445703.29</v>
      </c>
      <c r="J86" s="42">
        <f t="shared" si="9"/>
        <v>41037723.710000001</v>
      </c>
      <c r="K86" s="43">
        <f t="shared" si="7"/>
        <v>0.11715365327947959</v>
      </c>
    </row>
    <row r="87" spans="1:11" s="44" customFormat="1" ht="27.75" customHeight="1" x14ac:dyDescent="0.25">
      <c r="A87" s="38" t="s">
        <v>23</v>
      </c>
      <c r="B87" s="38" t="s">
        <v>23</v>
      </c>
      <c r="C87" s="39">
        <v>1112213</v>
      </c>
      <c r="D87" s="40">
        <v>3</v>
      </c>
      <c r="E87" s="41" t="s">
        <v>26</v>
      </c>
      <c r="F87" s="42">
        <v>7192484</v>
      </c>
      <c r="G87" s="42">
        <v>7170106.4000000004</v>
      </c>
      <c r="H87" s="42">
        <v>29075890</v>
      </c>
      <c r="I87" s="42">
        <v>6716948.4199999999</v>
      </c>
      <c r="J87" s="42">
        <f t="shared" si="9"/>
        <v>22358941.579999998</v>
      </c>
      <c r="K87" s="43">
        <f t="shared" si="7"/>
        <v>0.23101437032537955</v>
      </c>
    </row>
    <row r="88" spans="1:11" s="44" customFormat="1" ht="27.75" customHeight="1" x14ac:dyDescent="0.25">
      <c r="A88" s="38" t="s">
        <v>23</v>
      </c>
      <c r="B88" s="38" t="s">
        <v>23</v>
      </c>
      <c r="C88" s="39">
        <v>1112213</v>
      </c>
      <c r="D88" s="40">
        <v>4</v>
      </c>
      <c r="E88" s="41" t="s">
        <v>27</v>
      </c>
      <c r="F88" s="42">
        <v>824000</v>
      </c>
      <c r="G88" s="42">
        <v>523245</v>
      </c>
      <c r="H88" s="42">
        <v>26075852</v>
      </c>
      <c r="I88" s="42">
        <v>102465</v>
      </c>
      <c r="J88" s="42">
        <f t="shared" si="9"/>
        <v>25973387</v>
      </c>
      <c r="K88" s="43">
        <f t="shared" si="7"/>
        <v>3.9294976823767832E-3</v>
      </c>
    </row>
    <row r="89" spans="1:11" s="44" customFormat="1" ht="27.75" customHeight="1" x14ac:dyDescent="0.25">
      <c r="A89" s="38" t="s">
        <v>23</v>
      </c>
      <c r="B89" s="38" t="s">
        <v>23</v>
      </c>
      <c r="C89" s="39">
        <v>1112213</v>
      </c>
      <c r="D89" s="40">
        <v>5</v>
      </c>
      <c r="E89" s="41" t="s">
        <v>28</v>
      </c>
      <c r="F89" s="42">
        <v>300000</v>
      </c>
      <c r="G89" s="42">
        <v>0</v>
      </c>
      <c r="H89" s="42">
        <v>2500000</v>
      </c>
      <c r="I89" s="42">
        <v>0</v>
      </c>
      <c r="J89" s="42">
        <f t="shared" si="9"/>
        <v>2500000</v>
      </c>
      <c r="K89" s="43">
        <f t="shared" si="7"/>
        <v>0</v>
      </c>
    </row>
    <row r="90" spans="1:11" s="44" customFormat="1" ht="27.75" hidden="1" customHeight="1" x14ac:dyDescent="0.25">
      <c r="A90" s="38" t="s">
        <v>23</v>
      </c>
      <c r="B90" s="38" t="s">
        <v>23</v>
      </c>
      <c r="C90" s="39">
        <v>1112213</v>
      </c>
      <c r="D90" s="40">
        <v>7</v>
      </c>
      <c r="E90" s="41" t="s">
        <v>29</v>
      </c>
      <c r="F90" s="42">
        <v>0</v>
      </c>
      <c r="G90" s="42">
        <v>0</v>
      </c>
      <c r="H90" s="42">
        <v>0</v>
      </c>
      <c r="I90" s="42">
        <v>0</v>
      </c>
      <c r="J90" s="42">
        <f t="shared" si="9"/>
        <v>0</v>
      </c>
      <c r="K90" s="43">
        <f t="shared" si="7"/>
        <v>0</v>
      </c>
    </row>
    <row r="91" spans="1:11" s="44" customFormat="1" ht="27.75" hidden="1" customHeight="1" x14ac:dyDescent="0.25">
      <c r="A91" s="38" t="s">
        <v>23</v>
      </c>
      <c r="B91" s="38" t="s">
        <v>23</v>
      </c>
      <c r="C91" s="39">
        <v>1112213</v>
      </c>
      <c r="D91" s="40">
        <v>9</v>
      </c>
      <c r="E91" s="41" t="s">
        <v>30</v>
      </c>
      <c r="F91" s="42">
        <v>210000</v>
      </c>
      <c r="G91" s="42">
        <v>0</v>
      </c>
      <c r="H91" s="42">
        <v>0</v>
      </c>
      <c r="I91" s="42">
        <v>0</v>
      </c>
      <c r="J91" s="42">
        <f t="shared" si="9"/>
        <v>0</v>
      </c>
      <c r="K91" s="43">
        <f t="shared" si="7"/>
        <v>0</v>
      </c>
    </row>
    <row r="92" spans="1:11" s="7" customFormat="1" ht="27.75" customHeight="1" x14ac:dyDescent="0.25">
      <c r="A92" s="33" t="s">
        <v>21</v>
      </c>
      <c r="B92" s="33" t="s">
        <v>21</v>
      </c>
      <c r="C92" s="33" t="s">
        <v>21</v>
      </c>
      <c r="D92" s="34">
        <v>1112214</v>
      </c>
      <c r="E92" s="45" t="s">
        <v>43</v>
      </c>
      <c r="F92" s="46">
        <v>214679681.38999999</v>
      </c>
      <c r="G92" s="46">
        <v>222801206.09649998</v>
      </c>
      <c r="H92" s="46">
        <f>SUMIF($B$93:$B$99,"article",H93:H99)</f>
        <v>546567514</v>
      </c>
      <c r="I92" s="46">
        <f>SUMIF($B$93:$B$99,"article",I93:I99)</f>
        <v>134013533.42</v>
      </c>
      <c r="J92" s="46">
        <f>SUMIF($B$93:$B$99,"article",J93:J99)</f>
        <v>412553980.58000004</v>
      </c>
      <c r="K92" s="47">
        <f t="shared" si="7"/>
        <v>0.24519117947430735</v>
      </c>
    </row>
    <row r="93" spans="1:11" s="44" customFormat="1" ht="27.75" customHeight="1" x14ac:dyDescent="0.25">
      <c r="A93" s="38" t="s">
        <v>23</v>
      </c>
      <c r="B93" s="38" t="s">
        <v>23</v>
      </c>
      <c r="C93" s="39">
        <v>1112214</v>
      </c>
      <c r="D93" s="40">
        <v>1</v>
      </c>
      <c r="E93" s="41" t="s">
        <v>24</v>
      </c>
      <c r="F93" s="42">
        <v>121319606.11</v>
      </c>
      <c r="G93" s="42">
        <v>129264546.404</v>
      </c>
      <c r="H93" s="42">
        <v>278542750</v>
      </c>
      <c r="I93" s="42">
        <v>60278906.670000002</v>
      </c>
      <c r="J93" s="42">
        <f t="shared" ref="J93:J99" si="10">H93-I93</f>
        <v>218263843.32999998</v>
      </c>
      <c r="K93" s="43">
        <f t="shared" si="7"/>
        <v>0.21640809775160186</v>
      </c>
    </row>
    <row r="94" spans="1:11" s="44" customFormat="1" ht="27.75" customHeight="1" x14ac:dyDescent="0.25">
      <c r="A94" s="38" t="s">
        <v>23</v>
      </c>
      <c r="B94" s="38" t="s">
        <v>23</v>
      </c>
      <c r="C94" s="39">
        <v>1112214</v>
      </c>
      <c r="D94" s="40">
        <v>2</v>
      </c>
      <c r="E94" s="41" t="s">
        <v>25</v>
      </c>
      <c r="F94" s="42">
        <v>27038102.93</v>
      </c>
      <c r="G94" s="42">
        <v>9579902.897499999</v>
      </c>
      <c r="H94" s="42">
        <v>31980353.000000011</v>
      </c>
      <c r="I94" s="42">
        <v>3217471.93</v>
      </c>
      <c r="J94" s="42">
        <f t="shared" si="10"/>
        <v>28762881.070000011</v>
      </c>
      <c r="K94" s="43">
        <f t="shared" si="7"/>
        <v>0.10060776783795973</v>
      </c>
    </row>
    <row r="95" spans="1:11" s="44" customFormat="1" ht="27.75" customHeight="1" x14ac:dyDescent="0.25">
      <c r="A95" s="38" t="s">
        <v>23</v>
      </c>
      <c r="B95" s="38" t="s">
        <v>23</v>
      </c>
      <c r="C95" s="39">
        <v>1112214</v>
      </c>
      <c r="D95" s="40">
        <v>3</v>
      </c>
      <c r="E95" s="41" t="s">
        <v>26</v>
      </c>
      <c r="F95" s="42">
        <v>12796747.369999997</v>
      </c>
      <c r="G95" s="42">
        <v>14662875.414999999</v>
      </c>
      <c r="H95" s="42">
        <v>65803806.000000015</v>
      </c>
      <c r="I95" s="42">
        <v>11232949.82</v>
      </c>
      <c r="J95" s="42">
        <f t="shared" si="10"/>
        <v>54570856.180000015</v>
      </c>
      <c r="K95" s="43">
        <f t="shared" si="7"/>
        <v>0.17070364926916229</v>
      </c>
    </row>
    <row r="96" spans="1:11" s="44" customFormat="1" ht="27.75" customHeight="1" x14ac:dyDescent="0.25">
      <c r="A96" s="38" t="s">
        <v>23</v>
      </c>
      <c r="B96" s="38" t="s">
        <v>23</v>
      </c>
      <c r="C96" s="39">
        <v>1112214</v>
      </c>
      <c r="D96" s="40">
        <v>4</v>
      </c>
      <c r="E96" s="41" t="s">
        <v>27</v>
      </c>
      <c r="F96" s="42">
        <v>3598671.42</v>
      </c>
      <c r="G96" s="42">
        <v>2411764.62</v>
      </c>
      <c r="H96" s="42">
        <v>31953502</v>
      </c>
      <c r="I96" s="42">
        <v>0</v>
      </c>
      <c r="J96" s="42">
        <f t="shared" si="10"/>
        <v>31953502</v>
      </c>
      <c r="K96" s="43">
        <f t="shared" si="7"/>
        <v>0</v>
      </c>
    </row>
    <row r="97" spans="1:11" s="44" customFormat="1" ht="27.75" customHeight="1" x14ac:dyDescent="0.25">
      <c r="A97" s="38" t="s">
        <v>23</v>
      </c>
      <c r="B97" s="38" t="s">
        <v>23</v>
      </c>
      <c r="C97" s="39">
        <v>1112214</v>
      </c>
      <c r="D97" s="40">
        <v>5</v>
      </c>
      <c r="E97" s="41" t="s">
        <v>28</v>
      </c>
      <c r="F97" s="42">
        <v>38760</v>
      </c>
      <c r="G97" s="42">
        <v>179705</v>
      </c>
      <c r="H97" s="42">
        <v>1395514</v>
      </c>
      <c r="I97" s="42">
        <v>0</v>
      </c>
      <c r="J97" s="42">
        <f t="shared" si="10"/>
        <v>1395514</v>
      </c>
      <c r="K97" s="43">
        <f t="shared" si="7"/>
        <v>0</v>
      </c>
    </row>
    <row r="98" spans="1:11" s="44" customFormat="1" ht="27.75" hidden="1" customHeight="1" x14ac:dyDescent="0.25">
      <c r="A98" s="38" t="s">
        <v>23</v>
      </c>
      <c r="B98" s="38" t="s">
        <v>23</v>
      </c>
      <c r="C98" s="39">
        <v>1112214</v>
      </c>
      <c r="D98" s="40">
        <v>7</v>
      </c>
      <c r="E98" s="41" t="s">
        <v>29</v>
      </c>
      <c r="F98" s="42">
        <v>500000</v>
      </c>
      <c r="G98" s="42">
        <v>140000</v>
      </c>
      <c r="H98" s="42">
        <v>0</v>
      </c>
      <c r="I98" s="42">
        <v>0</v>
      </c>
      <c r="J98" s="42">
        <f t="shared" si="10"/>
        <v>0</v>
      </c>
      <c r="K98" s="43" t="e">
        <f t="shared" si="7"/>
        <v>#DIV/0!</v>
      </c>
    </row>
    <row r="99" spans="1:11" s="44" customFormat="1" ht="27.75" customHeight="1" x14ac:dyDescent="0.25">
      <c r="A99" s="38" t="s">
        <v>23</v>
      </c>
      <c r="B99" s="38" t="s">
        <v>23</v>
      </c>
      <c r="C99" s="39">
        <v>1112214</v>
      </c>
      <c r="D99" s="40">
        <v>9</v>
      </c>
      <c r="E99" s="41" t="s">
        <v>30</v>
      </c>
      <c r="F99" s="42">
        <v>49387793.559999995</v>
      </c>
      <c r="G99" s="42">
        <v>66562411.759999998</v>
      </c>
      <c r="H99" s="42">
        <v>136891589</v>
      </c>
      <c r="I99" s="42">
        <v>59284205</v>
      </c>
      <c r="J99" s="42">
        <f t="shared" si="10"/>
        <v>77607384</v>
      </c>
      <c r="K99" s="43">
        <f t="shared" si="7"/>
        <v>0.43307412407931067</v>
      </c>
    </row>
    <row r="100" spans="1:11" s="7" customFormat="1" ht="27.75" customHeight="1" x14ac:dyDescent="0.25">
      <c r="A100" s="33" t="s">
        <v>21</v>
      </c>
      <c r="B100" s="33" t="s">
        <v>21</v>
      </c>
      <c r="C100" s="33" t="s">
        <v>21</v>
      </c>
      <c r="D100" s="34">
        <v>1112215</v>
      </c>
      <c r="E100" s="45" t="s">
        <v>44</v>
      </c>
      <c r="F100" s="46">
        <v>1529998861.9999998</v>
      </c>
      <c r="G100" s="46">
        <v>1967570958.1020002</v>
      </c>
      <c r="H100" s="46">
        <f>SUMIF($B$101:$B$107,"article",H101:H107)</f>
        <v>4229879531.9999986</v>
      </c>
      <c r="I100" s="46">
        <f>SUMIF($B$101:$B$107,"article",I101:I107)</f>
        <v>888546367.16000009</v>
      </c>
      <c r="J100" s="46">
        <f>SUMIF($B$101:$B$107,"article",J101:J107)</f>
        <v>3341333164.8399992</v>
      </c>
      <c r="K100" s="47">
        <f t="shared" si="7"/>
        <v>0.21006422533737548</v>
      </c>
    </row>
    <row r="101" spans="1:11" s="44" customFormat="1" ht="27.75" customHeight="1" x14ac:dyDescent="0.25">
      <c r="A101" s="38" t="s">
        <v>23</v>
      </c>
      <c r="B101" s="38" t="s">
        <v>23</v>
      </c>
      <c r="C101" s="39">
        <v>1112215</v>
      </c>
      <c r="D101" s="40">
        <v>1</v>
      </c>
      <c r="E101" s="41" t="s">
        <v>24</v>
      </c>
      <c r="F101" s="42">
        <v>798010972.40999997</v>
      </c>
      <c r="G101" s="42">
        <v>1256921260.4395003</v>
      </c>
      <c r="H101" s="42">
        <v>2430769067.999999</v>
      </c>
      <c r="I101" s="42">
        <v>668305653.47000003</v>
      </c>
      <c r="J101" s="42">
        <f t="shared" ref="J101:J107" si="11">H101-I101</f>
        <v>1762463414.529999</v>
      </c>
      <c r="K101" s="43">
        <f t="shared" si="7"/>
        <v>0.27493588850868178</v>
      </c>
    </row>
    <row r="102" spans="1:11" s="44" customFormat="1" ht="27.75" customHeight="1" x14ac:dyDescent="0.25">
      <c r="A102" s="38" t="s">
        <v>23</v>
      </c>
      <c r="B102" s="38" t="s">
        <v>23</v>
      </c>
      <c r="C102" s="39">
        <v>1112215</v>
      </c>
      <c r="D102" s="40">
        <v>2</v>
      </c>
      <c r="E102" s="41" t="s">
        <v>25</v>
      </c>
      <c r="F102" s="42">
        <v>266529894.93000001</v>
      </c>
      <c r="G102" s="42">
        <v>329165551.10249996</v>
      </c>
      <c r="H102" s="42">
        <v>621805137.00000012</v>
      </c>
      <c r="I102" s="42">
        <v>66852203.100000001</v>
      </c>
      <c r="J102" s="42">
        <f t="shared" si="11"/>
        <v>554952933.9000001</v>
      </c>
      <c r="K102" s="43">
        <f t="shared" si="7"/>
        <v>0.10751310840328421</v>
      </c>
    </row>
    <row r="103" spans="1:11" s="44" customFormat="1" ht="27.75" customHeight="1" x14ac:dyDescent="0.25">
      <c r="A103" s="38" t="s">
        <v>23</v>
      </c>
      <c r="B103" s="38" t="s">
        <v>23</v>
      </c>
      <c r="C103" s="39">
        <v>1112215</v>
      </c>
      <c r="D103" s="40">
        <v>3</v>
      </c>
      <c r="E103" s="41" t="s">
        <v>26</v>
      </c>
      <c r="F103" s="42">
        <v>137638810.81</v>
      </c>
      <c r="G103" s="42">
        <v>241983996.53999999</v>
      </c>
      <c r="H103" s="42">
        <v>585974623.99999964</v>
      </c>
      <c r="I103" s="42">
        <v>102718270.59</v>
      </c>
      <c r="J103" s="42">
        <f t="shared" si="11"/>
        <v>483256353.40999961</v>
      </c>
      <c r="K103" s="43">
        <f t="shared" si="7"/>
        <v>0.17529474209791049</v>
      </c>
    </row>
    <row r="104" spans="1:11" s="44" customFormat="1" ht="27.75" customHeight="1" x14ac:dyDescent="0.25">
      <c r="A104" s="38" t="s">
        <v>23</v>
      </c>
      <c r="B104" s="38" t="s">
        <v>23</v>
      </c>
      <c r="C104" s="39">
        <v>1112215</v>
      </c>
      <c r="D104" s="40">
        <v>4</v>
      </c>
      <c r="E104" s="41" t="s">
        <v>27</v>
      </c>
      <c r="F104" s="42">
        <v>44419183.850000001</v>
      </c>
      <c r="G104" s="42">
        <v>42165100</v>
      </c>
      <c r="H104" s="42">
        <v>221101582.99999991</v>
      </c>
      <c r="I104" s="42">
        <v>50670240</v>
      </c>
      <c r="J104" s="42">
        <f t="shared" si="11"/>
        <v>170431342.99999991</v>
      </c>
      <c r="K104" s="43">
        <f t="shared" si="7"/>
        <v>0.22917176490771674</v>
      </c>
    </row>
    <row r="105" spans="1:11" s="44" customFormat="1" ht="27.75" hidden="1" customHeight="1" x14ac:dyDescent="0.25">
      <c r="A105" s="38" t="s">
        <v>23</v>
      </c>
      <c r="B105" s="38" t="s">
        <v>23</v>
      </c>
      <c r="C105" s="39">
        <v>1112215</v>
      </c>
      <c r="D105" s="40">
        <v>5</v>
      </c>
      <c r="E105" s="41" t="s">
        <v>28</v>
      </c>
      <c r="F105" s="42">
        <v>0</v>
      </c>
      <c r="G105" s="42">
        <v>0</v>
      </c>
      <c r="H105" s="42">
        <v>0</v>
      </c>
      <c r="I105" s="42">
        <v>0</v>
      </c>
      <c r="J105" s="42">
        <f t="shared" si="11"/>
        <v>0</v>
      </c>
      <c r="K105" s="43">
        <f t="shared" si="7"/>
        <v>0</v>
      </c>
    </row>
    <row r="106" spans="1:11" s="44" customFormat="1" ht="27.75" hidden="1" customHeight="1" x14ac:dyDescent="0.25">
      <c r="A106" s="38" t="s">
        <v>23</v>
      </c>
      <c r="B106" s="38" t="s">
        <v>23</v>
      </c>
      <c r="C106" s="39">
        <v>1112215</v>
      </c>
      <c r="D106" s="40">
        <v>7</v>
      </c>
      <c r="E106" s="41" t="s">
        <v>29</v>
      </c>
      <c r="F106" s="42">
        <v>400000</v>
      </c>
      <c r="G106" s="42">
        <v>0</v>
      </c>
      <c r="H106" s="42">
        <v>0</v>
      </c>
      <c r="I106" s="42">
        <v>0</v>
      </c>
      <c r="J106" s="42">
        <f t="shared" si="11"/>
        <v>0</v>
      </c>
      <c r="K106" s="43">
        <f t="shared" si="7"/>
        <v>0</v>
      </c>
    </row>
    <row r="107" spans="1:11" s="44" customFormat="1" ht="27.75" customHeight="1" x14ac:dyDescent="0.25">
      <c r="A107" s="38" t="s">
        <v>23</v>
      </c>
      <c r="B107" s="38" t="s">
        <v>23</v>
      </c>
      <c r="C107" s="39">
        <v>1112215</v>
      </c>
      <c r="D107" s="40">
        <v>9</v>
      </c>
      <c r="E107" s="41" t="s">
        <v>30</v>
      </c>
      <c r="F107" s="42">
        <v>283000000</v>
      </c>
      <c r="G107" s="42">
        <v>97335050.019999996</v>
      </c>
      <c r="H107" s="42">
        <v>370229120</v>
      </c>
      <c r="I107" s="42">
        <v>0</v>
      </c>
      <c r="J107" s="42">
        <f t="shared" si="11"/>
        <v>370229120</v>
      </c>
      <c r="K107" s="43">
        <f t="shared" si="7"/>
        <v>0</v>
      </c>
    </row>
    <row r="108" spans="1:11" s="7" customFormat="1" ht="27.75" customHeight="1" x14ac:dyDescent="0.25">
      <c r="A108" s="33" t="s">
        <v>21</v>
      </c>
      <c r="B108" s="33" t="s">
        <v>21</v>
      </c>
      <c r="C108" s="33" t="s">
        <v>21</v>
      </c>
      <c r="D108" s="34">
        <v>1112216</v>
      </c>
      <c r="E108" s="45" t="s">
        <v>45</v>
      </c>
      <c r="F108" s="46">
        <v>1960461859.3699992</v>
      </c>
      <c r="G108" s="46">
        <v>2208857543.2277498</v>
      </c>
      <c r="H108" s="46">
        <f>SUMIF($B$109:$B$115,"article",H109:H115)</f>
        <v>4678421582.9999962</v>
      </c>
      <c r="I108" s="46">
        <f>SUMIF($B$109:$B$115,"article",I109:I115)</f>
        <v>912101994.38999987</v>
      </c>
      <c r="J108" s="46">
        <f>SUMIF($B$109:$B$115,"article",J109:J115)</f>
        <v>3766319588.6099968</v>
      </c>
      <c r="K108" s="47">
        <f t="shared" si="7"/>
        <v>0.19495934220727551</v>
      </c>
    </row>
    <row r="109" spans="1:11" s="44" customFormat="1" ht="27.75" customHeight="1" x14ac:dyDescent="0.25">
      <c r="A109" s="38" t="s">
        <v>23</v>
      </c>
      <c r="B109" s="38" t="s">
        <v>23</v>
      </c>
      <c r="C109" s="39">
        <v>1112216</v>
      </c>
      <c r="D109" s="40">
        <v>1</v>
      </c>
      <c r="E109" s="41" t="s">
        <v>24</v>
      </c>
      <c r="F109" s="42">
        <v>957773305.94999969</v>
      </c>
      <c r="G109" s="42">
        <v>1164876809.2014999</v>
      </c>
      <c r="H109" s="42">
        <v>3266343874.9999962</v>
      </c>
      <c r="I109" s="42">
        <v>804459980.31999993</v>
      </c>
      <c r="J109" s="42">
        <f t="shared" ref="J109:J115" si="12">H109-I109</f>
        <v>2461883894.6799965</v>
      </c>
      <c r="K109" s="43">
        <f t="shared" si="7"/>
        <v>0.24628759588884402</v>
      </c>
    </row>
    <row r="110" spans="1:11" s="44" customFormat="1" ht="27.75" customHeight="1" x14ac:dyDescent="0.25">
      <c r="A110" s="38" t="s">
        <v>23</v>
      </c>
      <c r="B110" s="38" t="s">
        <v>23</v>
      </c>
      <c r="C110" s="39">
        <v>1112216</v>
      </c>
      <c r="D110" s="40">
        <v>2</v>
      </c>
      <c r="E110" s="41" t="s">
        <v>25</v>
      </c>
      <c r="F110" s="42">
        <v>561922316.12699986</v>
      </c>
      <c r="G110" s="42">
        <v>554730781.95124996</v>
      </c>
      <c r="H110" s="42">
        <v>577284202</v>
      </c>
      <c r="I110" s="42">
        <v>59267795.909999996</v>
      </c>
      <c r="J110" s="42">
        <f t="shared" si="12"/>
        <v>518016406.09000003</v>
      </c>
      <c r="K110" s="43">
        <f t="shared" si="7"/>
        <v>0.1026665820832561</v>
      </c>
    </row>
    <row r="111" spans="1:11" s="44" customFormat="1" ht="27.75" customHeight="1" x14ac:dyDescent="0.25">
      <c r="A111" s="38" t="s">
        <v>23</v>
      </c>
      <c r="B111" s="38" t="s">
        <v>23</v>
      </c>
      <c r="C111" s="39">
        <v>1112216</v>
      </c>
      <c r="D111" s="40">
        <v>3</v>
      </c>
      <c r="E111" s="41" t="s">
        <v>26</v>
      </c>
      <c r="F111" s="42">
        <v>177975568.278</v>
      </c>
      <c r="G111" s="42">
        <v>201417187.845</v>
      </c>
      <c r="H111" s="42">
        <v>386228871</v>
      </c>
      <c r="I111" s="42">
        <v>45544778.159999996</v>
      </c>
      <c r="J111" s="42">
        <f t="shared" si="12"/>
        <v>340684092.84000003</v>
      </c>
      <c r="K111" s="43">
        <f t="shared" si="7"/>
        <v>0.11792173392444294</v>
      </c>
    </row>
    <row r="112" spans="1:11" s="44" customFormat="1" ht="27.75" customHeight="1" x14ac:dyDescent="0.25">
      <c r="A112" s="38" t="s">
        <v>23</v>
      </c>
      <c r="B112" s="38" t="s">
        <v>23</v>
      </c>
      <c r="C112" s="39">
        <v>1112216</v>
      </c>
      <c r="D112" s="40">
        <v>4</v>
      </c>
      <c r="E112" s="41" t="s">
        <v>27</v>
      </c>
      <c r="F112" s="42">
        <v>74572042.248000011</v>
      </c>
      <c r="G112" s="42">
        <v>70716396.280000001</v>
      </c>
      <c r="H112" s="42">
        <v>385447025</v>
      </c>
      <c r="I112" s="42">
        <v>2829440</v>
      </c>
      <c r="J112" s="42">
        <f t="shared" si="12"/>
        <v>382617585</v>
      </c>
      <c r="K112" s="43">
        <f t="shared" si="7"/>
        <v>7.3406715228895589E-3</v>
      </c>
    </row>
    <row r="113" spans="1:11" s="44" customFormat="1" ht="27.75" hidden="1" customHeight="1" x14ac:dyDescent="0.25">
      <c r="A113" s="38" t="s">
        <v>23</v>
      </c>
      <c r="B113" s="38" t="s">
        <v>23</v>
      </c>
      <c r="C113" s="39">
        <v>1112216</v>
      </c>
      <c r="D113" s="40">
        <v>5</v>
      </c>
      <c r="E113" s="41" t="s">
        <v>28</v>
      </c>
      <c r="F113" s="42">
        <v>2551896.304</v>
      </c>
      <c r="G113" s="42">
        <v>0</v>
      </c>
      <c r="H113" s="42">
        <v>0</v>
      </c>
      <c r="I113" s="42">
        <v>0</v>
      </c>
      <c r="J113" s="42">
        <f t="shared" si="12"/>
        <v>0</v>
      </c>
      <c r="K113" s="43">
        <f t="shared" si="7"/>
        <v>0</v>
      </c>
    </row>
    <row r="114" spans="1:11" s="44" customFormat="1" ht="27.75" hidden="1" customHeight="1" x14ac:dyDescent="0.25">
      <c r="A114" s="38" t="s">
        <v>23</v>
      </c>
      <c r="B114" s="38" t="s">
        <v>23</v>
      </c>
      <c r="C114" s="39">
        <v>1112216</v>
      </c>
      <c r="D114" s="40">
        <v>7</v>
      </c>
      <c r="E114" s="41" t="s">
        <v>29</v>
      </c>
      <c r="F114" s="42">
        <v>3011334.12</v>
      </c>
      <c r="G114" s="42">
        <v>0</v>
      </c>
      <c r="H114" s="42">
        <v>0</v>
      </c>
      <c r="I114" s="42">
        <v>0</v>
      </c>
      <c r="J114" s="42">
        <f t="shared" si="12"/>
        <v>0</v>
      </c>
      <c r="K114" s="43">
        <f t="shared" si="7"/>
        <v>0</v>
      </c>
    </row>
    <row r="115" spans="1:11" s="44" customFormat="1" ht="27.75" customHeight="1" x14ac:dyDescent="0.25">
      <c r="A115" s="38" t="s">
        <v>23</v>
      </c>
      <c r="B115" s="38" t="s">
        <v>23</v>
      </c>
      <c r="C115" s="39">
        <v>1112216</v>
      </c>
      <c r="D115" s="40">
        <v>9</v>
      </c>
      <c r="E115" s="41" t="s">
        <v>30</v>
      </c>
      <c r="F115" s="42">
        <v>182655396.34299999</v>
      </c>
      <c r="G115" s="42">
        <v>217116367.94999999</v>
      </c>
      <c r="H115" s="42">
        <v>63117610</v>
      </c>
      <c r="I115" s="42">
        <v>0</v>
      </c>
      <c r="J115" s="42">
        <f t="shared" si="12"/>
        <v>63117610</v>
      </c>
      <c r="K115" s="43">
        <f t="shared" si="7"/>
        <v>0</v>
      </c>
    </row>
    <row r="116" spans="1:11" s="7" customFormat="1" ht="27.75" customHeight="1" x14ac:dyDescent="0.25">
      <c r="A116" s="33" t="s">
        <v>21</v>
      </c>
      <c r="B116" s="33" t="s">
        <v>21</v>
      </c>
      <c r="C116" s="33" t="s">
        <v>21</v>
      </c>
      <c r="D116" s="34">
        <v>1112225</v>
      </c>
      <c r="E116" s="45" t="s">
        <v>46</v>
      </c>
      <c r="F116" s="46">
        <v>122037984.59400003</v>
      </c>
      <c r="G116" s="46">
        <v>122980657.7595</v>
      </c>
      <c r="H116" s="46">
        <f>SUMIF($B$117:$B$123,"article",H117:H123)</f>
        <v>270559914.00000012</v>
      </c>
      <c r="I116" s="46">
        <f>SUMIF($B$117:$B$123,"article",I117:I123)</f>
        <v>49281597.380000003</v>
      </c>
      <c r="J116" s="46">
        <f>SUMIF($B$117:$B$123,"article",J117:J123)</f>
        <v>221278316.62000012</v>
      </c>
      <c r="K116" s="47">
        <f t="shared" si="7"/>
        <v>0.18214670699518326</v>
      </c>
    </row>
    <row r="117" spans="1:11" s="44" customFormat="1" ht="27.75" customHeight="1" x14ac:dyDescent="0.25">
      <c r="A117" s="38" t="s">
        <v>23</v>
      </c>
      <c r="B117" s="38" t="s">
        <v>23</v>
      </c>
      <c r="C117" s="39">
        <v>1112225</v>
      </c>
      <c r="D117" s="40">
        <v>1</v>
      </c>
      <c r="E117" s="41" t="s">
        <v>24</v>
      </c>
      <c r="F117" s="42">
        <v>54500836.13000001</v>
      </c>
      <c r="G117" s="42">
        <v>54501279.060000002</v>
      </c>
      <c r="H117" s="42">
        <v>147685360.00000009</v>
      </c>
      <c r="I117" s="42">
        <v>33864089.450000003</v>
      </c>
      <c r="J117" s="42">
        <f t="shared" ref="J117:J123" si="13">H117-I117</f>
        <v>113821270.55000009</v>
      </c>
      <c r="K117" s="43">
        <f t="shared" si="7"/>
        <v>0.22929889225309796</v>
      </c>
    </row>
    <row r="118" spans="1:11" s="44" customFormat="1" ht="27.75" customHeight="1" x14ac:dyDescent="0.25">
      <c r="A118" s="38" t="s">
        <v>23</v>
      </c>
      <c r="B118" s="38" t="s">
        <v>23</v>
      </c>
      <c r="C118" s="39">
        <v>1112225</v>
      </c>
      <c r="D118" s="40">
        <v>2</v>
      </c>
      <c r="E118" s="41" t="s">
        <v>25</v>
      </c>
      <c r="F118" s="42">
        <v>19980076.921</v>
      </c>
      <c r="G118" s="42">
        <v>20922308.164499998</v>
      </c>
      <c r="H118" s="42">
        <v>30939975.000000019</v>
      </c>
      <c r="I118" s="42">
        <v>4393763.17</v>
      </c>
      <c r="J118" s="42">
        <f t="shared" si="13"/>
        <v>26546211.830000021</v>
      </c>
      <c r="K118" s="43">
        <f t="shared" si="7"/>
        <v>0.14200926697581356</v>
      </c>
    </row>
    <row r="119" spans="1:11" s="44" customFormat="1" ht="27.75" customHeight="1" x14ac:dyDescent="0.25">
      <c r="A119" s="38" t="s">
        <v>23</v>
      </c>
      <c r="B119" s="38" t="s">
        <v>23</v>
      </c>
      <c r="C119" s="39">
        <v>1112225</v>
      </c>
      <c r="D119" s="40">
        <v>3</v>
      </c>
      <c r="E119" s="41" t="s">
        <v>26</v>
      </c>
      <c r="F119" s="42">
        <v>12134723.4</v>
      </c>
      <c r="G119" s="42">
        <v>12134722.925000001</v>
      </c>
      <c r="H119" s="42">
        <v>31449093.000000004</v>
      </c>
      <c r="I119" s="42">
        <v>6331889.4000000004</v>
      </c>
      <c r="J119" s="42">
        <f t="shared" si="13"/>
        <v>25117203.600000001</v>
      </c>
      <c r="K119" s="43">
        <f t="shared" si="7"/>
        <v>0.20133774287226661</v>
      </c>
    </row>
    <row r="120" spans="1:11" s="44" customFormat="1" ht="27.75" customHeight="1" x14ac:dyDescent="0.25">
      <c r="A120" s="38" t="s">
        <v>23</v>
      </c>
      <c r="B120" s="38" t="s">
        <v>23</v>
      </c>
      <c r="C120" s="39">
        <v>1112225</v>
      </c>
      <c r="D120" s="40">
        <v>4</v>
      </c>
      <c r="E120" s="41" t="s">
        <v>27</v>
      </c>
      <c r="F120" s="42">
        <v>6920000.1430000002</v>
      </c>
      <c r="G120" s="42">
        <v>6919999.96</v>
      </c>
      <c r="H120" s="42">
        <v>30314133</v>
      </c>
      <c r="I120" s="42">
        <v>0</v>
      </c>
      <c r="J120" s="42">
        <f t="shared" si="13"/>
        <v>30314133</v>
      </c>
      <c r="K120" s="43">
        <f t="shared" si="7"/>
        <v>0</v>
      </c>
    </row>
    <row r="121" spans="1:11" s="44" customFormat="1" ht="27.75" hidden="1" customHeight="1" x14ac:dyDescent="0.25">
      <c r="A121" s="38" t="s">
        <v>23</v>
      </c>
      <c r="B121" s="38" t="s">
        <v>23</v>
      </c>
      <c r="C121" s="39">
        <v>1112225</v>
      </c>
      <c r="D121" s="40">
        <v>5</v>
      </c>
      <c r="E121" s="41" t="s">
        <v>28</v>
      </c>
      <c r="F121" s="42">
        <v>0</v>
      </c>
      <c r="G121" s="42">
        <v>0</v>
      </c>
      <c r="H121" s="42">
        <v>0</v>
      </c>
      <c r="I121" s="42">
        <v>0</v>
      </c>
      <c r="J121" s="42">
        <f t="shared" si="13"/>
        <v>0</v>
      </c>
      <c r="K121" s="43">
        <f t="shared" si="7"/>
        <v>0</v>
      </c>
    </row>
    <row r="122" spans="1:11" s="44" customFormat="1" ht="27.75" hidden="1" customHeight="1" x14ac:dyDescent="0.25">
      <c r="A122" s="38" t="s">
        <v>23</v>
      </c>
      <c r="B122" s="38" t="s">
        <v>23</v>
      </c>
      <c r="C122" s="39">
        <v>1112225</v>
      </c>
      <c r="D122" s="40">
        <v>7</v>
      </c>
      <c r="E122" s="41" t="s">
        <v>29</v>
      </c>
      <c r="F122" s="42">
        <v>0</v>
      </c>
      <c r="G122" s="42">
        <v>0</v>
      </c>
      <c r="H122" s="42">
        <v>0</v>
      </c>
      <c r="I122" s="42">
        <v>0</v>
      </c>
      <c r="J122" s="42">
        <f t="shared" si="13"/>
        <v>0</v>
      </c>
      <c r="K122" s="43">
        <f t="shared" si="7"/>
        <v>0</v>
      </c>
    </row>
    <row r="123" spans="1:11" s="44" customFormat="1" ht="27.75" customHeight="1" x14ac:dyDescent="0.25">
      <c r="A123" s="38" t="s">
        <v>23</v>
      </c>
      <c r="B123" s="38" t="s">
        <v>23</v>
      </c>
      <c r="C123" s="39">
        <v>1112225</v>
      </c>
      <c r="D123" s="40">
        <v>9</v>
      </c>
      <c r="E123" s="41" t="s">
        <v>30</v>
      </c>
      <c r="F123" s="42">
        <v>28502348</v>
      </c>
      <c r="G123" s="42">
        <v>28502347.649999999</v>
      </c>
      <c r="H123" s="42">
        <v>30171353.000000004</v>
      </c>
      <c r="I123" s="42">
        <v>4691855.3600000003</v>
      </c>
      <c r="J123" s="42">
        <f t="shared" si="13"/>
        <v>25479497.640000004</v>
      </c>
      <c r="K123" s="43">
        <f t="shared" si="7"/>
        <v>0.15550695920066959</v>
      </c>
    </row>
    <row r="124" spans="1:11" s="7" customFormat="1" ht="27.75" customHeight="1" x14ac:dyDescent="0.25">
      <c r="A124" s="33" t="s">
        <v>16</v>
      </c>
      <c r="B124" s="33" t="s">
        <v>16</v>
      </c>
      <c r="C124" s="33" t="s">
        <v>16</v>
      </c>
      <c r="D124" s="50">
        <v>1113</v>
      </c>
      <c r="E124" s="51" t="s">
        <v>47</v>
      </c>
      <c r="F124" s="52">
        <v>1318276572.2390001</v>
      </c>
      <c r="G124" s="52">
        <v>1566920385.6619999</v>
      </c>
      <c r="H124" s="52">
        <f>SUMIF($B$125:$B$165,"chap",H125:H165)</f>
        <v>2338897954.0579996</v>
      </c>
      <c r="I124" s="52">
        <f>SUMIF($B$125:$B$165,"chap",I125:I165)</f>
        <v>426332324.5</v>
      </c>
      <c r="J124" s="52">
        <f>SUMIF($B$125:$B$165,"chap",J125:J165)</f>
        <v>1912565629.5579996</v>
      </c>
      <c r="K124" s="53">
        <f t="shared" si="7"/>
        <v>0.1822791472198739</v>
      </c>
    </row>
    <row r="125" spans="1:11" s="32" customFormat="1" ht="27.75" customHeight="1" x14ac:dyDescent="0.25">
      <c r="A125" s="27" t="s">
        <v>19</v>
      </c>
      <c r="B125" s="27" t="s">
        <v>19</v>
      </c>
      <c r="C125" s="27" t="s">
        <v>19</v>
      </c>
      <c r="D125" s="28">
        <v>11131</v>
      </c>
      <c r="E125" s="29" t="s">
        <v>20</v>
      </c>
      <c r="F125" s="30">
        <v>1318276572.2390001</v>
      </c>
      <c r="G125" s="30">
        <v>1566920385.6619999</v>
      </c>
      <c r="H125" s="30">
        <f>SUMIF($B$126:$B$165,"section",H126:H165)</f>
        <v>2338897954.0579996</v>
      </c>
      <c r="I125" s="30">
        <f>SUMIF($B$126:$B$165,"section",I126:I165)</f>
        <v>426332324.5</v>
      </c>
      <c r="J125" s="30">
        <f>SUMIF($B$126:$B$165,"section",J126:J165)</f>
        <v>1912565629.5579996</v>
      </c>
      <c r="K125" s="31">
        <f t="shared" si="7"/>
        <v>0.1822791472198739</v>
      </c>
    </row>
    <row r="126" spans="1:11" s="7" customFormat="1" ht="27.75" customHeight="1" x14ac:dyDescent="0.25">
      <c r="A126" s="33" t="s">
        <v>21</v>
      </c>
      <c r="B126" s="33" t="s">
        <v>21</v>
      </c>
      <c r="C126" s="33" t="s">
        <v>21</v>
      </c>
      <c r="D126" s="34">
        <v>1113111</v>
      </c>
      <c r="E126" s="45" t="s">
        <v>22</v>
      </c>
      <c r="F126" s="46">
        <v>139804878.52000001</v>
      </c>
      <c r="G126" s="46">
        <v>158991727.89249998</v>
      </c>
      <c r="H126" s="46">
        <f>SUMIF($B$127:$B$133,"article",H127:H133)</f>
        <v>202454379.60499996</v>
      </c>
      <c r="I126" s="46">
        <f>SUMIF($B$127:$B$133,"article",I127:I133)</f>
        <v>35123354</v>
      </c>
      <c r="J126" s="46">
        <f>SUMIF($B$127:$B$133,"article",J127:J133)</f>
        <v>167331025.60499996</v>
      </c>
      <c r="K126" s="47">
        <f t="shared" si="7"/>
        <v>0.17348774607162198</v>
      </c>
    </row>
    <row r="127" spans="1:11" s="44" customFormat="1" ht="27.75" customHeight="1" x14ac:dyDescent="0.25">
      <c r="A127" s="38" t="s">
        <v>23</v>
      </c>
      <c r="B127" s="38" t="s">
        <v>23</v>
      </c>
      <c r="C127" s="39">
        <v>1113111</v>
      </c>
      <c r="D127" s="40">
        <v>1</v>
      </c>
      <c r="E127" s="41" t="s">
        <v>24</v>
      </c>
      <c r="F127" s="42">
        <v>67784354</v>
      </c>
      <c r="G127" s="42">
        <v>94465155.339999989</v>
      </c>
      <c r="H127" s="42">
        <v>87476314.429999992</v>
      </c>
      <c r="I127" s="42">
        <v>17980707.5</v>
      </c>
      <c r="J127" s="42">
        <f t="shared" ref="J127:J133" si="14">H127-I127</f>
        <v>69495606.929999992</v>
      </c>
      <c r="K127" s="43">
        <f t="shared" si="7"/>
        <v>0.20554944063616742</v>
      </c>
    </row>
    <row r="128" spans="1:11" s="44" customFormat="1" ht="27.75" customHeight="1" x14ac:dyDescent="0.25">
      <c r="A128" s="38" t="s">
        <v>23</v>
      </c>
      <c r="B128" s="38" t="s">
        <v>23</v>
      </c>
      <c r="C128" s="39">
        <v>1113111</v>
      </c>
      <c r="D128" s="40">
        <v>2</v>
      </c>
      <c r="E128" s="41" t="s">
        <v>25</v>
      </c>
      <c r="F128" s="42">
        <v>821220.96000000008</v>
      </c>
      <c r="G128" s="42">
        <v>700714.97750000004</v>
      </c>
      <c r="H128" s="42">
        <v>6231884.9550000001</v>
      </c>
      <c r="I128" s="42">
        <v>0</v>
      </c>
      <c r="J128" s="42">
        <f t="shared" si="14"/>
        <v>6231884.9550000001</v>
      </c>
      <c r="K128" s="43">
        <f t="shared" si="7"/>
        <v>0</v>
      </c>
    </row>
    <row r="129" spans="1:11" s="44" customFormat="1" ht="27.75" hidden="1" customHeight="1" x14ac:dyDescent="0.25">
      <c r="A129" s="38" t="s">
        <v>23</v>
      </c>
      <c r="B129" s="38" t="s">
        <v>23</v>
      </c>
      <c r="C129" s="39">
        <v>1113111</v>
      </c>
      <c r="D129" s="40">
        <v>3</v>
      </c>
      <c r="E129" s="41" t="s">
        <v>26</v>
      </c>
      <c r="F129" s="42">
        <v>741521.48000000021</v>
      </c>
      <c r="G129" s="42">
        <v>218977.57499999998</v>
      </c>
      <c r="H129" s="42">
        <v>0.22000000000000863</v>
      </c>
      <c r="I129" s="42">
        <v>0</v>
      </c>
      <c r="J129" s="42">
        <f t="shared" si="14"/>
        <v>0.22000000000000863</v>
      </c>
      <c r="K129" s="43">
        <f t="shared" si="7"/>
        <v>0</v>
      </c>
    </row>
    <row r="130" spans="1:11" s="44" customFormat="1" ht="27.75" customHeight="1" x14ac:dyDescent="0.25">
      <c r="A130" s="38" t="s">
        <v>23</v>
      </c>
      <c r="B130" s="38" t="s">
        <v>23</v>
      </c>
      <c r="C130" s="39">
        <v>1113111</v>
      </c>
      <c r="D130" s="40">
        <v>4</v>
      </c>
      <c r="E130" s="41" t="s">
        <v>27</v>
      </c>
      <c r="F130" s="42">
        <v>17660160.34</v>
      </c>
      <c r="G130" s="42">
        <v>3583000</v>
      </c>
      <c r="H130" s="42">
        <v>62866815.999999985</v>
      </c>
      <c r="I130" s="42">
        <v>225296.5</v>
      </c>
      <c r="J130" s="42">
        <f t="shared" si="14"/>
        <v>62641519.499999985</v>
      </c>
      <c r="K130" s="43">
        <f t="shared" si="7"/>
        <v>3.5837109994563752E-3</v>
      </c>
    </row>
    <row r="131" spans="1:11" s="44" customFormat="1" ht="27.75" hidden="1" customHeight="1" x14ac:dyDescent="0.25">
      <c r="A131" s="38" t="s">
        <v>23</v>
      </c>
      <c r="B131" s="38" t="s">
        <v>23</v>
      </c>
      <c r="C131" s="39">
        <v>1113111</v>
      </c>
      <c r="D131" s="40">
        <v>5</v>
      </c>
      <c r="E131" s="41" t="s">
        <v>28</v>
      </c>
      <c r="F131" s="42">
        <v>0</v>
      </c>
      <c r="G131" s="42">
        <v>0</v>
      </c>
      <c r="H131" s="42">
        <v>0</v>
      </c>
      <c r="I131" s="42">
        <v>0</v>
      </c>
      <c r="J131" s="42">
        <f t="shared" si="14"/>
        <v>0</v>
      </c>
      <c r="K131" s="43">
        <f t="shared" si="7"/>
        <v>0</v>
      </c>
    </row>
    <row r="132" spans="1:11" s="44" customFormat="1" ht="27.75" hidden="1" customHeight="1" x14ac:dyDescent="0.25">
      <c r="A132" s="38" t="s">
        <v>23</v>
      </c>
      <c r="B132" s="38" t="s">
        <v>23</v>
      </c>
      <c r="C132" s="39">
        <v>1113111</v>
      </c>
      <c r="D132" s="40">
        <v>7</v>
      </c>
      <c r="E132" s="41" t="s">
        <v>29</v>
      </c>
      <c r="F132" s="42">
        <v>5306617.68</v>
      </c>
      <c r="G132" s="42">
        <v>0</v>
      </c>
      <c r="H132" s="42">
        <v>0</v>
      </c>
      <c r="I132" s="42">
        <v>0</v>
      </c>
      <c r="J132" s="42">
        <f t="shared" si="14"/>
        <v>0</v>
      </c>
      <c r="K132" s="43">
        <f t="shared" ref="K132:K195" si="15">IF(G132&lt;&gt;0,I132/H132,0)</f>
        <v>0</v>
      </c>
    </row>
    <row r="133" spans="1:11" s="44" customFormat="1" ht="27.75" customHeight="1" x14ac:dyDescent="0.25">
      <c r="A133" s="38" t="s">
        <v>23</v>
      </c>
      <c r="B133" s="38" t="s">
        <v>23</v>
      </c>
      <c r="C133" s="39">
        <v>1113111</v>
      </c>
      <c r="D133" s="40">
        <v>9</v>
      </c>
      <c r="E133" s="41" t="s">
        <v>30</v>
      </c>
      <c r="F133" s="42">
        <v>47491004.060000002</v>
      </c>
      <c r="G133" s="42">
        <v>60023880</v>
      </c>
      <c r="H133" s="42">
        <v>45879364</v>
      </c>
      <c r="I133" s="42">
        <v>16917350</v>
      </c>
      <c r="J133" s="42">
        <f t="shared" si="14"/>
        <v>28962014</v>
      </c>
      <c r="K133" s="43">
        <f t="shared" si="15"/>
        <v>0.36873549511279191</v>
      </c>
    </row>
    <row r="134" spans="1:11" s="7" customFormat="1" ht="27.75" customHeight="1" x14ac:dyDescent="0.25">
      <c r="A134" s="33" t="s">
        <v>21</v>
      </c>
      <c r="B134" s="33" t="s">
        <v>21</v>
      </c>
      <c r="C134" s="33" t="s">
        <v>21</v>
      </c>
      <c r="D134" s="34">
        <v>1113112</v>
      </c>
      <c r="E134" s="45" t="s">
        <v>31</v>
      </c>
      <c r="F134" s="46">
        <v>941559199.61899996</v>
      </c>
      <c r="G134" s="46">
        <v>1181437714.8095</v>
      </c>
      <c r="H134" s="46">
        <f>SUMIF($B$135:$B$141,"article",H135:H141)</f>
        <v>1689843858.9999998</v>
      </c>
      <c r="I134" s="46">
        <f>SUMIF($B$135:$B$141,"article",I135:I141)</f>
        <v>331629664.18000001</v>
      </c>
      <c r="J134" s="46">
        <f>SUMIF($B$135:$B$141,"article",J135:J141)</f>
        <v>1358214194.8199997</v>
      </c>
      <c r="K134" s="47">
        <f t="shared" si="15"/>
        <v>0.19624870215893719</v>
      </c>
    </row>
    <row r="135" spans="1:11" s="44" customFormat="1" ht="27.75" customHeight="1" x14ac:dyDescent="0.25">
      <c r="A135" s="38" t="s">
        <v>23</v>
      </c>
      <c r="B135" s="38" t="s">
        <v>23</v>
      </c>
      <c r="C135" s="39">
        <v>1113112</v>
      </c>
      <c r="D135" s="40">
        <v>1</v>
      </c>
      <c r="E135" s="41" t="s">
        <v>24</v>
      </c>
      <c r="F135" s="42">
        <v>627658849.19000006</v>
      </c>
      <c r="G135" s="42">
        <v>702357462.722</v>
      </c>
      <c r="H135" s="42">
        <v>1078801794.9999998</v>
      </c>
      <c r="I135" s="42">
        <v>210008556.66</v>
      </c>
      <c r="J135" s="42">
        <f t="shared" ref="J135:J141" si="16">H135-I135</f>
        <v>868793238.33999979</v>
      </c>
      <c r="K135" s="43">
        <f t="shared" si="15"/>
        <v>0.1946683418894386</v>
      </c>
    </row>
    <row r="136" spans="1:11" s="44" customFormat="1" ht="27.75" customHeight="1" x14ac:dyDescent="0.25">
      <c r="A136" s="38" t="s">
        <v>23</v>
      </c>
      <c r="B136" s="38" t="s">
        <v>23</v>
      </c>
      <c r="C136" s="39">
        <v>1113112</v>
      </c>
      <c r="D136" s="40">
        <v>2</v>
      </c>
      <c r="E136" s="41" t="s">
        <v>25</v>
      </c>
      <c r="F136" s="42">
        <v>45010309.780000001</v>
      </c>
      <c r="G136" s="42">
        <v>58846647.082500003</v>
      </c>
      <c r="H136" s="42">
        <v>158721862.00000006</v>
      </c>
      <c r="I136" s="42">
        <v>10725540.640000001</v>
      </c>
      <c r="J136" s="42">
        <f t="shared" si="16"/>
        <v>147996321.36000007</v>
      </c>
      <c r="K136" s="43">
        <f t="shared" si="15"/>
        <v>6.7574438107335183E-2</v>
      </c>
    </row>
    <row r="137" spans="1:11" s="44" customFormat="1" ht="27.75" customHeight="1" x14ac:dyDescent="0.25">
      <c r="A137" s="38" t="s">
        <v>23</v>
      </c>
      <c r="B137" s="38" t="s">
        <v>23</v>
      </c>
      <c r="C137" s="39">
        <v>1113112</v>
      </c>
      <c r="D137" s="40">
        <v>3</v>
      </c>
      <c r="E137" s="41" t="s">
        <v>26</v>
      </c>
      <c r="F137" s="42">
        <v>67048043.740999997</v>
      </c>
      <c r="G137" s="42">
        <v>86432264.875</v>
      </c>
      <c r="H137" s="42">
        <v>231379190.99999997</v>
      </c>
      <c r="I137" s="42">
        <v>19452201</v>
      </c>
      <c r="J137" s="42">
        <f t="shared" si="16"/>
        <v>211926989.99999997</v>
      </c>
      <c r="K137" s="43">
        <f t="shared" si="15"/>
        <v>8.4070658713643803E-2</v>
      </c>
    </row>
    <row r="138" spans="1:11" s="44" customFormat="1" ht="27.75" customHeight="1" x14ac:dyDescent="0.25">
      <c r="A138" s="38" t="s">
        <v>23</v>
      </c>
      <c r="B138" s="38" t="s">
        <v>23</v>
      </c>
      <c r="C138" s="39">
        <v>1113112</v>
      </c>
      <c r="D138" s="40">
        <v>4</v>
      </c>
      <c r="E138" s="41" t="s">
        <v>27</v>
      </c>
      <c r="F138" s="42">
        <v>11722733.088</v>
      </c>
      <c r="G138" s="42">
        <v>1852424</v>
      </c>
      <c r="H138" s="42">
        <v>5190888</v>
      </c>
      <c r="I138" s="42">
        <v>0</v>
      </c>
      <c r="J138" s="42">
        <f t="shared" si="16"/>
        <v>5190888</v>
      </c>
      <c r="K138" s="43">
        <f t="shared" si="15"/>
        <v>0</v>
      </c>
    </row>
    <row r="139" spans="1:11" s="44" customFormat="1" ht="27.75" hidden="1" customHeight="1" x14ac:dyDescent="0.25">
      <c r="A139" s="38" t="s">
        <v>23</v>
      </c>
      <c r="B139" s="38" t="s">
        <v>23</v>
      </c>
      <c r="C139" s="39">
        <v>1113112</v>
      </c>
      <c r="D139" s="40">
        <v>5</v>
      </c>
      <c r="E139" s="41" t="s">
        <v>28</v>
      </c>
      <c r="F139" s="42">
        <v>0</v>
      </c>
      <c r="G139" s="42">
        <v>858385</v>
      </c>
      <c r="H139" s="42">
        <v>0</v>
      </c>
      <c r="I139" s="42">
        <v>0</v>
      </c>
      <c r="J139" s="42">
        <f t="shared" si="16"/>
        <v>0</v>
      </c>
      <c r="K139" s="43" t="e">
        <f t="shared" si="15"/>
        <v>#DIV/0!</v>
      </c>
    </row>
    <row r="140" spans="1:11" s="44" customFormat="1" ht="27.75" hidden="1" customHeight="1" x14ac:dyDescent="0.25">
      <c r="A140" s="38" t="s">
        <v>23</v>
      </c>
      <c r="B140" s="38" t="s">
        <v>23</v>
      </c>
      <c r="C140" s="39">
        <v>1113112</v>
      </c>
      <c r="D140" s="40">
        <v>7</v>
      </c>
      <c r="E140" s="41" t="s">
        <v>29</v>
      </c>
      <c r="F140" s="42">
        <v>3000000.04</v>
      </c>
      <c r="G140" s="42">
        <v>0</v>
      </c>
      <c r="H140" s="42">
        <v>0</v>
      </c>
      <c r="I140" s="42">
        <v>0</v>
      </c>
      <c r="J140" s="42">
        <f t="shared" si="16"/>
        <v>0</v>
      </c>
      <c r="K140" s="43">
        <f t="shared" si="15"/>
        <v>0</v>
      </c>
    </row>
    <row r="141" spans="1:11" s="44" customFormat="1" ht="27.75" customHeight="1" x14ac:dyDescent="0.25">
      <c r="A141" s="38" t="s">
        <v>23</v>
      </c>
      <c r="B141" s="38" t="s">
        <v>23</v>
      </c>
      <c r="C141" s="39">
        <v>1113112</v>
      </c>
      <c r="D141" s="40">
        <v>9</v>
      </c>
      <c r="E141" s="41" t="s">
        <v>30</v>
      </c>
      <c r="F141" s="42">
        <v>187119263.78</v>
      </c>
      <c r="G141" s="42">
        <v>331090531.13</v>
      </c>
      <c r="H141" s="42">
        <v>215750123</v>
      </c>
      <c r="I141" s="42">
        <v>91443365.879999995</v>
      </c>
      <c r="J141" s="42">
        <f t="shared" si="16"/>
        <v>124306757.12</v>
      </c>
      <c r="K141" s="43">
        <f t="shared" si="15"/>
        <v>0.42383922942189933</v>
      </c>
    </row>
    <row r="142" spans="1:11" s="7" customFormat="1" ht="27.75" customHeight="1" x14ac:dyDescent="0.25">
      <c r="A142" s="55" t="s">
        <v>21</v>
      </c>
      <c r="B142" s="55" t="s">
        <v>21</v>
      </c>
      <c r="C142" s="55" t="s">
        <v>21</v>
      </c>
      <c r="D142" s="34">
        <v>1113113</v>
      </c>
      <c r="E142" s="56" t="s">
        <v>48</v>
      </c>
      <c r="F142" s="46">
        <v>130071764.52000001</v>
      </c>
      <c r="G142" s="46">
        <v>129525476.09999999</v>
      </c>
      <c r="H142" s="46">
        <f>SUMIF($B$143:$B$149,"article",H143:H149)</f>
        <v>242295071.56450003</v>
      </c>
      <c r="I142" s="46">
        <f>SUMIF($B$143:$B$149,"article",I143:I149)</f>
        <v>28863150</v>
      </c>
      <c r="J142" s="46">
        <f>SUMIF($B$143:$B$149,"article",J143:J149)</f>
        <v>213431921.56450003</v>
      </c>
      <c r="K142" s="47">
        <f t="shared" si="15"/>
        <v>0.11912396654884704</v>
      </c>
    </row>
    <row r="143" spans="1:11" s="44" customFormat="1" ht="27.75" customHeight="1" x14ac:dyDescent="0.25">
      <c r="A143" s="38" t="s">
        <v>23</v>
      </c>
      <c r="B143" s="38" t="s">
        <v>23</v>
      </c>
      <c r="C143" s="39">
        <v>1113113</v>
      </c>
      <c r="D143" s="40">
        <v>1</v>
      </c>
      <c r="E143" s="41" t="s">
        <v>24</v>
      </c>
      <c r="F143" s="42">
        <v>94623180.480000004</v>
      </c>
      <c r="G143" s="42">
        <v>110702009.61999999</v>
      </c>
      <c r="H143" s="42">
        <v>192970445.56000003</v>
      </c>
      <c r="I143" s="42">
        <v>28863150</v>
      </c>
      <c r="J143" s="42">
        <f t="shared" ref="J143:J149" si="17">H143-I143</f>
        <v>164107295.56000003</v>
      </c>
      <c r="K143" s="43">
        <f t="shared" si="15"/>
        <v>0.14957290437009238</v>
      </c>
    </row>
    <row r="144" spans="1:11" s="44" customFormat="1" ht="27.75" customHeight="1" x14ac:dyDescent="0.25">
      <c r="A144" s="38" t="s">
        <v>23</v>
      </c>
      <c r="B144" s="38" t="s">
        <v>23</v>
      </c>
      <c r="C144" s="39">
        <v>1113113</v>
      </c>
      <c r="D144" s="40">
        <v>2</v>
      </c>
      <c r="E144" s="41" t="s">
        <v>25</v>
      </c>
      <c r="F144" s="42">
        <v>35448584.039999999</v>
      </c>
      <c r="G144" s="42">
        <v>18823466.48</v>
      </c>
      <c r="H144" s="42">
        <v>49324626.004499994</v>
      </c>
      <c r="I144" s="42">
        <v>0</v>
      </c>
      <c r="J144" s="42">
        <f t="shared" si="17"/>
        <v>49324626.004499994</v>
      </c>
      <c r="K144" s="43">
        <f t="shared" si="15"/>
        <v>0</v>
      </c>
    </row>
    <row r="145" spans="1:11" s="44" customFormat="1" ht="27.75" hidden="1" customHeight="1" x14ac:dyDescent="0.25">
      <c r="A145" s="38" t="s">
        <v>23</v>
      </c>
      <c r="B145" s="38" t="s">
        <v>23</v>
      </c>
      <c r="C145" s="39">
        <v>1113113</v>
      </c>
      <c r="D145" s="40">
        <v>3</v>
      </c>
      <c r="E145" s="41" t="s">
        <v>26</v>
      </c>
      <c r="F145" s="42">
        <v>0</v>
      </c>
      <c r="G145" s="42">
        <v>0</v>
      </c>
      <c r="H145" s="42">
        <v>0</v>
      </c>
      <c r="I145" s="42">
        <v>0</v>
      </c>
      <c r="J145" s="42">
        <f t="shared" si="17"/>
        <v>0</v>
      </c>
      <c r="K145" s="43">
        <f t="shared" si="15"/>
        <v>0</v>
      </c>
    </row>
    <row r="146" spans="1:11" s="44" customFormat="1" ht="27.75" hidden="1" customHeight="1" x14ac:dyDescent="0.25">
      <c r="A146" s="38" t="s">
        <v>23</v>
      </c>
      <c r="B146" s="38" t="s">
        <v>23</v>
      </c>
      <c r="C146" s="39">
        <v>1113113</v>
      </c>
      <c r="D146" s="40">
        <v>4</v>
      </c>
      <c r="E146" s="41" t="s">
        <v>27</v>
      </c>
      <c r="F146" s="42">
        <v>0</v>
      </c>
      <c r="G146" s="42">
        <v>0</v>
      </c>
      <c r="H146" s="42">
        <v>0</v>
      </c>
      <c r="I146" s="42">
        <v>0</v>
      </c>
      <c r="J146" s="42">
        <f t="shared" si="17"/>
        <v>0</v>
      </c>
      <c r="K146" s="43">
        <f t="shared" si="15"/>
        <v>0</v>
      </c>
    </row>
    <row r="147" spans="1:11" s="44" customFormat="1" ht="27.75" hidden="1" customHeight="1" x14ac:dyDescent="0.25">
      <c r="A147" s="38" t="s">
        <v>23</v>
      </c>
      <c r="B147" s="38" t="s">
        <v>23</v>
      </c>
      <c r="C147" s="39">
        <v>1113113</v>
      </c>
      <c r="D147" s="40">
        <v>5</v>
      </c>
      <c r="E147" s="41" t="s">
        <v>28</v>
      </c>
      <c r="F147" s="42">
        <v>0</v>
      </c>
      <c r="G147" s="42">
        <v>0</v>
      </c>
      <c r="H147" s="42">
        <v>0</v>
      </c>
      <c r="I147" s="42">
        <v>0</v>
      </c>
      <c r="J147" s="42">
        <f t="shared" si="17"/>
        <v>0</v>
      </c>
      <c r="K147" s="43">
        <f t="shared" si="15"/>
        <v>0</v>
      </c>
    </row>
    <row r="148" spans="1:11" s="44" customFormat="1" ht="27.75" hidden="1" customHeight="1" x14ac:dyDescent="0.25">
      <c r="A148" s="38" t="s">
        <v>23</v>
      </c>
      <c r="B148" s="38" t="s">
        <v>23</v>
      </c>
      <c r="C148" s="39">
        <v>1113113</v>
      </c>
      <c r="D148" s="40">
        <v>7</v>
      </c>
      <c r="E148" s="41" t="s">
        <v>29</v>
      </c>
      <c r="F148" s="42">
        <v>0</v>
      </c>
      <c r="G148" s="42">
        <v>0</v>
      </c>
      <c r="H148" s="42">
        <v>0</v>
      </c>
      <c r="I148" s="42">
        <v>0</v>
      </c>
      <c r="J148" s="42">
        <f t="shared" si="17"/>
        <v>0</v>
      </c>
      <c r="K148" s="43">
        <f t="shared" si="15"/>
        <v>0</v>
      </c>
    </row>
    <row r="149" spans="1:11" s="44" customFormat="1" ht="27.75" hidden="1" customHeight="1" x14ac:dyDescent="0.25">
      <c r="A149" s="38" t="s">
        <v>23</v>
      </c>
      <c r="B149" s="38" t="s">
        <v>23</v>
      </c>
      <c r="C149" s="39">
        <v>1113113</v>
      </c>
      <c r="D149" s="40">
        <v>9</v>
      </c>
      <c r="E149" s="41" t="s">
        <v>30</v>
      </c>
      <c r="F149" s="42">
        <v>0</v>
      </c>
      <c r="G149" s="42">
        <v>0</v>
      </c>
      <c r="H149" s="42">
        <v>0</v>
      </c>
      <c r="I149" s="42">
        <v>0</v>
      </c>
      <c r="J149" s="42">
        <f t="shared" si="17"/>
        <v>0</v>
      </c>
      <c r="K149" s="43">
        <f t="shared" si="15"/>
        <v>0</v>
      </c>
    </row>
    <row r="150" spans="1:11" s="7" customFormat="1" ht="27.75" customHeight="1" x14ac:dyDescent="0.25">
      <c r="A150" s="33" t="s">
        <v>21</v>
      </c>
      <c r="B150" s="33" t="s">
        <v>21</v>
      </c>
      <c r="C150" s="33" t="s">
        <v>21</v>
      </c>
      <c r="D150" s="34">
        <v>1113114</v>
      </c>
      <c r="E150" s="45" t="s">
        <v>49</v>
      </c>
      <c r="F150" s="46">
        <v>77999999.700000003</v>
      </c>
      <c r="G150" s="46">
        <v>79988977.209999993</v>
      </c>
      <c r="H150" s="46">
        <f>SUMIF($B$151:$B$157,"article",H151:H157)</f>
        <v>136107378.23299998</v>
      </c>
      <c r="I150" s="46">
        <f>SUMIF($B$151:$B$157,"article",I151:I157)</f>
        <v>27150258.32</v>
      </c>
      <c r="J150" s="46">
        <f>SUMIF($B$151:$B$157,"article",J151:J157)</f>
        <v>108957119.91299999</v>
      </c>
      <c r="K150" s="47">
        <f t="shared" si="15"/>
        <v>0.19947675631163742</v>
      </c>
    </row>
    <row r="151" spans="1:11" s="44" customFormat="1" ht="27.75" customHeight="1" x14ac:dyDescent="0.25">
      <c r="A151" s="38" t="s">
        <v>23</v>
      </c>
      <c r="B151" s="38" t="s">
        <v>23</v>
      </c>
      <c r="C151" s="39">
        <v>1113114</v>
      </c>
      <c r="D151" s="40">
        <v>1</v>
      </c>
      <c r="E151" s="41" t="s">
        <v>24</v>
      </c>
      <c r="F151" s="42">
        <v>54450445</v>
      </c>
      <c r="G151" s="42">
        <v>54451160.409999996</v>
      </c>
      <c r="H151" s="42">
        <v>93642400.209999979</v>
      </c>
      <c r="I151" s="42">
        <v>23471058.32</v>
      </c>
      <c r="J151" s="42">
        <f t="shared" ref="J151:J157" si="18">H151-I151</f>
        <v>70171341.889999986</v>
      </c>
      <c r="K151" s="43">
        <f t="shared" si="15"/>
        <v>0.25064562919536904</v>
      </c>
    </row>
    <row r="152" spans="1:11" s="44" customFormat="1" ht="27.75" customHeight="1" x14ac:dyDescent="0.25">
      <c r="A152" s="38" t="s">
        <v>23</v>
      </c>
      <c r="B152" s="38" t="s">
        <v>23</v>
      </c>
      <c r="C152" s="39">
        <v>1113114</v>
      </c>
      <c r="D152" s="40">
        <v>2</v>
      </c>
      <c r="E152" s="41" t="s">
        <v>25</v>
      </c>
      <c r="F152" s="42">
        <v>23549554.699999999</v>
      </c>
      <c r="G152" s="42">
        <v>25537816.799999997</v>
      </c>
      <c r="H152" s="42">
        <v>42464978.023000002</v>
      </c>
      <c r="I152" s="42">
        <v>3679200</v>
      </c>
      <c r="J152" s="42">
        <f t="shared" si="18"/>
        <v>38785778.023000002</v>
      </c>
      <c r="K152" s="43">
        <f t="shared" si="15"/>
        <v>8.6640807820676638E-2</v>
      </c>
    </row>
    <row r="153" spans="1:11" s="44" customFormat="1" ht="27.75" hidden="1" customHeight="1" x14ac:dyDescent="0.25">
      <c r="A153" s="38" t="s">
        <v>23</v>
      </c>
      <c r="B153" s="38" t="s">
        <v>23</v>
      </c>
      <c r="C153" s="39">
        <v>1113114</v>
      </c>
      <c r="D153" s="40">
        <v>3</v>
      </c>
      <c r="E153" s="41" t="s">
        <v>26</v>
      </c>
      <c r="F153" s="42">
        <v>0</v>
      </c>
      <c r="G153" s="42">
        <v>0</v>
      </c>
      <c r="H153" s="42">
        <v>0</v>
      </c>
      <c r="I153" s="42">
        <v>0</v>
      </c>
      <c r="J153" s="42">
        <f t="shared" si="18"/>
        <v>0</v>
      </c>
      <c r="K153" s="43">
        <f t="shared" si="15"/>
        <v>0</v>
      </c>
    </row>
    <row r="154" spans="1:11" s="44" customFormat="1" ht="27.75" hidden="1" customHeight="1" x14ac:dyDescent="0.25">
      <c r="A154" s="38" t="s">
        <v>23</v>
      </c>
      <c r="B154" s="38" t="s">
        <v>23</v>
      </c>
      <c r="C154" s="39">
        <v>1113114</v>
      </c>
      <c r="D154" s="40">
        <v>4</v>
      </c>
      <c r="E154" s="41" t="s">
        <v>27</v>
      </c>
      <c r="F154" s="42">
        <v>0</v>
      </c>
      <c r="G154" s="42">
        <v>0</v>
      </c>
      <c r="H154" s="42">
        <v>0</v>
      </c>
      <c r="I154" s="42">
        <v>0</v>
      </c>
      <c r="J154" s="42">
        <f t="shared" si="18"/>
        <v>0</v>
      </c>
      <c r="K154" s="43">
        <f t="shared" si="15"/>
        <v>0</v>
      </c>
    </row>
    <row r="155" spans="1:11" s="44" customFormat="1" ht="27.75" hidden="1" customHeight="1" x14ac:dyDescent="0.25">
      <c r="A155" s="38" t="s">
        <v>23</v>
      </c>
      <c r="B155" s="38" t="s">
        <v>23</v>
      </c>
      <c r="C155" s="39">
        <v>1113114</v>
      </c>
      <c r="D155" s="40">
        <v>5</v>
      </c>
      <c r="E155" s="41" t="s">
        <v>28</v>
      </c>
      <c r="F155" s="42">
        <v>0</v>
      </c>
      <c r="G155" s="42">
        <v>0</v>
      </c>
      <c r="H155" s="42">
        <v>0</v>
      </c>
      <c r="I155" s="42">
        <v>0</v>
      </c>
      <c r="J155" s="42">
        <f t="shared" si="18"/>
        <v>0</v>
      </c>
      <c r="K155" s="43">
        <f t="shared" si="15"/>
        <v>0</v>
      </c>
    </row>
    <row r="156" spans="1:11" s="44" customFormat="1" ht="27.75" hidden="1" customHeight="1" x14ac:dyDescent="0.25">
      <c r="A156" s="38" t="s">
        <v>23</v>
      </c>
      <c r="B156" s="38" t="s">
        <v>23</v>
      </c>
      <c r="C156" s="39">
        <v>1113114</v>
      </c>
      <c r="D156" s="40">
        <v>7</v>
      </c>
      <c r="E156" s="41" t="s">
        <v>29</v>
      </c>
      <c r="F156" s="42">
        <v>0</v>
      </c>
      <c r="G156" s="42">
        <v>0</v>
      </c>
      <c r="H156" s="42">
        <v>0</v>
      </c>
      <c r="I156" s="42">
        <v>0</v>
      </c>
      <c r="J156" s="42">
        <f t="shared" si="18"/>
        <v>0</v>
      </c>
      <c r="K156" s="43">
        <f t="shared" si="15"/>
        <v>0</v>
      </c>
    </row>
    <row r="157" spans="1:11" s="44" customFormat="1" ht="27.75" hidden="1" customHeight="1" x14ac:dyDescent="0.25">
      <c r="A157" s="38" t="s">
        <v>23</v>
      </c>
      <c r="B157" s="38" t="s">
        <v>23</v>
      </c>
      <c r="C157" s="39">
        <v>1113114</v>
      </c>
      <c r="D157" s="40">
        <v>9</v>
      </c>
      <c r="E157" s="41" t="s">
        <v>30</v>
      </c>
      <c r="F157" s="42">
        <v>0</v>
      </c>
      <c r="G157" s="42">
        <v>0</v>
      </c>
      <c r="H157" s="42">
        <v>0</v>
      </c>
      <c r="I157" s="42">
        <v>0</v>
      </c>
      <c r="J157" s="42">
        <f t="shared" si="18"/>
        <v>0</v>
      </c>
      <c r="K157" s="43">
        <f t="shared" si="15"/>
        <v>0</v>
      </c>
    </row>
    <row r="158" spans="1:11" s="7" customFormat="1" ht="27.75" hidden="1" customHeight="1" x14ac:dyDescent="0.25">
      <c r="A158" s="33" t="s">
        <v>21</v>
      </c>
      <c r="B158" s="33" t="s">
        <v>21</v>
      </c>
      <c r="C158" s="33" t="s">
        <v>21</v>
      </c>
      <c r="D158" s="34">
        <v>1113116</v>
      </c>
      <c r="E158" s="56" t="s">
        <v>50</v>
      </c>
      <c r="F158" s="46">
        <v>12018583.879999999</v>
      </c>
      <c r="G158" s="46">
        <v>0</v>
      </c>
      <c r="H158" s="46">
        <f>SUMIF($B$159:$B$161,"article",H159:H161)</f>
        <v>0</v>
      </c>
      <c r="I158" s="46">
        <f>SUMIF($B$159:$B$161,"article",I159:I161)</f>
        <v>0</v>
      </c>
      <c r="J158" s="46">
        <f>SUMIF($B$159:$B$161,"article",J159:J161)</f>
        <v>0</v>
      </c>
      <c r="K158" s="47">
        <f t="shared" si="15"/>
        <v>0</v>
      </c>
    </row>
    <row r="159" spans="1:11" s="44" customFormat="1" ht="27.75" hidden="1" customHeight="1" x14ac:dyDescent="0.25">
      <c r="A159" s="38" t="s">
        <v>23</v>
      </c>
      <c r="B159" s="38" t="s">
        <v>23</v>
      </c>
      <c r="C159" s="39">
        <v>1113116</v>
      </c>
      <c r="D159" s="40">
        <v>1</v>
      </c>
      <c r="E159" s="41" t="s">
        <v>24</v>
      </c>
      <c r="F159" s="42">
        <v>8128879.919999999</v>
      </c>
      <c r="G159" s="42">
        <v>0</v>
      </c>
      <c r="H159" s="42">
        <v>0</v>
      </c>
      <c r="I159" s="42">
        <v>0</v>
      </c>
      <c r="J159" s="42">
        <f>H159-I159</f>
        <v>0</v>
      </c>
      <c r="K159" s="43">
        <f t="shared" si="15"/>
        <v>0</v>
      </c>
    </row>
    <row r="160" spans="1:11" s="44" customFormat="1" ht="27.75" hidden="1" customHeight="1" x14ac:dyDescent="0.25">
      <c r="A160" s="38" t="s">
        <v>23</v>
      </c>
      <c r="B160" s="38" t="s">
        <v>23</v>
      </c>
      <c r="C160" s="39">
        <v>1113116</v>
      </c>
      <c r="D160" s="40">
        <v>2</v>
      </c>
      <c r="E160" s="41" t="s">
        <v>25</v>
      </c>
      <c r="F160" s="42">
        <v>3889703.96</v>
      </c>
      <c r="G160" s="42">
        <v>0</v>
      </c>
      <c r="H160" s="42">
        <v>0</v>
      </c>
      <c r="I160" s="42">
        <v>0</v>
      </c>
      <c r="J160" s="42">
        <f>H160-I160</f>
        <v>0</v>
      </c>
      <c r="K160" s="43">
        <f t="shared" si="15"/>
        <v>0</v>
      </c>
    </row>
    <row r="161" spans="1:11" s="44" customFormat="1" ht="27.75" hidden="1" customHeight="1" x14ac:dyDescent="0.25">
      <c r="A161" s="38" t="s">
        <v>23</v>
      </c>
      <c r="B161" s="38" t="s">
        <v>23</v>
      </c>
      <c r="C161" s="39">
        <v>1113116</v>
      </c>
      <c r="D161" s="40">
        <v>7</v>
      </c>
      <c r="E161" s="41" t="s">
        <v>29</v>
      </c>
      <c r="F161" s="42">
        <v>0</v>
      </c>
      <c r="G161" s="42">
        <v>0</v>
      </c>
      <c r="H161" s="42">
        <v>0</v>
      </c>
      <c r="I161" s="42">
        <v>0</v>
      </c>
      <c r="J161" s="42">
        <f>H161-I161</f>
        <v>0</v>
      </c>
      <c r="K161" s="43">
        <f t="shared" si="15"/>
        <v>0</v>
      </c>
    </row>
    <row r="162" spans="1:11" s="7" customFormat="1" ht="27.75" customHeight="1" x14ac:dyDescent="0.25">
      <c r="A162" s="33" t="s">
        <v>21</v>
      </c>
      <c r="B162" s="33" t="s">
        <v>21</v>
      </c>
      <c r="C162" s="33" t="s">
        <v>21</v>
      </c>
      <c r="D162" s="34">
        <v>1113117</v>
      </c>
      <c r="E162" s="56" t="s">
        <v>51</v>
      </c>
      <c r="F162" s="46">
        <v>16822146</v>
      </c>
      <c r="G162" s="46">
        <v>16976489.649999999</v>
      </c>
      <c r="H162" s="46">
        <f>SUMIF($B$163:$B$165,"article",H163:H165)</f>
        <v>68197265.655499995</v>
      </c>
      <c r="I162" s="46">
        <f>SUMIF($B$163:$B$165,"article",I163:I165)</f>
        <v>3565898</v>
      </c>
      <c r="J162" s="46">
        <f>SUMIF($B$163:$B$165,"article",J163:J165)</f>
        <v>64631367.655500002</v>
      </c>
      <c r="K162" s="47">
        <f t="shared" si="15"/>
        <v>5.2287990812024829E-2</v>
      </c>
    </row>
    <row r="163" spans="1:11" s="44" customFormat="1" ht="27.75" customHeight="1" x14ac:dyDescent="0.25">
      <c r="A163" s="38" t="s">
        <v>23</v>
      </c>
      <c r="B163" s="38" t="s">
        <v>23</v>
      </c>
      <c r="C163" s="39">
        <v>1113117</v>
      </c>
      <c r="D163" s="40">
        <v>1</v>
      </c>
      <c r="E163" s="41" t="s">
        <v>24</v>
      </c>
      <c r="F163" s="42">
        <v>8693898</v>
      </c>
      <c r="G163" s="42">
        <v>9660487.25</v>
      </c>
      <c r="H163" s="42">
        <v>28524299</v>
      </c>
      <c r="I163" s="42">
        <v>2276198</v>
      </c>
      <c r="J163" s="42">
        <f>H163-I163</f>
        <v>26248101</v>
      </c>
      <c r="K163" s="43">
        <f t="shared" si="15"/>
        <v>7.9798560518524922E-2</v>
      </c>
    </row>
    <row r="164" spans="1:11" s="44" customFormat="1" ht="27.75" customHeight="1" x14ac:dyDescent="0.25">
      <c r="A164" s="38" t="s">
        <v>23</v>
      </c>
      <c r="B164" s="38" t="s">
        <v>23</v>
      </c>
      <c r="C164" s="39">
        <v>1113117</v>
      </c>
      <c r="D164" s="40">
        <v>2</v>
      </c>
      <c r="E164" s="41" t="s">
        <v>25</v>
      </c>
      <c r="F164" s="42">
        <v>8128248</v>
      </c>
      <c r="G164" s="42">
        <v>7316002.4000000004</v>
      </c>
      <c r="H164" s="42">
        <v>39672966.655500002</v>
      </c>
      <c r="I164" s="42">
        <v>1289700</v>
      </c>
      <c r="J164" s="42">
        <f>H164-I164</f>
        <v>38383266.655500002</v>
      </c>
      <c r="K164" s="43">
        <f t="shared" si="15"/>
        <v>3.2508282307171614E-2</v>
      </c>
    </row>
    <row r="165" spans="1:11" s="44" customFormat="1" ht="27.75" hidden="1" customHeight="1" x14ac:dyDescent="0.25">
      <c r="A165" s="38" t="s">
        <v>23</v>
      </c>
      <c r="B165" s="38" t="s">
        <v>23</v>
      </c>
      <c r="C165" s="39">
        <v>1113117</v>
      </c>
      <c r="D165" s="40">
        <v>7</v>
      </c>
      <c r="E165" s="41" t="s">
        <v>29</v>
      </c>
      <c r="F165" s="42">
        <v>0</v>
      </c>
      <c r="G165" s="42">
        <v>0</v>
      </c>
      <c r="H165" s="42">
        <v>0</v>
      </c>
      <c r="I165" s="42">
        <v>0</v>
      </c>
      <c r="J165" s="42">
        <f>H165-I165</f>
        <v>0</v>
      </c>
      <c r="K165" s="43">
        <f t="shared" si="15"/>
        <v>0</v>
      </c>
    </row>
    <row r="166" spans="1:11" s="7" customFormat="1" ht="27.75" customHeight="1" x14ac:dyDescent="0.25">
      <c r="A166" s="33" t="s">
        <v>16</v>
      </c>
      <c r="B166" s="33" t="s">
        <v>16</v>
      </c>
      <c r="C166" s="33" t="s">
        <v>16</v>
      </c>
      <c r="D166" s="50">
        <v>1114</v>
      </c>
      <c r="E166" s="51" t="s">
        <v>52</v>
      </c>
      <c r="F166" s="52">
        <v>1088083961.8190002</v>
      </c>
      <c r="G166" s="52">
        <v>1403665872.7605002</v>
      </c>
      <c r="H166" s="52">
        <f>SUMIF($B$167:$B$239,"chap",H167:H239)</f>
        <v>2111498326.8019993</v>
      </c>
      <c r="I166" s="52">
        <f>SUMIF($B$167:$B$239,"chap",I167:I239)</f>
        <v>394554254.97999996</v>
      </c>
      <c r="J166" s="52">
        <f>SUMIF($B$167:$B$239,"chap",J167:J239)</f>
        <v>1716944071.8219995</v>
      </c>
      <c r="K166" s="53">
        <f t="shared" si="15"/>
        <v>0.18685984732821356</v>
      </c>
    </row>
    <row r="167" spans="1:11" s="32" customFormat="1" ht="27.75" customHeight="1" x14ac:dyDescent="0.25">
      <c r="A167" s="27" t="s">
        <v>19</v>
      </c>
      <c r="B167" s="27" t="s">
        <v>19</v>
      </c>
      <c r="C167" s="27" t="s">
        <v>19</v>
      </c>
      <c r="D167" s="28">
        <v>11141</v>
      </c>
      <c r="E167" s="29" t="s">
        <v>20</v>
      </c>
      <c r="F167" s="30">
        <v>1088083961.8190002</v>
      </c>
      <c r="G167" s="30">
        <v>1403665872.7605002</v>
      </c>
      <c r="H167" s="30">
        <f>SUMIF($B$168:$B$239,"section",H168:H239)</f>
        <v>2111498326.8019993</v>
      </c>
      <c r="I167" s="30">
        <f>SUMIF($B$168:$B$239,"section",I168:I239)</f>
        <v>394554254.97999996</v>
      </c>
      <c r="J167" s="30">
        <f>SUMIF($B$168:$B$239,"section",J168:J239)</f>
        <v>1716944071.8219995</v>
      </c>
      <c r="K167" s="31">
        <f t="shared" si="15"/>
        <v>0.18685984732821356</v>
      </c>
    </row>
    <row r="168" spans="1:11" s="7" customFormat="1" ht="27.75" customHeight="1" x14ac:dyDescent="0.25">
      <c r="A168" s="55" t="s">
        <v>21</v>
      </c>
      <c r="B168" s="55" t="s">
        <v>21</v>
      </c>
      <c r="C168" s="55" t="s">
        <v>21</v>
      </c>
      <c r="D168" s="34">
        <v>1114111</v>
      </c>
      <c r="E168" s="45" t="s">
        <v>22</v>
      </c>
      <c r="F168" s="46">
        <v>58255423.912</v>
      </c>
      <c r="G168" s="46">
        <v>58261178.302000009</v>
      </c>
      <c r="H168" s="46">
        <f>SUMIF($B$169:$B$175,"article",H169:H175)</f>
        <v>74733880</v>
      </c>
      <c r="I168" s="46">
        <f>SUMIF($B$169:$B$175,"article",I169:I175)</f>
        <v>14947830.15</v>
      </c>
      <c r="J168" s="46">
        <f>SUMIF($B$169:$B$175,"article",J169:J175)</f>
        <v>59786049.849999994</v>
      </c>
      <c r="K168" s="47">
        <f t="shared" si="15"/>
        <v>0.20001410538299363</v>
      </c>
    </row>
    <row r="169" spans="1:11" s="44" customFormat="1" ht="27.75" customHeight="1" x14ac:dyDescent="0.25">
      <c r="A169" s="38" t="s">
        <v>23</v>
      </c>
      <c r="B169" s="38" t="s">
        <v>23</v>
      </c>
      <c r="C169" s="39">
        <v>1114111</v>
      </c>
      <c r="D169" s="40">
        <v>1</v>
      </c>
      <c r="E169" s="41" t="s">
        <v>24</v>
      </c>
      <c r="F169" s="42">
        <v>41257058.039999999</v>
      </c>
      <c r="G169" s="42">
        <v>41155638.892000005</v>
      </c>
      <c r="H169" s="42">
        <v>56033939.999999993</v>
      </c>
      <c r="I169" s="42">
        <v>8232915.1500000004</v>
      </c>
      <c r="J169" s="42">
        <f t="shared" ref="J169:J175" si="19">H169-I169</f>
        <v>47801024.849999994</v>
      </c>
      <c r="K169" s="43">
        <f t="shared" si="15"/>
        <v>0.14692729352960013</v>
      </c>
    </row>
    <row r="170" spans="1:11" s="44" customFormat="1" ht="27.75" customHeight="1" x14ac:dyDescent="0.25">
      <c r="A170" s="38" t="s">
        <v>23</v>
      </c>
      <c r="B170" s="38" t="s">
        <v>23</v>
      </c>
      <c r="C170" s="39">
        <v>1114111</v>
      </c>
      <c r="D170" s="40">
        <v>2</v>
      </c>
      <c r="E170" s="41" t="s">
        <v>25</v>
      </c>
      <c r="F170" s="42">
        <v>6175007.9960000003</v>
      </c>
      <c r="G170" s="42">
        <v>6119304.96</v>
      </c>
      <c r="H170" s="42">
        <v>4481745</v>
      </c>
      <c r="I170" s="42">
        <v>315000</v>
      </c>
      <c r="J170" s="42">
        <f t="shared" si="19"/>
        <v>4166745</v>
      </c>
      <c r="K170" s="43">
        <f t="shared" si="15"/>
        <v>7.0285123316922313E-2</v>
      </c>
    </row>
    <row r="171" spans="1:11" s="44" customFormat="1" ht="27.75" customHeight="1" x14ac:dyDescent="0.25">
      <c r="A171" s="38" t="s">
        <v>23</v>
      </c>
      <c r="B171" s="38" t="s">
        <v>23</v>
      </c>
      <c r="C171" s="39">
        <v>1114111</v>
      </c>
      <c r="D171" s="40">
        <v>3</v>
      </c>
      <c r="E171" s="41" t="s">
        <v>26</v>
      </c>
      <c r="F171" s="42">
        <v>2972422.8</v>
      </c>
      <c r="G171" s="42">
        <v>2986234.45</v>
      </c>
      <c r="H171" s="42">
        <v>10087478</v>
      </c>
      <c r="I171" s="42">
        <v>4105661.5</v>
      </c>
      <c r="J171" s="42">
        <f t="shared" si="19"/>
        <v>5981816.5</v>
      </c>
      <c r="K171" s="43">
        <f t="shared" si="15"/>
        <v>0.40700574514264121</v>
      </c>
    </row>
    <row r="172" spans="1:11" s="44" customFormat="1" ht="27.75" customHeight="1" x14ac:dyDescent="0.25">
      <c r="A172" s="38" t="s">
        <v>23</v>
      </c>
      <c r="B172" s="38" t="s">
        <v>23</v>
      </c>
      <c r="C172" s="39">
        <v>1114111</v>
      </c>
      <c r="D172" s="40">
        <v>4</v>
      </c>
      <c r="E172" s="41" t="s">
        <v>27</v>
      </c>
      <c r="F172" s="42">
        <v>7150455.4760000007</v>
      </c>
      <c r="G172" s="42">
        <v>7000000</v>
      </c>
      <c r="H172" s="42">
        <v>2505716.9999999995</v>
      </c>
      <c r="I172" s="42">
        <v>2294253.5</v>
      </c>
      <c r="J172" s="42">
        <f t="shared" si="19"/>
        <v>211463.49999999953</v>
      </c>
      <c r="K172" s="43">
        <f t="shared" si="15"/>
        <v>0.9156075885664664</v>
      </c>
    </row>
    <row r="173" spans="1:11" s="44" customFormat="1" ht="27.75" hidden="1" customHeight="1" x14ac:dyDescent="0.25">
      <c r="A173" s="38" t="s">
        <v>23</v>
      </c>
      <c r="B173" s="38" t="s">
        <v>23</v>
      </c>
      <c r="C173" s="39">
        <v>1114111</v>
      </c>
      <c r="D173" s="40">
        <v>5</v>
      </c>
      <c r="E173" s="41" t="s">
        <v>28</v>
      </c>
      <c r="F173" s="42">
        <v>0</v>
      </c>
      <c r="G173" s="42">
        <v>0</v>
      </c>
      <c r="H173" s="42">
        <v>0</v>
      </c>
      <c r="I173" s="42">
        <v>0</v>
      </c>
      <c r="J173" s="42">
        <f t="shared" si="19"/>
        <v>0</v>
      </c>
      <c r="K173" s="43">
        <f t="shared" si="15"/>
        <v>0</v>
      </c>
    </row>
    <row r="174" spans="1:11" s="44" customFormat="1" ht="27.75" hidden="1" customHeight="1" x14ac:dyDescent="0.25">
      <c r="A174" s="38" t="s">
        <v>23</v>
      </c>
      <c r="B174" s="38" t="s">
        <v>23</v>
      </c>
      <c r="C174" s="39">
        <v>1114111</v>
      </c>
      <c r="D174" s="40">
        <v>7</v>
      </c>
      <c r="E174" s="41" t="s">
        <v>29</v>
      </c>
      <c r="F174" s="42">
        <v>700475.76</v>
      </c>
      <c r="G174" s="42">
        <v>0</v>
      </c>
      <c r="H174" s="42">
        <v>0</v>
      </c>
      <c r="I174" s="42">
        <v>0</v>
      </c>
      <c r="J174" s="42">
        <f t="shared" si="19"/>
        <v>0</v>
      </c>
      <c r="K174" s="43">
        <f t="shared" si="15"/>
        <v>0</v>
      </c>
    </row>
    <row r="175" spans="1:11" s="44" customFormat="1" ht="27.75" customHeight="1" x14ac:dyDescent="0.25">
      <c r="A175" s="38" t="s">
        <v>23</v>
      </c>
      <c r="B175" s="38" t="s">
        <v>23</v>
      </c>
      <c r="C175" s="39">
        <v>1114111</v>
      </c>
      <c r="D175" s="40">
        <v>9</v>
      </c>
      <c r="E175" s="41" t="s">
        <v>30</v>
      </c>
      <c r="F175" s="42">
        <v>3.8400000000256114</v>
      </c>
      <c r="G175" s="42">
        <v>1000000</v>
      </c>
      <c r="H175" s="42">
        <v>1624999.9999999998</v>
      </c>
      <c r="I175" s="42">
        <v>0</v>
      </c>
      <c r="J175" s="42">
        <f t="shared" si="19"/>
        <v>1624999.9999999998</v>
      </c>
      <c r="K175" s="43">
        <f t="shared" si="15"/>
        <v>0</v>
      </c>
    </row>
    <row r="176" spans="1:11" s="7" customFormat="1" ht="27.75" customHeight="1" x14ac:dyDescent="0.25">
      <c r="A176" s="55" t="s">
        <v>21</v>
      </c>
      <c r="B176" s="55" t="s">
        <v>21</v>
      </c>
      <c r="C176" s="55" t="s">
        <v>21</v>
      </c>
      <c r="D176" s="34">
        <v>1114112</v>
      </c>
      <c r="E176" s="45" t="s">
        <v>31</v>
      </c>
      <c r="F176" s="46">
        <v>562984671.67500007</v>
      </c>
      <c r="G176" s="46">
        <v>571474594.02899992</v>
      </c>
      <c r="H176" s="46">
        <f>SUMIF($B$177:$B$183,"article",H177:H183)</f>
        <v>1458284713.0499995</v>
      </c>
      <c r="I176" s="46">
        <f>SUMIF($B$177:$B$183,"article",I177:I183)</f>
        <v>276977139.49999994</v>
      </c>
      <c r="J176" s="46">
        <f>SUMIF($B$177:$B$183,"article",J177:J183)</f>
        <v>1181307573.5499997</v>
      </c>
      <c r="K176" s="47">
        <f t="shared" si="15"/>
        <v>0.18993351368314274</v>
      </c>
    </row>
    <row r="177" spans="1:11" s="44" customFormat="1" ht="27.75" customHeight="1" x14ac:dyDescent="0.25">
      <c r="A177" s="38" t="s">
        <v>23</v>
      </c>
      <c r="B177" s="38" t="s">
        <v>23</v>
      </c>
      <c r="C177" s="39">
        <v>1114112</v>
      </c>
      <c r="D177" s="40">
        <v>1</v>
      </c>
      <c r="E177" s="41" t="s">
        <v>24</v>
      </c>
      <c r="F177" s="42">
        <v>402492485.07999992</v>
      </c>
      <c r="G177" s="42">
        <v>422681636.04399991</v>
      </c>
      <c r="H177" s="42">
        <v>1121001913.0499995</v>
      </c>
      <c r="I177" s="42">
        <v>240752538.32999998</v>
      </c>
      <c r="J177" s="42">
        <f t="shared" ref="J177:J183" si="20">H177-I177</f>
        <v>880249374.71999955</v>
      </c>
      <c r="K177" s="43">
        <f t="shared" si="15"/>
        <v>0.21476550175990808</v>
      </c>
    </row>
    <row r="178" spans="1:11" s="44" customFormat="1" ht="27.75" customHeight="1" x14ac:dyDescent="0.25">
      <c r="A178" s="38" t="s">
        <v>23</v>
      </c>
      <c r="B178" s="38" t="s">
        <v>23</v>
      </c>
      <c r="C178" s="39">
        <v>1114112</v>
      </c>
      <c r="D178" s="40">
        <v>2</v>
      </c>
      <c r="E178" s="41" t="s">
        <v>25</v>
      </c>
      <c r="F178" s="42">
        <v>86454144.203000009</v>
      </c>
      <c r="G178" s="42">
        <v>45338465.594999999</v>
      </c>
      <c r="H178" s="42">
        <v>60648456.999999985</v>
      </c>
      <c r="I178" s="42">
        <v>3186108.3800000004</v>
      </c>
      <c r="J178" s="42">
        <f t="shared" si="20"/>
        <v>57462348.619999982</v>
      </c>
      <c r="K178" s="43">
        <f t="shared" si="15"/>
        <v>5.2534038582383077E-2</v>
      </c>
    </row>
    <row r="179" spans="1:11" s="44" customFormat="1" ht="27.75" customHeight="1" x14ac:dyDescent="0.25">
      <c r="A179" s="38" t="s">
        <v>23</v>
      </c>
      <c r="B179" s="38" t="s">
        <v>23</v>
      </c>
      <c r="C179" s="39">
        <v>1114112</v>
      </c>
      <c r="D179" s="40">
        <v>3</v>
      </c>
      <c r="E179" s="41" t="s">
        <v>26</v>
      </c>
      <c r="F179" s="42">
        <v>68950172.112000018</v>
      </c>
      <c r="G179" s="42">
        <v>72293088.390000001</v>
      </c>
      <c r="H179" s="42">
        <v>173039600</v>
      </c>
      <c r="I179" s="42">
        <v>26260160.459999997</v>
      </c>
      <c r="J179" s="42">
        <f t="shared" si="20"/>
        <v>146779439.53999999</v>
      </c>
      <c r="K179" s="43">
        <f t="shared" si="15"/>
        <v>0.1517580973372569</v>
      </c>
    </row>
    <row r="180" spans="1:11" s="44" customFormat="1" ht="27.75" customHeight="1" x14ac:dyDescent="0.25">
      <c r="A180" s="38" t="s">
        <v>23</v>
      </c>
      <c r="B180" s="38" t="s">
        <v>23</v>
      </c>
      <c r="C180" s="39">
        <v>1114112</v>
      </c>
      <c r="D180" s="40">
        <v>4</v>
      </c>
      <c r="E180" s="41" t="s">
        <v>27</v>
      </c>
      <c r="F180" s="42">
        <v>3164749.32</v>
      </c>
      <c r="G180" s="42">
        <v>2381404</v>
      </c>
      <c r="H180" s="42">
        <v>75000000</v>
      </c>
      <c r="I180" s="42">
        <v>1446846.5</v>
      </c>
      <c r="J180" s="42">
        <f t="shared" si="20"/>
        <v>73553153.5</v>
      </c>
      <c r="K180" s="43">
        <f t="shared" si="15"/>
        <v>1.9291286666666668E-2</v>
      </c>
    </row>
    <row r="181" spans="1:11" s="44" customFormat="1" ht="27.75" hidden="1" customHeight="1" x14ac:dyDescent="0.25">
      <c r="A181" s="38" t="s">
        <v>23</v>
      </c>
      <c r="B181" s="38" t="s">
        <v>23</v>
      </c>
      <c r="C181" s="39">
        <v>1114112</v>
      </c>
      <c r="D181" s="40">
        <v>5</v>
      </c>
      <c r="E181" s="41" t="s">
        <v>28</v>
      </c>
      <c r="F181" s="42">
        <v>0</v>
      </c>
      <c r="G181" s="42">
        <v>0</v>
      </c>
      <c r="H181" s="42">
        <v>0</v>
      </c>
      <c r="I181" s="42">
        <v>0</v>
      </c>
      <c r="J181" s="42">
        <f t="shared" si="20"/>
        <v>0</v>
      </c>
      <c r="K181" s="43">
        <f t="shared" si="15"/>
        <v>0</v>
      </c>
    </row>
    <row r="182" spans="1:11" s="44" customFormat="1" ht="27.75" hidden="1" customHeight="1" x14ac:dyDescent="0.25">
      <c r="A182" s="38" t="s">
        <v>23</v>
      </c>
      <c r="B182" s="38" t="s">
        <v>23</v>
      </c>
      <c r="C182" s="39">
        <v>1114112</v>
      </c>
      <c r="D182" s="40">
        <v>7</v>
      </c>
      <c r="E182" s="41" t="s">
        <v>29</v>
      </c>
      <c r="F182" s="42">
        <v>0</v>
      </c>
      <c r="G182" s="42">
        <v>0</v>
      </c>
      <c r="H182" s="42">
        <v>0</v>
      </c>
      <c r="I182" s="42">
        <v>0</v>
      </c>
      <c r="J182" s="42">
        <f t="shared" si="20"/>
        <v>0</v>
      </c>
      <c r="K182" s="43">
        <f t="shared" si="15"/>
        <v>0</v>
      </c>
    </row>
    <row r="183" spans="1:11" s="44" customFormat="1" ht="27.75" customHeight="1" x14ac:dyDescent="0.25">
      <c r="A183" s="38" t="s">
        <v>23</v>
      </c>
      <c r="B183" s="38" t="s">
        <v>23</v>
      </c>
      <c r="C183" s="39">
        <v>1114112</v>
      </c>
      <c r="D183" s="40">
        <v>9</v>
      </c>
      <c r="E183" s="41" t="s">
        <v>30</v>
      </c>
      <c r="F183" s="42">
        <v>1923120.96</v>
      </c>
      <c r="G183" s="42">
        <v>28780000</v>
      </c>
      <c r="H183" s="42">
        <v>28594743</v>
      </c>
      <c r="I183" s="42">
        <v>5331485.83</v>
      </c>
      <c r="J183" s="42">
        <f t="shared" si="20"/>
        <v>23263257.170000002</v>
      </c>
      <c r="K183" s="43">
        <f t="shared" si="15"/>
        <v>0.18644986003196462</v>
      </c>
    </row>
    <row r="184" spans="1:11" s="7" customFormat="1" ht="27.75" customHeight="1" x14ac:dyDescent="0.25">
      <c r="A184" s="38" t="s">
        <v>21</v>
      </c>
      <c r="B184" s="38" t="s">
        <v>21</v>
      </c>
      <c r="C184" s="38" t="s">
        <v>21</v>
      </c>
      <c r="D184" s="34">
        <v>1114115</v>
      </c>
      <c r="E184" s="45" t="s">
        <v>53</v>
      </c>
      <c r="F184" s="46">
        <v>23093809.440000001</v>
      </c>
      <c r="G184" s="46">
        <v>21985709.160000004</v>
      </c>
      <c r="H184" s="46">
        <f>SUMIF($B$185:$B$191,"article",H185:H191)</f>
        <v>46289307.000000007</v>
      </c>
      <c r="I184" s="46">
        <f>SUMIF($B$185:$B$191,"article",I185:I191)</f>
        <v>8647931.6600000001</v>
      </c>
      <c r="J184" s="46">
        <f>SUMIF($B$185:$B$191,"article",J185:J191)</f>
        <v>37641375.340000011</v>
      </c>
      <c r="K184" s="47">
        <f t="shared" si="15"/>
        <v>0.18682352837989125</v>
      </c>
    </row>
    <row r="185" spans="1:11" s="44" customFormat="1" ht="27.75" customHeight="1" x14ac:dyDescent="0.25">
      <c r="A185" s="38" t="s">
        <v>23</v>
      </c>
      <c r="B185" s="38" t="s">
        <v>23</v>
      </c>
      <c r="C185" s="39">
        <v>1114115</v>
      </c>
      <c r="D185" s="40">
        <v>1</v>
      </c>
      <c r="E185" s="41" t="s">
        <v>24</v>
      </c>
      <c r="F185" s="42">
        <v>19732652.52</v>
      </c>
      <c r="G185" s="42">
        <v>18810709.160000004</v>
      </c>
      <c r="H185" s="42">
        <v>28903372.000000007</v>
      </c>
      <c r="I185" s="42">
        <v>7077450.0099999998</v>
      </c>
      <c r="J185" s="42">
        <f t="shared" ref="J185:J191" si="21">H185-I185</f>
        <v>21825921.99000001</v>
      </c>
      <c r="K185" s="43">
        <f t="shared" si="15"/>
        <v>0.2448658935019761</v>
      </c>
    </row>
    <row r="186" spans="1:11" s="44" customFormat="1" ht="27.75" customHeight="1" x14ac:dyDescent="0.25">
      <c r="A186" s="38" t="s">
        <v>23</v>
      </c>
      <c r="B186" s="38" t="s">
        <v>23</v>
      </c>
      <c r="C186" s="39">
        <v>1114115</v>
      </c>
      <c r="D186" s="40">
        <v>2</v>
      </c>
      <c r="E186" s="41" t="s">
        <v>25</v>
      </c>
      <c r="F186" s="42">
        <v>3361156.9200000004</v>
      </c>
      <c r="G186" s="42">
        <v>3175000</v>
      </c>
      <c r="H186" s="42">
        <v>17385935</v>
      </c>
      <c r="I186" s="42">
        <v>1570481.65</v>
      </c>
      <c r="J186" s="42">
        <f t="shared" si="21"/>
        <v>15815453.35</v>
      </c>
      <c r="K186" s="43">
        <f t="shared" si="15"/>
        <v>9.0330583313465732E-2</v>
      </c>
    </row>
    <row r="187" spans="1:11" s="44" customFormat="1" ht="27.75" hidden="1" customHeight="1" x14ac:dyDescent="0.25">
      <c r="A187" s="38" t="s">
        <v>23</v>
      </c>
      <c r="B187" s="38" t="s">
        <v>23</v>
      </c>
      <c r="C187" s="39">
        <v>1114115</v>
      </c>
      <c r="D187" s="40">
        <v>3</v>
      </c>
      <c r="E187" s="41" t="s">
        <v>26</v>
      </c>
      <c r="F187" s="42">
        <v>0</v>
      </c>
      <c r="G187" s="42">
        <v>0</v>
      </c>
      <c r="H187" s="42">
        <v>0</v>
      </c>
      <c r="I187" s="42">
        <v>0</v>
      </c>
      <c r="J187" s="42">
        <f t="shared" si="21"/>
        <v>0</v>
      </c>
      <c r="K187" s="43">
        <f t="shared" si="15"/>
        <v>0</v>
      </c>
    </row>
    <row r="188" spans="1:11" s="44" customFormat="1" ht="27.75" hidden="1" customHeight="1" x14ac:dyDescent="0.25">
      <c r="A188" s="38" t="s">
        <v>23</v>
      </c>
      <c r="B188" s="38" t="s">
        <v>23</v>
      </c>
      <c r="C188" s="39">
        <v>1114115</v>
      </c>
      <c r="D188" s="40">
        <v>4</v>
      </c>
      <c r="E188" s="41" t="s">
        <v>27</v>
      </c>
      <c r="F188" s="42">
        <v>0</v>
      </c>
      <c r="G188" s="42">
        <v>0</v>
      </c>
      <c r="H188" s="42">
        <v>0</v>
      </c>
      <c r="I188" s="42">
        <v>0</v>
      </c>
      <c r="J188" s="42">
        <f t="shared" si="21"/>
        <v>0</v>
      </c>
      <c r="K188" s="43">
        <f t="shared" si="15"/>
        <v>0</v>
      </c>
    </row>
    <row r="189" spans="1:11" s="44" customFormat="1" ht="27.75" hidden="1" customHeight="1" x14ac:dyDescent="0.25">
      <c r="A189" s="38" t="s">
        <v>23</v>
      </c>
      <c r="B189" s="38" t="s">
        <v>23</v>
      </c>
      <c r="C189" s="39">
        <v>1114115</v>
      </c>
      <c r="D189" s="40">
        <v>5</v>
      </c>
      <c r="E189" s="41" t="s">
        <v>28</v>
      </c>
      <c r="F189" s="42">
        <v>0</v>
      </c>
      <c r="G189" s="42">
        <v>0</v>
      </c>
      <c r="H189" s="42">
        <v>0</v>
      </c>
      <c r="I189" s="42">
        <v>0</v>
      </c>
      <c r="J189" s="42">
        <f t="shared" si="21"/>
        <v>0</v>
      </c>
      <c r="K189" s="43">
        <f t="shared" si="15"/>
        <v>0</v>
      </c>
    </row>
    <row r="190" spans="1:11" s="44" customFormat="1" ht="27.75" hidden="1" customHeight="1" x14ac:dyDescent="0.25">
      <c r="A190" s="38" t="s">
        <v>23</v>
      </c>
      <c r="B190" s="38" t="s">
        <v>23</v>
      </c>
      <c r="C190" s="39">
        <v>1114115</v>
      </c>
      <c r="D190" s="40">
        <v>7</v>
      </c>
      <c r="E190" s="41" t="s">
        <v>29</v>
      </c>
      <c r="F190" s="42">
        <v>0</v>
      </c>
      <c r="G190" s="42">
        <v>0</v>
      </c>
      <c r="H190" s="42">
        <v>0</v>
      </c>
      <c r="I190" s="42">
        <v>0</v>
      </c>
      <c r="J190" s="42">
        <f t="shared" si="21"/>
        <v>0</v>
      </c>
      <c r="K190" s="43">
        <f t="shared" si="15"/>
        <v>0</v>
      </c>
    </row>
    <row r="191" spans="1:11" s="44" customFormat="1" ht="27.75" hidden="1" customHeight="1" x14ac:dyDescent="0.25">
      <c r="A191" s="38" t="s">
        <v>23</v>
      </c>
      <c r="B191" s="38" t="s">
        <v>23</v>
      </c>
      <c r="C191" s="39">
        <v>1114115</v>
      </c>
      <c r="D191" s="40">
        <v>9</v>
      </c>
      <c r="E191" s="41" t="s">
        <v>30</v>
      </c>
      <c r="F191" s="42">
        <v>0</v>
      </c>
      <c r="G191" s="42">
        <v>0</v>
      </c>
      <c r="H191" s="42">
        <v>0</v>
      </c>
      <c r="I191" s="42">
        <v>0</v>
      </c>
      <c r="J191" s="42">
        <f t="shared" si="21"/>
        <v>0</v>
      </c>
      <c r="K191" s="43">
        <f t="shared" si="15"/>
        <v>0</v>
      </c>
    </row>
    <row r="192" spans="1:11" s="7" customFormat="1" ht="27.75" customHeight="1" x14ac:dyDescent="0.25">
      <c r="A192" s="57" t="s">
        <v>21</v>
      </c>
      <c r="B192" s="57" t="s">
        <v>21</v>
      </c>
      <c r="C192" s="57" t="s">
        <v>21</v>
      </c>
      <c r="D192" s="34">
        <v>1114116</v>
      </c>
      <c r="E192" s="45" t="s">
        <v>54</v>
      </c>
      <c r="F192" s="46">
        <v>61999951.878000006</v>
      </c>
      <c r="G192" s="46">
        <v>62001644.590500005</v>
      </c>
      <c r="H192" s="46">
        <f>SUMIF($B$193:$B$199,"article",H193:H199)</f>
        <v>144146548</v>
      </c>
      <c r="I192" s="46">
        <f>SUMIF($B$193:$B$199,"article",I193:I199)</f>
        <v>34927098.340000004</v>
      </c>
      <c r="J192" s="46">
        <f>SUMIF($B$193:$B$199,"article",J193:J199)</f>
        <v>109219449.66</v>
      </c>
      <c r="K192" s="47">
        <f t="shared" si="15"/>
        <v>0.24230270391213254</v>
      </c>
    </row>
    <row r="193" spans="1:11" s="44" customFormat="1" ht="27.75" customHeight="1" x14ac:dyDescent="0.25">
      <c r="A193" s="38" t="s">
        <v>23</v>
      </c>
      <c r="B193" s="38" t="s">
        <v>23</v>
      </c>
      <c r="C193" s="39">
        <v>1114116</v>
      </c>
      <c r="D193" s="40">
        <v>1</v>
      </c>
      <c r="E193" s="41" t="s">
        <v>24</v>
      </c>
      <c r="F193" s="42">
        <v>48350615.960000001</v>
      </c>
      <c r="G193" s="42">
        <v>48352592.620500006</v>
      </c>
      <c r="H193" s="42">
        <v>103708865</v>
      </c>
      <c r="I193" s="42">
        <v>28688708.34</v>
      </c>
      <c r="J193" s="42">
        <f t="shared" ref="J193:J199" si="22">H193-I193</f>
        <v>75020156.659999996</v>
      </c>
      <c r="K193" s="43">
        <f t="shared" si="15"/>
        <v>0.27662734849137532</v>
      </c>
    </row>
    <row r="194" spans="1:11" s="44" customFormat="1" ht="27.75" customHeight="1" x14ac:dyDescent="0.25">
      <c r="A194" s="38" t="s">
        <v>23</v>
      </c>
      <c r="B194" s="38" t="s">
        <v>23</v>
      </c>
      <c r="C194" s="39">
        <v>1114116</v>
      </c>
      <c r="D194" s="40">
        <v>2</v>
      </c>
      <c r="E194" s="41" t="s">
        <v>25</v>
      </c>
      <c r="F194" s="42">
        <v>13649335.918000001</v>
      </c>
      <c r="G194" s="42">
        <v>13649051.970000001</v>
      </c>
      <c r="H194" s="42">
        <v>40437683</v>
      </c>
      <c r="I194" s="42">
        <v>6238390</v>
      </c>
      <c r="J194" s="42">
        <f t="shared" si="22"/>
        <v>34199293</v>
      </c>
      <c r="K194" s="43">
        <f t="shared" si="15"/>
        <v>0.15427169751540909</v>
      </c>
    </row>
    <row r="195" spans="1:11" s="44" customFormat="1" ht="27.75" hidden="1" customHeight="1" x14ac:dyDescent="0.25">
      <c r="A195" s="38" t="s">
        <v>23</v>
      </c>
      <c r="B195" s="38" t="s">
        <v>23</v>
      </c>
      <c r="C195" s="39">
        <v>1114116</v>
      </c>
      <c r="D195" s="40">
        <v>3</v>
      </c>
      <c r="E195" s="41" t="s">
        <v>26</v>
      </c>
      <c r="F195" s="42">
        <v>0</v>
      </c>
      <c r="G195" s="42">
        <v>0</v>
      </c>
      <c r="H195" s="42">
        <v>0</v>
      </c>
      <c r="I195" s="42">
        <v>0</v>
      </c>
      <c r="J195" s="42">
        <f t="shared" si="22"/>
        <v>0</v>
      </c>
      <c r="K195" s="43">
        <f t="shared" si="15"/>
        <v>0</v>
      </c>
    </row>
    <row r="196" spans="1:11" s="44" customFormat="1" ht="27.75" hidden="1" customHeight="1" x14ac:dyDescent="0.25">
      <c r="A196" s="38" t="s">
        <v>23</v>
      </c>
      <c r="B196" s="38" t="s">
        <v>23</v>
      </c>
      <c r="C196" s="39">
        <v>1114116</v>
      </c>
      <c r="D196" s="40">
        <v>4</v>
      </c>
      <c r="E196" s="41" t="s">
        <v>27</v>
      </c>
      <c r="F196" s="42">
        <v>0</v>
      </c>
      <c r="G196" s="42">
        <v>0</v>
      </c>
      <c r="H196" s="42">
        <v>0</v>
      </c>
      <c r="I196" s="42">
        <v>0</v>
      </c>
      <c r="J196" s="42">
        <f t="shared" si="22"/>
        <v>0</v>
      </c>
      <c r="K196" s="43">
        <f t="shared" ref="K196:K259" si="23">IF(G196&lt;&gt;0,I196/H196,0)</f>
        <v>0</v>
      </c>
    </row>
    <row r="197" spans="1:11" s="44" customFormat="1" ht="27.75" hidden="1" customHeight="1" x14ac:dyDescent="0.25">
      <c r="A197" s="38" t="s">
        <v>23</v>
      </c>
      <c r="B197" s="38" t="s">
        <v>23</v>
      </c>
      <c r="C197" s="39">
        <v>1114116</v>
      </c>
      <c r="D197" s="40">
        <v>5</v>
      </c>
      <c r="E197" s="41" t="s">
        <v>28</v>
      </c>
      <c r="F197" s="42">
        <v>0</v>
      </c>
      <c r="G197" s="42">
        <v>0</v>
      </c>
      <c r="H197" s="42">
        <v>0</v>
      </c>
      <c r="I197" s="42">
        <v>0</v>
      </c>
      <c r="J197" s="42">
        <f t="shared" si="22"/>
        <v>0</v>
      </c>
      <c r="K197" s="43">
        <f t="shared" si="23"/>
        <v>0</v>
      </c>
    </row>
    <row r="198" spans="1:11" s="44" customFormat="1" ht="27.75" hidden="1" customHeight="1" x14ac:dyDescent="0.25">
      <c r="A198" s="38" t="s">
        <v>23</v>
      </c>
      <c r="B198" s="38" t="s">
        <v>23</v>
      </c>
      <c r="C198" s="39">
        <v>1114116</v>
      </c>
      <c r="D198" s="40">
        <v>7</v>
      </c>
      <c r="E198" s="41" t="s">
        <v>29</v>
      </c>
      <c r="F198" s="42">
        <v>0</v>
      </c>
      <c r="G198" s="42">
        <v>0</v>
      </c>
      <c r="H198" s="42">
        <v>0</v>
      </c>
      <c r="I198" s="42">
        <v>0</v>
      </c>
      <c r="J198" s="42">
        <f t="shared" si="22"/>
        <v>0</v>
      </c>
      <c r="K198" s="43">
        <f t="shared" si="23"/>
        <v>0</v>
      </c>
    </row>
    <row r="199" spans="1:11" s="44" customFormat="1" ht="27.75" hidden="1" customHeight="1" x14ac:dyDescent="0.25">
      <c r="A199" s="38" t="s">
        <v>23</v>
      </c>
      <c r="B199" s="38" t="s">
        <v>23</v>
      </c>
      <c r="C199" s="39">
        <v>1114116</v>
      </c>
      <c r="D199" s="40">
        <v>9</v>
      </c>
      <c r="E199" s="41" t="s">
        <v>30</v>
      </c>
      <c r="F199" s="42">
        <v>0</v>
      </c>
      <c r="G199" s="42">
        <v>0</v>
      </c>
      <c r="H199" s="42">
        <v>0</v>
      </c>
      <c r="I199" s="42">
        <v>0</v>
      </c>
      <c r="J199" s="42">
        <f t="shared" si="22"/>
        <v>0</v>
      </c>
      <c r="K199" s="43">
        <f t="shared" si="23"/>
        <v>0</v>
      </c>
    </row>
    <row r="200" spans="1:11" s="7" customFormat="1" ht="27.75" customHeight="1" x14ac:dyDescent="0.25">
      <c r="A200" s="38" t="s">
        <v>21</v>
      </c>
      <c r="B200" s="38" t="s">
        <v>21</v>
      </c>
      <c r="C200" s="38" t="s">
        <v>21</v>
      </c>
      <c r="D200" s="34">
        <v>1114117</v>
      </c>
      <c r="E200" s="45" t="s">
        <v>55</v>
      </c>
      <c r="F200" s="46">
        <v>35000000.038000003</v>
      </c>
      <c r="G200" s="46">
        <v>32124642.5</v>
      </c>
      <c r="H200" s="46">
        <f>SUMIF($B$201:$B$207,"article",H201:H207)</f>
        <v>65595785.000000015</v>
      </c>
      <c r="I200" s="46">
        <f>SUMIF($B$201:$B$207,"article",I201:I207)</f>
        <v>10247950</v>
      </c>
      <c r="J200" s="46">
        <f>SUMIF($B$201:$B$207,"article",J201:J207)</f>
        <v>55347835.000000015</v>
      </c>
      <c r="K200" s="47">
        <f t="shared" si="23"/>
        <v>0.15622878817594754</v>
      </c>
    </row>
    <row r="201" spans="1:11" s="44" customFormat="1" ht="27.75" customHeight="1" x14ac:dyDescent="0.25">
      <c r="A201" s="38" t="s">
        <v>23</v>
      </c>
      <c r="B201" s="38" t="s">
        <v>23</v>
      </c>
      <c r="C201" s="39">
        <v>1114117</v>
      </c>
      <c r="D201" s="40">
        <v>1</v>
      </c>
      <c r="E201" s="41" t="s">
        <v>24</v>
      </c>
      <c r="F201" s="42">
        <v>19217409.999999996</v>
      </c>
      <c r="G201" s="42">
        <v>17724642.5</v>
      </c>
      <c r="H201" s="42">
        <v>34710991.000000007</v>
      </c>
      <c r="I201" s="42">
        <v>6301750</v>
      </c>
      <c r="J201" s="42">
        <f t="shared" ref="J201:J207" si="24">H201-I201</f>
        <v>28409241.000000007</v>
      </c>
      <c r="K201" s="43">
        <f t="shared" si="23"/>
        <v>0.18154912373432378</v>
      </c>
    </row>
    <row r="202" spans="1:11" s="44" customFormat="1" ht="27.75" customHeight="1" x14ac:dyDescent="0.25">
      <c r="A202" s="38" t="s">
        <v>23</v>
      </c>
      <c r="B202" s="38" t="s">
        <v>23</v>
      </c>
      <c r="C202" s="39">
        <v>1114117</v>
      </c>
      <c r="D202" s="40">
        <v>2</v>
      </c>
      <c r="E202" s="41" t="s">
        <v>25</v>
      </c>
      <c r="F202" s="42">
        <v>15782590.038000003</v>
      </c>
      <c r="G202" s="42">
        <v>14400000</v>
      </c>
      <c r="H202" s="42">
        <v>30884794.000000004</v>
      </c>
      <c r="I202" s="42">
        <v>3946200</v>
      </c>
      <c r="J202" s="42">
        <f t="shared" si="24"/>
        <v>26938594.000000004</v>
      </c>
      <c r="K202" s="43">
        <f t="shared" si="23"/>
        <v>0.12777161473053697</v>
      </c>
    </row>
    <row r="203" spans="1:11" s="44" customFormat="1" ht="27.75" hidden="1" customHeight="1" x14ac:dyDescent="0.25">
      <c r="A203" s="38" t="s">
        <v>23</v>
      </c>
      <c r="B203" s="38" t="s">
        <v>23</v>
      </c>
      <c r="C203" s="39">
        <v>1114117</v>
      </c>
      <c r="D203" s="40">
        <v>3</v>
      </c>
      <c r="E203" s="41" t="s">
        <v>26</v>
      </c>
      <c r="F203" s="42">
        <v>0</v>
      </c>
      <c r="G203" s="42">
        <v>0</v>
      </c>
      <c r="H203" s="42">
        <v>0</v>
      </c>
      <c r="I203" s="42">
        <v>0</v>
      </c>
      <c r="J203" s="42">
        <f t="shared" si="24"/>
        <v>0</v>
      </c>
      <c r="K203" s="43">
        <f t="shared" si="23"/>
        <v>0</v>
      </c>
    </row>
    <row r="204" spans="1:11" s="44" customFormat="1" ht="27.75" hidden="1" customHeight="1" x14ac:dyDescent="0.25">
      <c r="A204" s="38" t="s">
        <v>23</v>
      </c>
      <c r="B204" s="38" t="s">
        <v>23</v>
      </c>
      <c r="C204" s="39">
        <v>1114117</v>
      </c>
      <c r="D204" s="40">
        <v>4</v>
      </c>
      <c r="E204" s="41" t="s">
        <v>27</v>
      </c>
      <c r="F204" s="42">
        <v>0</v>
      </c>
      <c r="G204" s="42">
        <v>0</v>
      </c>
      <c r="H204" s="42">
        <v>0</v>
      </c>
      <c r="I204" s="42">
        <v>0</v>
      </c>
      <c r="J204" s="42">
        <f t="shared" si="24"/>
        <v>0</v>
      </c>
      <c r="K204" s="43">
        <f t="shared" si="23"/>
        <v>0</v>
      </c>
    </row>
    <row r="205" spans="1:11" s="44" customFormat="1" ht="27.75" hidden="1" customHeight="1" x14ac:dyDescent="0.25">
      <c r="A205" s="38" t="s">
        <v>23</v>
      </c>
      <c r="B205" s="38" t="s">
        <v>23</v>
      </c>
      <c r="C205" s="39">
        <v>1114117</v>
      </c>
      <c r="D205" s="40">
        <v>5</v>
      </c>
      <c r="E205" s="41" t="s">
        <v>28</v>
      </c>
      <c r="F205" s="42">
        <v>0</v>
      </c>
      <c r="G205" s="42">
        <v>0</v>
      </c>
      <c r="H205" s="42">
        <v>0</v>
      </c>
      <c r="I205" s="42">
        <v>0</v>
      </c>
      <c r="J205" s="42">
        <f t="shared" si="24"/>
        <v>0</v>
      </c>
      <c r="K205" s="43">
        <f t="shared" si="23"/>
        <v>0</v>
      </c>
    </row>
    <row r="206" spans="1:11" s="44" customFormat="1" ht="27.75" hidden="1" customHeight="1" x14ac:dyDescent="0.25">
      <c r="A206" s="38" t="s">
        <v>23</v>
      </c>
      <c r="B206" s="38" t="s">
        <v>23</v>
      </c>
      <c r="C206" s="39">
        <v>1114117</v>
      </c>
      <c r="D206" s="40">
        <v>7</v>
      </c>
      <c r="E206" s="41" t="s">
        <v>29</v>
      </c>
      <c r="F206" s="42">
        <v>0</v>
      </c>
      <c r="G206" s="42">
        <v>0</v>
      </c>
      <c r="H206" s="42">
        <v>0</v>
      </c>
      <c r="I206" s="42">
        <v>0</v>
      </c>
      <c r="J206" s="42">
        <f t="shared" si="24"/>
        <v>0</v>
      </c>
      <c r="K206" s="43">
        <f t="shared" si="23"/>
        <v>0</v>
      </c>
    </row>
    <row r="207" spans="1:11" s="44" customFormat="1" ht="27.75" hidden="1" customHeight="1" x14ac:dyDescent="0.25">
      <c r="A207" s="38" t="s">
        <v>23</v>
      </c>
      <c r="B207" s="38" t="s">
        <v>23</v>
      </c>
      <c r="C207" s="39">
        <v>1114117</v>
      </c>
      <c r="D207" s="40">
        <v>9</v>
      </c>
      <c r="E207" s="41" t="s">
        <v>30</v>
      </c>
      <c r="F207" s="42">
        <v>0</v>
      </c>
      <c r="G207" s="42">
        <v>0</v>
      </c>
      <c r="H207" s="42">
        <v>0</v>
      </c>
      <c r="I207" s="42">
        <v>0</v>
      </c>
      <c r="J207" s="42">
        <f t="shared" si="24"/>
        <v>0</v>
      </c>
      <c r="K207" s="43">
        <f t="shared" si="23"/>
        <v>0</v>
      </c>
    </row>
    <row r="208" spans="1:11" s="7" customFormat="1" ht="27.75" customHeight="1" x14ac:dyDescent="0.25">
      <c r="A208" s="38" t="s">
        <v>21</v>
      </c>
      <c r="B208" s="38" t="s">
        <v>21</v>
      </c>
      <c r="C208" s="38" t="s">
        <v>21</v>
      </c>
      <c r="D208" s="34">
        <v>1114118</v>
      </c>
      <c r="E208" s="58" t="s">
        <v>56</v>
      </c>
      <c r="F208" s="46">
        <v>7740558.1220000004</v>
      </c>
      <c r="G208" s="46">
        <v>6365390</v>
      </c>
      <c r="H208" s="46">
        <f>SUMIF($B$209:$B$215,"article",H209:H215)</f>
        <v>14223800.460000001</v>
      </c>
      <c r="I208" s="46">
        <f>SUMIF($B$209:$B$215,"article",I209:I215)</f>
        <v>3216750</v>
      </c>
      <c r="J208" s="46">
        <f>SUMIF($B$209:$B$215,"article",J209:J215)</f>
        <v>11007050.460000001</v>
      </c>
      <c r="K208" s="47">
        <f t="shared" si="23"/>
        <v>0.22615263825206949</v>
      </c>
    </row>
    <row r="209" spans="1:11" s="44" customFormat="1" ht="27.75" customHeight="1" x14ac:dyDescent="0.25">
      <c r="A209" s="38" t="s">
        <v>23</v>
      </c>
      <c r="B209" s="38" t="s">
        <v>23</v>
      </c>
      <c r="C209" s="39">
        <v>1114118</v>
      </c>
      <c r="D209" s="40">
        <v>1</v>
      </c>
      <c r="E209" s="41" t="s">
        <v>24</v>
      </c>
      <c r="F209" s="42">
        <v>7255598.1600000001</v>
      </c>
      <c r="G209" s="42">
        <v>6365390</v>
      </c>
      <c r="H209" s="42">
        <v>14223800.460000001</v>
      </c>
      <c r="I209" s="42">
        <v>3216750</v>
      </c>
      <c r="J209" s="42">
        <f t="shared" ref="J209:J215" si="25">H209-I209</f>
        <v>11007050.460000001</v>
      </c>
      <c r="K209" s="43">
        <f t="shared" si="23"/>
        <v>0.22615263825206949</v>
      </c>
    </row>
    <row r="210" spans="1:11" s="44" customFormat="1" ht="27.75" hidden="1" customHeight="1" x14ac:dyDescent="0.25">
      <c r="A210" s="38" t="s">
        <v>23</v>
      </c>
      <c r="B210" s="38" t="s">
        <v>23</v>
      </c>
      <c r="C210" s="39">
        <v>1114118</v>
      </c>
      <c r="D210" s="40">
        <v>2</v>
      </c>
      <c r="E210" s="41" t="s">
        <v>25</v>
      </c>
      <c r="F210" s="42">
        <v>484959.96200000006</v>
      </c>
      <c r="G210" s="42">
        <v>0</v>
      </c>
      <c r="H210" s="42">
        <v>0</v>
      </c>
      <c r="I210" s="42">
        <v>0</v>
      </c>
      <c r="J210" s="42">
        <f t="shared" si="25"/>
        <v>0</v>
      </c>
      <c r="K210" s="43">
        <f t="shared" si="23"/>
        <v>0</v>
      </c>
    </row>
    <row r="211" spans="1:11" s="44" customFormat="1" ht="27.75" hidden="1" customHeight="1" x14ac:dyDescent="0.25">
      <c r="A211" s="38" t="s">
        <v>23</v>
      </c>
      <c r="B211" s="38" t="s">
        <v>23</v>
      </c>
      <c r="C211" s="39">
        <v>1114118</v>
      </c>
      <c r="D211" s="40">
        <v>3</v>
      </c>
      <c r="E211" s="41" t="s">
        <v>26</v>
      </c>
      <c r="F211" s="42">
        <v>0</v>
      </c>
      <c r="G211" s="42">
        <v>0</v>
      </c>
      <c r="H211" s="42">
        <v>0</v>
      </c>
      <c r="I211" s="42">
        <v>0</v>
      </c>
      <c r="J211" s="42">
        <f t="shared" si="25"/>
        <v>0</v>
      </c>
      <c r="K211" s="43">
        <f t="shared" si="23"/>
        <v>0</v>
      </c>
    </row>
    <row r="212" spans="1:11" s="44" customFormat="1" ht="27.75" hidden="1" customHeight="1" x14ac:dyDescent="0.25">
      <c r="A212" s="38" t="s">
        <v>23</v>
      </c>
      <c r="B212" s="38" t="s">
        <v>23</v>
      </c>
      <c r="C212" s="39">
        <v>1114118</v>
      </c>
      <c r="D212" s="40">
        <v>4</v>
      </c>
      <c r="E212" s="41" t="s">
        <v>27</v>
      </c>
      <c r="F212" s="42">
        <v>0</v>
      </c>
      <c r="G212" s="42">
        <v>0</v>
      </c>
      <c r="H212" s="42">
        <v>0</v>
      </c>
      <c r="I212" s="42">
        <v>0</v>
      </c>
      <c r="J212" s="42">
        <f t="shared" si="25"/>
        <v>0</v>
      </c>
      <c r="K212" s="43">
        <f t="shared" si="23"/>
        <v>0</v>
      </c>
    </row>
    <row r="213" spans="1:11" s="44" customFormat="1" ht="27.75" hidden="1" customHeight="1" x14ac:dyDescent="0.25">
      <c r="A213" s="38" t="s">
        <v>23</v>
      </c>
      <c r="B213" s="38" t="s">
        <v>23</v>
      </c>
      <c r="C213" s="39">
        <v>1114118</v>
      </c>
      <c r="D213" s="40">
        <v>5</v>
      </c>
      <c r="E213" s="41" t="s">
        <v>28</v>
      </c>
      <c r="F213" s="42">
        <v>0</v>
      </c>
      <c r="G213" s="42">
        <v>0</v>
      </c>
      <c r="H213" s="42">
        <v>0</v>
      </c>
      <c r="I213" s="42">
        <v>0</v>
      </c>
      <c r="J213" s="42">
        <f t="shared" si="25"/>
        <v>0</v>
      </c>
      <c r="K213" s="43">
        <f t="shared" si="23"/>
        <v>0</v>
      </c>
    </row>
    <row r="214" spans="1:11" s="44" customFormat="1" ht="27.75" hidden="1" customHeight="1" x14ac:dyDescent="0.25">
      <c r="A214" s="38" t="s">
        <v>23</v>
      </c>
      <c r="B214" s="38" t="s">
        <v>23</v>
      </c>
      <c r="C214" s="39">
        <v>1114118</v>
      </c>
      <c r="D214" s="40">
        <v>7</v>
      </c>
      <c r="E214" s="41" t="s">
        <v>29</v>
      </c>
      <c r="F214" s="42">
        <v>0</v>
      </c>
      <c r="G214" s="42">
        <v>0</v>
      </c>
      <c r="H214" s="42">
        <v>0</v>
      </c>
      <c r="I214" s="42">
        <v>0</v>
      </c>
      <c r="J214" s="42">
        <f t="shared" si="25"/>
        <v>0</v>
      </c>
      <c r="K214" s="43">
        <f t="shared" si="23"/>
        <v>0</v>
      </c>
    </row>
    <row r="215" spans="1:11" s="44" customFormat="1" ht="27.75" hidden="1" customHeight="1" x14ac:dyDescent="0.25">
      <c r="A215" s="38" t="s">
        <v>23</v>
      </c>
      <c r="B215" s="38" t="s">
        <v>23</v>
      </c>
      <c r="C215" s="39">
        <v>1114118</v>
      </c>
      <c r="D215" s="40">
        <v>9</v>
      </c>
      <c r="E215" s="41" t="s">
        <v>30</v>
      </c>
      <c r="F215" s="42">
        <v>0</v>
      </c>
      <c r="G215" s="42">
        <v>0</v>
      </c>
      <c r="H215" s="42">
        <v>0</v>
      </c>
      <c r="I215" s="42">
        <v>0</v>
      </c>
      <c r="J215" s="42">
        <f t="shared" si="25"/>
        <v>0</v>
      </c>
      <c r="K215" s="43">
        <f t="shared" si="23"/>
        <v>0</v>
      </c>
    </row>
    <row r="216" spans="1:11" s="7" customFormat="1" ht="27.75" customHeight="1" x14ac:dyDescent="0.25">
      <c r="A216" s="38" t="s">
        <v>21</v>
      </c>
      <c r="B216" s="38" t="s">
        <v>21</v>
      </c>
      <c r="C216" s="38" t="s">
        <v>21</v>
      </c>
      <c r="D216" s="34">
        <v>1114119</v>
      </c>
      <c r="E216" s="45" t="s">
        <v>57</v>
      </c>
      <c r="F216" s="46">
        <v>60000001.001999997</v>
      </c>
      <c r="G216" s="46">
        <v>55148086.818999998</v>
      </c>
      <c r="H216" s="46">
        <f>SUMIF($B$217:$B$223,"article",H217:H223)</f>
        <v>111998493.83999999</v>
      </c>
      <c r="I216" s="46">
        <f>SUMIF($B$217:$B$223,"article",I217:I223)</f>
        <v>23341785.010000002</v>
      </c>
      <c r="J216" s="46">
        <f>SUMIF($B$217:$B$223,"article",J217:J223)</f>
        <v>88656708.829999983</v>
      </c>
      <c r="K216" s="47">
        <f t="shared" si="23"/>
        <v>0.20841159742153192</v>
      </c>
    </row>
    <row r="217" spans="1:11" s="44" customFormat="1" ht="27.75" customHeight="1" x14ac:dyDescent="0.25">
      <c r="A217" s="38" t="s">
        <v>23</v>
      </c>
      <c r="B217" s="38" t="s">
        <v>23</v>
      </c>
      <c r="C217" s="39">
        <v>1114119</v>
      </c>
      <c r="D217" s="40">
        <v>1</v>
      </c>
      <c r="E217" s="41" t="s">
        <v>24</v>
      </c>
      <c r="F217" s="42">
        <v>46304432.869999997</v>
      </c>
      <c r="G217" s="42">
        <v>43270921.818999998</v>
      </c>
      <c r="H217" s="42">
        <v>72762417.839999989</v>
      </c>
      <c r="I217" s="42">
        <v>19566901.310000002</v>
      </c>
      <c r="J217" s="42">
        <f t="shared" ref="J217:J223" si="26">H217-I217</f>
        <v>53195516.529999986</v>
      </c>
      <c r="K217" s="43">
        <f t="shared" si="23"/>
        <v>0.26891494113109871</v>
      </c>
    </row>
    <row r="218" spans="1:11" s="44" customFormat="1" ht="27.75" customHeight="1" x14ac:dyDescent="0.25">
      <c r="A218" s="38" t="s">
        <v>23</v>
      </c>
      <c r="B218" s="38" t="s">
        <v>23</v>
      </c>
      <c r="C218" s="39">
        <v>1114119</v>
      </c>
      <c r="D218" s="40">
        <v>2</v>
      </c>
      <c r="E218" s="41" t="s">
        <v>25</v>
      </c>
      <c r="F218" s="42">
        <v>13695568.131999999</v>
      </c>
      <c r="G218" s="42">
        <v>11877165</v>
      </c>
      <c r="H218" s="42">
        <v>39236076</v>
      </c>
      <c r="I218" s="42">
        <v>3774883.7</v>
      </c>
      <c r="J218" s="42">
        <f t="shared" si="26"/>
        <v>35461192.299999997</v>
      </c>
      <c r="K218" s="43">
        <f t="shared" si="23"/>
        <v>9.6209511369077794E-2</v>
      </c>
    </row>
    <row r="219" spans="1:11" s="44" customFormat="1" ht="27.75" hidden="1" customHeight="1" x14ac:dyDescent="0.25">
      <c r="A219" s="38" t="s">
        <v>23</v>
      </c>
      <c r="B219" s="38" t="s">
        <v>23</v>
      </c>
      <c r="C219" s="39">
        <v>1114119</v>
      </c>
      <c r="D219" s="40">
        <v>3</v>
      </c>
      <c r="E219" s="41" t="s">
        <v>26</v>
      </c>
      <c r="F219" s="42">
        <v>0</v>
      </c>
      <c r="G219" s="42">
        <v>0</v>
      </c>
      <c r="H219" s="42">
        <v>0</v>
      </c>
      <c r="I219" s="42">
        <v>0</v>
      </c>
      <c r="J219" s="42">
        <f t="shared" si="26"/>
        <v>0</v>
      </c>
      <c r="K219" s="43">
        <f t="shared" si="23"/>
        <v>0</v>
      </c>
    </row>
    <row r="220" spans="1:11" s="44" customFormat="1" ht="27.75" hidden="1" customHeight="1" x14ac:dyDescent="0.25">
      <c r="A220" s="38" t="s">
        <v>23</v>
      </c>
      <c r="B220" s="38" t="s">
        <v>23</v>
      </c>
      <c r="C220" s="39">
        <v>1114119</v>
      </c>
      <c r="D220" s="40">
        <v>4</v>
      </c>
      <c r="E220" s="41" t="s">
        <v>27</v>
      </c>
      <c r="F220" s="42">
        <v>0</v>
      </c>
      <c r="G220" s="42">
        <v>0</v>
      </c>
      <c r="H220" s="42">
        <v>0</v>
      </c>
      <c r="I220" s="42">
        <v>0</v>
      </c>
      <c r="J220" s="42">
        <f t="shared" si="26"/>
        <v>0</v>
      </c>
      <c r="K220" s="43">
        <f t="shared" si="23"/>
        <v>0</v>
      </c>
    </row>
    <row r="221" spans="1:11" s="44" customFormat="1" ht="27.75" hidden="1" customHeight="1" x14ac:dyDescent="0.25">
      <c r="A221" s="38" t="s">
        <v>23</v>
      </c>
      <c r="B221" s="38" t="s">
        <v>23</v>
      </c>
      <c r="C221" s="39">
        <v>1114119</v>
      </c>
      <c r="D221" s="40">
        <v>5</v>
      </c>
      <c r="E221" s="41" t="s">
        <v>28</v>
      </c>
      <c r="F221" s="42">
        <v>0</v>
      </c>
      <c r="G221" s="42">
        <v>0</v>
      </c>
      <c r="H221" s="42">
        <v>0</v>
      </c>
      <c r="I221" s="42">
        <v>0</v>
      </c>
      <c r="J221" s="42">
        <f t="shared" si="26"/>
        <v>0</v>
      </c>
      <c r="K221" s="43">
        <f t="shared" si="23"/>
        <v>0</v>
      </c>
    </row>
    <row r="222" spans="1:11" s="44" customFormat="1" ht="27.75" hidden="1" customHeight="1" x14ac:dyDescent="0.25">
      <c r="A222" s="38" t="s">
        <v>23</v>
      </c>
      <c r="B222" s="38" t="s">
        <v>23</v>
      </c>
      <c r="C222" s="39">
        <v>1114119</v>
      </c>
      <c r="D222" s="40">
        <v>7</v>
      </c>
      <c r="E222" s="41" t="s">
        <v>29</v>
      </c>
      <c r="F222" s="42">
        <v>0</v>
      </c>
      <c r="G222" s="42">
        <v>0</v>
      </c>
      <c r="H222" s="42">
        <v>0</v>
      </c>
      <c r="I222" s="42">
        <v>0</v>
      </c>
      <c r="J222" s="42">
        <f t="shared" si="26"/>
        <v>0</v>
      </c>
      <c r="K222" s="43">
        <f t="shared" si="23"/>
        <v>0</v>
      </c>
    </row>
    <row r="223" spans="1:11" s="44" customFormat="1" ht="27.75" hidden="1" customHeight="1" x14ac:dyDescent="0.25">
      <c r="A223" s="38" t="s">
        <v>23</v>
      </c>
      <c r="B223" s="38" t="s">
        <v>23</v>
      </c>
      <c r="C223" s="39">
        <v>1114119</v>
      </c>
      <c r="D223" s="40">
        <v>9</v>
      </c>
      <c r="E223" s="41" t="s">
        <v>30</v>
      </c>
      <c r="F223" s="42">
        <v>0</v>
      </c>
      <c r="G223" s="42">
        <v>0</v>
      </c>
      <c r="H223" s="42">
        <v>0</v>
      </c>
      <c r="I223" s="42">
        <v>0</v>
      </c>
      <c r="J223" s="42">
        <f t="shared" si="26"/>
        <v>0</v>
      </c>
      <c r="K223" s="43">
        <f t="shared" si="23"/>
        <v>0</v>
      </c>
    </row>
    <row r="224" spans="1:11" s="7" customFormat="1" ht="27.75" customHeight="1" x14ac:dyDescent="0.25">
      <c r="A224" s="38" t="s">
        <v>21</v>
      </c>
      <c r="B224" s="38" t="s">
        <v>21</v>
      </c>
      <c r="C224" s="38" t="s">
        <v>21</v>
      </c>
      <c r="D224" s="34">
        <v>1114120</v>
      </c>
      <c r="E224" s="45" t="s">
        <v>58</v>
      </c>
      <c r="F224" s="46">
        <v>4994417.0360000003</v>
      </c>
      <c r="G224" s="46">
        <v>2619730</v>
      </c>
      <c r="H224" s="46">
        <f>SUMIF($B$225:$B$227,"article",H225:H227)</f>
        <v>1766099.0000000002</v>
      </c>
      <c r="I224" s="46">
        <f>SUMIF($B$225:$B$227,"article",I225:I227)</f>
        <v>0</v>
      </c>
      <c r="J224" s="46">
        <f>SUMIF($B$225:$B$227,"article",J225:J227)</f>
        <v>1766099.0000000002</v>
      </c>
      <c r="K224" s="47">
        <f t="shared" si="23"/>
        <v>0</v>
      </c>
    </row>
    <row r="225" spans="1:11" s="44" customFormat="1" ht="27.75" customHeight="1" x14ac:dyDescent="0.25">
      <c r="A225" s="38" t="s">
        <v>23</v>
      </c>
      <c r="B225" s="38" t="s">
        <v>23</v>
      </c>
      <c r="C225" s="39">
        <v>1114120</v>
      </c>
      <c r="D225" s="40">
        <v>1</v>
      </c>
      <c r="E225" s="41" t="s">
        <v>24</v>
      </c>
      <c r="F225" s="42">
        <v>119730</v>
      </c>
      <c r="G225" s="42">
        <v>119730</v>
      </c>
      <c r="H225" s="42">
        <v>119730</v>
      </c>
      <c r="I225" s="42">
        <v>0</v>
      </c>
      <c r="J225" s="42">
        <f>H225-I225</f>
        <v>119730</v>
      </c>
      <c r="K225" s="43">
        <f t="shared" si="23"/>
        <v>0</v>
      </c>
    </row>
    <row r="226" spans="1:11" s="44" customFormat="1" ht="27.75" customHeight="1" x14ac:dyDescent="0.25">
      <c r="A226" s="38" t="s">
        <v>23</v>
      </c>
      <c r="B226" s="38" t="s">
        <v>23</v>
      </c>
      <c r="C226" s="39">
        <v>1114120</v>
      </c>
      <c r="D226" s="40">
        <v>2</v>
      </c>
      <c r="E226" s="41" t="s">
        <v>25</v>
      </c>
      <c r="F226" s="42">
        <v>4874687.0360000003</v>
      </c>
      <c r="G226" s="42">
        <v>2500000</v>
      </c>
      <c r="H226" s="42">
        <v>1646369.0000000002</v>
      </c>
      <c r="I226" s="42">
        <v>0</v>
      </c>
      <c r="J226" s="42">
        <f>H226-I226</f>
        <v>1646369.0000000002</v>
      </c>
      <c r="K226" s="43">
        <f t="shared" si="23"/>
        <v>0</v>
      </c>
    </row>
    <row r="227" spans="1:11" s="44" customFormat="1" ht="27.75" hidden="1" customHeight="1" x14ac:dyDescent="0.25">
      <c r="A227" s="38" t="s">
        <v>23</v>
      </c>
      <c r="B227" s="38" t="s">
        <v>23</v>
      </c>
      <c r="C227" s="39">
        <v>1114120</v>
      </c>
      <c r="D227" s="40">
        <v>7</v>
      </c>
      <c r="E227" s="41" t="s">
        <v>29</v>
      </c>
      <c r="F227" s="42">
        <v>0</v>
      </c>
      <c r="G227" s="42">
        <v>0</v>
      </c>
      <c r="H227" s="42">
        <v>0</v>
      </c>
      <c r="I227" s="42">
        <v>0</v>
      </c>
      <c r="J227" s="42">
        <f>H227-I227</f>
        <v>0</v>
      </c>
      <c r="K227" s="43">
        <f t="shared" si="23"/>
        <v>0</v>
      </c>
    </row>
    <row r="228" spans="1:11" s="7" customFormat="1" ht="27.75" hidden="1" customHeight="1" x14ac:dyDescent="0.25">
      <c r="A228" s="33" t="s">
        <v>21</v>
      </c>
      <c r="B228" s="33" t="s">
        <v>21</v>
      </c>
      <c r="C228" s="33" t="s">
        <v>21</v>
      </c>
      <c r="D228" s="34">
        <v>1114121</v>
      </c>
      <c r="E228" s="45" t="s">
        <v>59</v>
      </c>
      <c r="F228" s="46">
        <v>210015128.676</v>
      </c>
      <c r="G228" s="46">
        <v>496150182.18000007</v>
      </c>
      <c r="H228" s="46">
        <f>SUMIF($B$229:$B$231,"article",H229:H231)</f>
        <v>0.35200001299381256</v>
      </c>
      <c r="I228" s="46">
        <f>SUMIF($B$229:$B$231,"article",I229:I231)</f>
        <v>0</v>
      </c>
      <c r="J228" s="46">
        <f>SUMIF($B$229:$B$231,"article",J229:J231)</f>
        <v>0.35200001299381256</v>
      </c>
      <c r="K228" s="47">
        <f t="shared" si="23"/>
        <v>0</v>
      </c>
    </row>
    <row r="229" spans="1:11" s="44" customFormat="1" ht="27.75" hidden="1" customHeight="1" x14ac:dyDescent="0.25">
      <c r="A229" s="38" t="s">
        <v>23</v>
      </c>
      <c r="B229" s="38" t="s">
        <v>23</v>
      </c>
      <c r="C229" s="39">
        <v>1114121</v>
      </c>
      <c r="D229" s="40">
        <v>1</v>
      </c>
      <c r="E229" s="41" t="s">
        <v>24</v>
      </c>
      <c r="F229" s="42">
        <v>136464798.64000002</v>
      </c>
      <c r="G229" s="42">
        <v>418259348.18000007</v>
      </c>
      <c r="H229" s="42">
        <v>0</v>
      </c>
      <c r="I229" s="42">
        <v>0</v>
      </c>
      <c r="J229" s="42">
        <f>H229-I229</f>
        <v>0</v>
      </c>
      <c r="K229" s="43" t="e">
        <f t="shared" si="23"/>
        <v>#DIV/0!</v>
      </c>
    </row>
    <row r="230" spans="1:11" s="44" customFormat="1" ht="27.75" hidden="1" customHeight="1" x14ac:dyDescent="0.25">
      <c r="A230" s="38" t="s">
        <v>23</v>
      </c>
      <c r="B230" s="38" t="s">
        <v>23</v>
      </c>
      <c r="C230" s="39">
        <v>1114121</v>
      </c>
      <c r="D230" s="40">
        <v>2</v>
      </c>
      <c r="E230" s="41" t="s">
        <v>25</v>
      </c>
      <c r="F230" s="42">
        <v>73550330.035999998</v>
      </c>
      <c r="G230" s="42">
        <v>77890834</v>
      </c>
      <c r="H230" s="42">
        <v>0.35200001299381256</v>
      </c>
      <c r="I230" s="42">
        <v>0</v>
      </c>
      <c r="J230" s="42">
        <f>H230-I230</f>
        <v>0.35200001299381256</v>
      </c>
      <c r="K230" s="43">
        <f t="shared" si="23"/>
        <v>0</v>
      </c>
    </row>
    <row r="231" spans="1:11" s="44" customFormat="1" ht="27.75" hidden="1" customHeight="1" x14ac:dyDescent="0.25">
      <c r="A231" s="38" t="s">
        <v>23</v>
      </c>
      <c r="B231" s="38" t="s">
        <v>23</v>
      </c>
      <c r="C231" s="39">
        <v>1114121</v>
      </c>
      <c r="D231" s="40">
        <v>7</v>
      </c>
      <c r="E231" s="41" t="s">
        <v>29</v>
      </c>
      <c r="F231" s="42">
        <v>0</v>
      </c>
      <c r="G231" s="42">
        <v>0</v>
      </c>
      <c r="H231" s="42">
        <v>0</v>
      </c>
      <c r="I231" s="42">
        <v>0</v>
      </c>
      <c r="J231" s="42">
        <f>H231-I231</f>
        <v>0</v>
      </c>
      <c r="K231" s="43">
        <f t="shared" si="23"/>
        <v>0</v>
      </c>
    </row>
    <row r="232" spans="1:11" s="7" customFormat="1" ht="27.75" customHeight="1" x14ac:dyDescent="0.25">
      <c r="A232" s="33" t="s">
        <v>21</v>
      </c>
      <c r="B232" s="33" t="s">
        <v>21</v>
      </c>
      <c r="C232" s="33" t="s">
        <v>21</v>
      </c>
      <c r="D232" s="34">
        <v>1114122</v>
      </c>
      <c r="E232" s="45" t="s">
        <v>60</v>
      </c>
      <c r="F232" s="46">
        <v>64000000.039999999</v>
      </c>
      <c r="G232" s="46">
        <v>72534715.179999992</v>
      </c>
      <c r="H232" s="46">
        <f>SUMIF($B$237:$B$239,"article",H233:H235)</f>
        <v>142374472.5</v>
      </c>
      <c r="I232" s="46">
        <f>SUMIF($B$237:$B$239,"article",I233:I235)</f>
        <v>10524208.309999999</v>
      </c>
      <c r="J232" s="46">
        <f>SUMIF($B$237:$B$239,"article",J233:J235)</f>
        <v>131850264.18999998</v>
      </c>
      <c r="K232" s="47">
        <f t="shared" si="23"/>
        <v>7.3919208445179657E-2</v>
      </c>
    </row>
    <row r="233" spans="1:11" s="44" customFormat="1" ht="27.75" customHeight="1" x14ac:dyDescent="0.25">
      <c r="A233" s="38" t="s">
        <v>23</v>
      </c>
      <c r="B233" s="38" t="s">
        <v>23</v>
      </c>
      <c r="C233" s="39">
        <v>1114122</v>
      </c>
      <c r="D233" s="40">
        <v>1</v>
      </c>
      <c r="E233" s="41" t="s">
        <v>24</v>
      </c>
      <c r="F233" s="42">
        <v>52722683.039999999</v>
      </c>
      <c r="G233" s="42">
        <v>61571062.049999997</v>
      </c>
      <c r="H233" s="42">
        <v>127701683.49999999</v>
      </c>
      <c r="I233" s="42">
        <v>10524208.309999999</v>
      </c>
      <c r="J233" s="42">
        <f>H233-I233</f>
        <v>117177475.18999998</v>
      </c>
      <c r="K233" s="43">
        <f t="shared" si="23"/>
        <v>8.2412447679282158E-2</v>
      </c>
    </row>
    <row r="234" spans="1:11" s="44" customFormat="1" ht="27.75" customHeight="1" x14ac:dyDescent="0.25">
      <c r="A234" s="38" t="s">
        <v>23</v>
      </c>
      <c r="B234" s="38" t="s">
        <v>23</v>
      </c>
      <c r="C234" s="39">
        <v>1114122</v>
      </c>
      <c r="D234" s="40">
        <v>2</v>
      </c>
      <c r="E234" s="41" t="s">
        <v>25</v>
      </c>
      <c r="F234" s="42">
        <v>11277317</v>
      </c>
      <c r="G234" s="42">
        <v>10963653.129999999</v>
      </c>
      <c r="H234" s="42">
        <v>14672789</v>
      </c>
      <c r="I234" s="42">
        <v>0</v>
      </c>
      <c r="J234" s="42">
        <f>H234-I234</f>
        <v>14672789</v>
      </c>
      <c r="K234" s="43">
        <f t="shared" si="23"/>
        <v>0</v>
      </c>
    </row>
    <row r="235" spans="1:11" s="44" customFormat="1" ht="27.75" hidden="1" customHeight="1" x14ac:dyDescent="0.25">
      <c r="A235" s="38" t="s">
        <v>23</v>
      </c>
      <c r="B235" s="38" t="s">
        <v>23</v>
      </c>
      <c r="C235" s="39">
        <v>1114122</v>
      </c>
      <c r="D235" s="40">
        <v>7</v>
      </c>
      <c r="E235" s="41" t="s">
        <v>29</v>
      </c>
      <c r="F235" s="42">
        <v>0</v>
      </c>
      <c r="G235" s="42">
        <v>0</v>
      </c>
      <c r="H235" s="42">
        <v>0</v>
      </c>
      <c r="I235" s="42">
        <v>0</v>
      </c>
      <c r="J235" s="42">
        <f>H235-I235</f>
        <v>0</v>
      </c>
      <c r="K235" s="43">
        <f t="shared" si="23"/>
        <v>0</v>
      </c>
    </row>
    <row r="236" spans="1:11" s="7" customFormat="1" ht="27.75" customHeight="1" x14ac:dyDescent="0.25">
      <c r="A236" s="33" t="s">
        <v>21</v>
      </c>
      <c r="B236" s="33" t="s">
        <v>21</v>
      </c>
      <c r="C236" s="33" t="s">
        <v>21</v>
      </c>
      <c r="D236" s="34">
        <v>1114123</v>
      </c>
      <c r="E236" s="45" t="s">
        <v>61</v>
      </c>
      <c r="F236" s="46">
        <v>0</v>
      </c>
      <c r="G236" s="46">
        <v>25000000</v>
      </c>
      <c r="H236" s="46">
        <f>SUMIF($B$237:$B$239,"article",H237:H239)</f>
        <v>52085227.600000009</v>
      </c>
      <c r="I236" s="46">
        <f>SUMIF($B$237:$B$239,"article",I237:I239)</f>
        <v>11723562.01</v>
      </c>
      <c r="J236" s="46">
        <f>SUMIF($B$237:$B$239,"article",J237:J239)</f>
        <v>40361665.590000011</v>
      </c>
      <c r="K236" s="47">
        <f t="shared" si="23"/>
        <v>0.2250842042974964</v>
      </c>
    </row>
    <row r="237" spans="1:11" s="44" customFormat="1" ht="27.75" customHeight="1" x14ac:dyDescent="0.25">
      <c r="A237" s="38" t="s">
        <v>23</v>
      </c>
      <c r="B237" s="38" t="s">
        <v>23</v>
      </c>
      <c r="C237" s="39">
        <v>1114123</v>
      </c>
      <c r="D237" s="40">
        <v>1</v>
      </c>
      <c r="E237" s="41" t="s">
        <v>24</v>
      </c>
      <c r="F237" s="42">
        <v>0</v>
      </c>
      <c r="G237" s="42">
        <v>20000000</v>
      </c>
      <c r="H237" s="42">
        <v>40383186.600000009</v>
      </c>
      <c r="I237" s="42">
        <v>9758900.0099999998</v>
      </c>
      <c r="J237" s="42">
        <f>H237-I237</f>
        <v>30624286.590000011</v>
      </c>
      <c r="K237" s="43">
        <f t="shared" si="23"/>
        <v>0.24165750233291391</v>
      </c>
    </row>
    <row r="238" spans="1:11" s="44" customFormat="1" ht="27.75" customHeight="1" x14ac:dyDescent="0.25">
      <c r="A238" s="38" t="s">
        <v>23</v>
      </c>
      <c r="B238" s="38" t="s">
        <v>23</v>
      </c>
      <c r="C238" s="39">
        <v>1114123</v>
      </c>
      <c r="D238" s="40">
        <v>2</v>
      </c>
      <c r="E238" s="41" t="s">
        <v>25</v>
      </c>
      <c r="F238" s="42">
        <v>0</v>
      </c>
      <c r="G238" s="42">
        <v>5000000</v>
      </c>
      <c r="H238" s="42">
        <v>11702041</v>
      </c>
      <c r="I238" s="42">
        <v>1964662</v>
      </c>
      <c r="J238" s="42">
        <f>H238-I238</f>
        <v>9737379</v>
      </c>
      <c r="K238" s="43">
        <f t="shared" si="23"/>
        <v>0.16789054148759178</v>
      </c>
    </row>
    <row r="239" spans="1:11" s="44" customFormat="1" ht="27.75" hidden="1" customHeight="1" x14ac:dyDescent="0.25">
      <c r="A239" s="38" t="s">
        <v>23</v>
      </c>
      <c r="B239" s="38" t="s">
        <v>23</v>
      </c>
      <c r="C239" s="39">
        <v>1114123</v>
      </c>
      <c r="D239" s="40">
        <v>7</v>
      </c>
      <c r="E239" s="41" t="s">
        <v>29</v>
      </c>
      <c r="F239" s="42">
        <v>0</v>
      </c>
      <c r="G239" s="42">
        <v>0</v>
      </c>
      <c r="H239" s="42">
        <v>0</v>
      </c>
      <c r="I239" s="42">
        <v>0</v>
      </c>
      <c r="J239" s="42">
        <f>H239-I239</f>
        <v>0</v>
      </c>
      <c r="K239" s="43">
        <f t="shared" si="23"/>
        <v>0</v>
      </c>
    </row>
    <row r="240" spans="1:11" s="7" customFormat="1" ht="27.75" customHeight="1" x14ac:dyDescent="0.25">
      <c r="A240" s="33" t="s">
        <v>16</v>
      </c>
      <c r="B240" s="33" t="s">
        <v>16</v>
      </c>
      <c r="C240" s="33" t="s">
        <v>16</v>
      </c>
      <c r="D240" s="50">
        <v>1115</v>
      </c>
      <c r="E240" s="51" t="s">
        <v>62</v>
      </c>
      <c r="F240" s="52">
        <v>561710435.78543365</v>
      </c>
      <c r="G240" s="52">
        <v>617416002.45603824</v>
      </c>
      <c r="H240" s="52">
        <f>SUMIF($B$241:$B$269,"chap",H241:H269)</f>
        <v>1491872856.9999998</v>
      </c>
      <c r="I240" s="52">
        <f>SUMIF($B$241:$B$269,"chap",I241:I269)</f>
        <v>366865984.53000009</v>
      </c>
      <c r="J240" s="52">
        <f>SUMIF($B$241:$B$269,"chap",J241:J269)</f>
        <v>1125006872.4699998</v>
      </c>
      <c r="K240" s="53">
        <f t="shared" si="23"/>
        <v>0.24590968513746486</v>
      </c>
    </row>
    <row r="241" spans="1:11" s="32" customFormat="1" ht="27.75" customHeight="1" x14ac:dyDescent="0.25">
      <c r="A241" s="27" t="s">
        <v>19</v>
      </c>
      <c r="B241" s="27" t="s">
        <v>19</v>
      </c>
      <c r="C241" s="27" t="s">
        <v>19</v>
      </c>
      <c r="D241" s="28">
        <v>11151</v>
      </c>
      <c r="E241" s="29" t="s">
        <v>20</v>
      </c>
      <c r="F241" s="30">
        <v>561710435.78543365</v>
      </c>
      <c r="G241" s="30">
        <v>617416002.45603824</v>
      </c>
      <c r="H241" s="30">
        <f>SUMIF($B$242:$B$269,"section",H242:H269)</f>
        <v>1491872856.9999998</v>
      </c>
      <c r="I241" s="30">
        <f>SUMIF($B$242:$B$269,"section",I242:I269)</f>
        <v>366865984.53000009</v>
      </c>
      <c r="J241" s="30">
        <f>SUMIF($B$242:$B$269,"section",J242:J269)</f>
        <v>1125006872.4699998</v>
      </c>
      <c r="K241" s="31">
        <f t="shared" si="23"/>
        <v>0.24590968513746486</v>
      </c>
    </row>
    <row r="242" spans="1:11" s="7" customFormat="1" ht="27.75" customHeight="1" x14ac:dyDescent="0.25">
      <c r="A242" s="33" t="s">
        <v>21</v>
      </c>
      <c r="B242" s="33" t="s">
        <v>21</v>
      </c>
      <c r="C242" s="33" t="s">
        <v>21</v>
      </c>
      <c r="D242" s="34">
        <v>1115111</v>
      </c>
      <c r="E242" s="45" t="s">
        <v>22</v>
      </c>
      <c r="F242" s="46">
        <v>55285665.570504658</v>
      </c>
      <c r="G242" s="46">
        <v>114439265.06953815</v>
      </c>
      <c r="H242" s="46">
        <f>SUMIF($B$243:$B$249,"article",H243:H249)</f>
        <v>123900871</v>
      </c>
      <c r="I242" s="46">
        <f>SUMIF($B$243:$B$249,"article",I243:I249)</f>
        <v>21562753.490000002</v>
      </c>
      <c r="J242" s="46">
        <f>SUMIF($B$243:$B$249,"article",J243:J249)</f>
        <v>102338117.50999999</v>
      </c>
      <c r="K242" s="47">
        <f t="shared" si="23"/>
        <v>0.17403229949852411</v>
      </c>
    </row>
    <row r="243" spans="1:11" s="44" customFormat="1" ht="27.75" customHeight="1" x14ac:dyDescent="0.25">
      <c r="A243" s="38" t="s">
        <v>23</v>
      </c>
      <c r="B243" s="38" t="s">
        <v>23</v>
      </c>
      <c r="C243" s="39">
        <v>1115111</v>
      </c>
      <c r="D243" s="40">
        <v>1</v>
      </c>
      <c r="E243" s="41" t="s">
        <v>24</v>
      </c>
      <c r="F243" s="42">
        <v>28628149.996504657</v>
      </c>
      <c r="G243" s="42">
        <v>94317225.677788138</v>
      </c>
      <c r="H243" s="42">
        <v>64800870.999999993</v>
      </c>
      <c r="I243" s="42">
        <v>14245437.49</v>
      </c>
      <c r="J243" s="42">
        <f t="shared" ref="J243:J249" si="27">H243-I243</f>
        <v>50555433.50999999</v>
      </c>
      <c r="K243" s="43">
        <f t="shared" si="23"/>
        <v>0.21983404343438534</v>
      </c>
    </row>
    <row r="244" spans="1:11" s="44" customFormat="1" ht="27.75" customHeight="1" x14ac:dyDescent="0.25">
      <c r="A244" s="38" t="s">
        <v>23</v>
      </c>
      <c r="B244" s="38" t="s">
        <v>23</v>
      </c>
      <c r="C244" s="39">
        <v>1115111</v>
      </c>
      <c r="D244" s="40">
        <v>2</v>
      </c>
      <c r="E244" s="41" t="s">
        <v>25</v>
      </c>
      <c r="F244" s="42">
        <v>9696072.256000001</v>
      </c>
      <c r="G244" s="42">
        <v>6063976.5167500004</v>
      </c>
      <c r="H244" s="42">
        <v>15500000</v>
      </c>
      <c r="I244" s="42">
        <v>1320000</v>
      </c>
      <c r="J244" s="42">
        <f t="shared" si="27"/>
        <v>14180000</v>
      </c>
      <c r="K244" s="43">
        <f t="shared" si="23"/>
        <v>8.5161290322580643E-2</v>
      </c>
    </row>
    <row r="245" spans="1:11" s="44" customFormat="1" ht="27.75" customHeight="1" x14ac:dyDescent="0.25">
      <c r="A245" s="38" t="s">
        <v>23</v>
      </c>
      <c r="B245" s="38" t="s">
        <v>23</v>
      </c>
      <c r="C245" s="39">
        <v>1115111</v>
      </c>
      <c r="D245" s="40">
        <v>3</v>
      </c>
      <c r="E245" s="41" t="s">
        <v>26</v>
      </c>
      <c r="F245" s="42">
        <v>12161298.998</v>
      </c>
      <c r="G245" s="42">
        <v>12010496.65</v>
      </c>
      <c r="H245" s="42">
        <v>37599999.999999993</v>
      </c>
      <c r="I245" s="42">
        <v>5997316</v>
      </c>
      <c r="J245" s="42">
        <f t="shared" si="27"/>
        <v>31602683.999999993</v>
      </c>
      <c r="K245" s="43">
        <f t="shared" si="23"/>
        <v>0.159503085106383</v>
      </c>
    </row>
    <row r="246" spans="1:11" s="44" customFormat="1" ht="27.75" customHeight="1" x14ac:dyDescent="0.25">
      <c r="A246" s="38" t="s">
        <v>23</v>
      </c>
      <c r="B246" s="38" t="s">
        <v>23</v>
      </c>
      <c r="C246" s="39">
        <v>1115111</v>
      </c>
      <c r="D246" s="40">
        <v>4</v>
      </c>
      <c r="E246" s="41" t="s">
        <v>27</v>
      </c>
      <c r="F246" s="42">
        <v>3800180.0000000005</v>
      </c>
      <c r="G246" s="42">
        <v>1297593</v>
      </c>
      <c r="H246" s="42">
        <v>6000000</v>
      </c>
      <c r="I246" s="42">
        <v>0</v>
      </c>
      <c r="J246" s="42">
        <f t="shared" si="27"/>
        <v>6000000</v>
      </c>
      <c r="K246" s="43">
        <f t="shared" si="23"/>
        <v>0</v>
      </c>
    </row>
    <row r="247" spans="1:11" s="44" customFormat="1" ht="27.75" hidden="1" customHeight="1" x14ac:dyDescent="0.25">
      <c r="A247" s="38" t="s">
        <v>23</v>
      </c>
      <c r="B247" s="38" t="s">
        <v>23</v>
      </c>
      <c r="C247" s="39">
        <v>1115111</v>
      </c>
      <c r="D247" s="40">
        <v>5</v>
      </c>
      <c r="E247" s="41" t="s">
        <v>28</v>
      </c>
      <c r="F247" s="42">
        <v>0</v>
      </c>
      <c r="G247" s="42">
        <v>0</v>
      </c>
      <c r="H247" s="42">
        <v>0</v>
      </c>
      <c r="I247" s="42">
        <v>0</v>
      </c>
      <c r="J247" s="42">
        <f t="shared" si="27"/>
        <v>0</v>
      </c>
      <c r="K247" s="43">
        <f t="shared" si="23"/>
        <v>0</v>
      </c>
    </row>
    <row r="248" spans="1:11" s="44" customFormat="1" ht="27.75" hidden="1" customHeight="1" x14ac:dyDescent="0.25">
      <c r="A248" s="38" t="s">
        <v>23</v>
      </c>
      <c r="B248" s="38" t="s">
        <v>23</v>
      </c>
      <c r="C248" s="39">
        <v>1115111</v>
      </c>
      <c r="D248" s="40">
        <v>7</v>
      </c>
      <c r="E248" s="41" t="s">
        <v>29</v>
      </c>
      <c r="F248" s="42">
        <v>0</v>
      </c>
      <c r="G248" s="42">
        <v>0</v>
      </c>
      <c r="H248" s="42">
        <v>0</v>
      </c>
      <c r="I248" s="42">
        <v>0</v>
      </c>
      <c r="J248" s="42">
        <f t="shared" si="27"/>
        <v>0</v>
      </c>
      <c r="K248" s="43">
        <f t="shared" si="23"/>
        <v>0</v>
      </c>
    </row>
    <row r="249" spans="1:11" s="44" customFormat="1" ht="27.75" hidden="1" customHeight="1" x14ac:dyDescent="0.25">
      <c r="A249" s="38" t="s">
        <v>23</v>
      </c>
      <c r="B249" s="38" t="s">
        <v>23</v>
      </c>
      <c r="C249" s="39">
        <v>1115111</v>
      </c>
      <c r="D249" s="40">
        <v>9</v>
      </c>
      <c r="E249" s="41" t="s">
        <v>30</v>
      </c>
      <c r="F249" s="42">
        <v>999964.3200000003</v>
      </c>
      <c r="G249" s="42">
        <v>749973.22500000009</v>
      </c>
      <c r="H249" s="42">
        <v>0</v>
      </c>
      <c r="I249" s="42">
        <v>0</v>
      </c>
      <c r="J249" s="42">
        <f t="shared" si="27"/>
        <v>0</v>
      </c>
      <c r="K249" s="43" t="e">
        <f t="shared" si="23"/>
        <v>#DIV/0!</v>
      </c>
    </row>
    <row r="250" spans="1:11" s="7" customFormat="1" ht="27.75" customHeight="1" x14ac:dyDescent="0.25">
      <c r="A250" s="33" t="s">
        <v>21</v>
      </c>
      <c r="B250" s="33" t="s">
        <v>21</v>
      </c>
      <c r="C250" s="33" t="s">
        <v>21</v>
      </c>
      <c r="D250" s="34">
        <v>1115112</v>
      </c>
      <c r="E250" s="45" t="s">
        <v>31</v>
      </c>
      <c r="F250" s="46">
        <v>250964330.47492903</v>
      </c>
      <c r="G250" s="46">
        <v>254510835.08149999</v>
      </c>
      <c r="H250" s="46">
        <f>SUMIF($B$251:$B$257,"article",H251:H257)</f>
        <v>855845166.99999976</v>
      </c>
      <c r="I250" s="46">
        <f>SUMIF($B$251:$B$257,"article",I251:I257)</f>
        <v>235294614.05000004</v>
      </c>
      <c r="J250" s="46">
        <f>SUMIF($B$251:$B$257,"article",J251:J257)</f>
        <v>620550552.94999981</v>
      </c>
      <c r="K250" s="47">
        <f t="shared" si="23"/>
        <v>0.2749266142084788</v>
      </c>
    </row>
    <row r="251" spans="1:11" s="44" customFormat="1" ht="27.75" customHeight="1" x14ac:dyDescent="0.25">
      <c r="A251" s="38" t="s">
        <v>23</v>
      </c>
      <c r="B251" s="38" t="s">
        <v>23</v>
      </c>
      <c r="C251" s="39">
        <v>1115112</v>
      </c>
      <c r="D251" s="40">
        <v>1</v>
      </c>
      <c r="E251" s="41" t="s">
        <v>24</v>
      </c>
      <c r="F251" s="42">
        <v>210864332.5</v>
      </c>
      <c r="G251" s="42">
        <v>212592193.958</v>
      </c>
      <c r="H251" s="42">
        <v>698523249.99999976</v>
      </c>
      <c r="I251" s="42">
        <v>222183041.81</v>
      </c>
      <c r="J251" s="42">
        <f t="shared" ref="J251:J257" si="28">H251-I251</f>
        <v>476340208.18999976</v>
      </c>
      <c r="K251" s="43">
        <f t="shared" si="23"/>
        <v>0.31807537087706111</v>
      </c>
    </row>
    <row r="252" spans="1:11" s="44" customFormat="1" ht="27.75" customHeight="1" x14ac:dyDescent="0.25">
      <c r="A252" s="38" t="s">
        <v>23</v>
      </c>
      <c r="B252" s="38" t="s">
        <v>23</v>
      </c>
      <c r="C252" s="39">
        <v>1115112</v>
      </c>
      <c r="D252" s="40">
        <v>2</v>
      </c>
      <c r="E252" s="41" t="s">
        <v>25</v>
      </c>
      <c r="F252" s="42">
        <v>6671491.0410000002</v>
      </c>
      <c r="G252" s="42">
        <v>6998460.3985000001</v>
      </c>
      <c r="H252" s="42">
        <v>31815149.999999993</v>
      </c>
      <c r="I252" s="42">
        <v>2479462.8600000003</v>
      </c>
      <c r="J252" s="42">
        <f t="shared" si="28"/>
        <v>29335687.139999993</v>
      </c>
      <c r="K252" s="43">
        <f t="shared" si="23"/>
        <v>7.793340153983247E-2</v>
      </c>
    </row>
    <row r="253" spans="1:11" s="44" customFormat="1" ht="27.75" customHeight="1" x14ac:dyDescent="0.25">
      <c r="A253" s="38" t="s">
        <v>23</v>
      </c>
      <c r="B253" s="38" t="s">
        <v>23</v>
      </c>
      <c r="C253" s="39">
        <v>1115112</v>
      </c>
      <c r="D253" s="40">
        <v>3</v>
      </c>
      <c r="E253" s="41" t="s">
        <v>26</v>
      </c>
      <c r="F253" s="42">
        <v>8708134.9940000009</v>
      </c>
      <c r="G253" s="42">
        <v>14973806.724999998</v>
      </c>
      <c r="H253" s="42">
        <v>52293786.000000007</v>
      </c>
      <c r="I253" s="42">
        <v>4463778.08</v>
      </c>
      <c r="J253" s="42">
        <f t="shared" si="28"/>
        <v>47830007.920000009</v>
      </c>
      <c r="K253" s="43">
        <f t="shared" si="23"/>
        <v>8.53596272413705E-2</v>
      </c>
    </row>
    <row r="254" spans="1:11" s="44" customFormat="1" ht="27.75" customHeight="1" x14ac:dyDescent="0.25">
      <c r="A254" s="38" t="s">
        <v>23</v>
      </c>
      <c r="B254" s="38" t="s">
        <v>23</v>
      </c>
      <c r="C254" s="39">
        <v>1115112</v>
      </c>
      <c r="D254" s="40">
        <v>4</v>
      </c>
      <c r="E254" s="41" t="s">
        <v>27</v>
      </c>
      <c r="F254" s="42">
        <v>8340387.9399290271</v>
      </c>
      <c r="G254" s="42">
        <v>5250000</v>
      </c>
      <c r="H254" s="42">
        <v>33729056</v>
      </c>
      <c r="I254" s="42">
        <v>1366833.5</v>
      </c>
      <c r="J254" s="42">
        <f t="shared" si="28"/>
        <v>32362222.5</v>
      </c>
      <c r="K254" s="43">
        <f t="shared" si="23"/>
        <v>4.0523918013003389E-2</v>
      </c>
    </row>
    <row r="255" spans="1:11" s="44" customFormat="1" ht="27.75" hidden="1" customHeight="1" x14ac:dyDescent="0.25">
      <c r="A255" s="38" t="s">
        <v>23</v>
      </c>
      <c r="B255" s="38" t="s">
        <v>23</v>
      </c>
      <c r="C255" s="39">
        <v>1115112</v>
      </c>
      <c r="D255" s="40">
        <v>5</v>
      </c>
      <c r="E255" s="41" t="s">
        <v>28</v>
      </c>
      <c r="F255" s="42">
        <v>0</v>
      </c>
      <c r="G255" s="42">
        <v>0</v>
      </c>
      <c r="H255" s="42">
        <v>0</v>
      </c>
      <c r="I255" s="42">
        <v>0</v>
      </c>
      <c r="J255" s="42">
        <f t="shared" si="28"/>
        <v>0</v>
      </c>
      <c r="K255" s="43">
        <f t="shared" si="23"/>
        <v>0</v>
      </c>
    </row>
    <row r="256" spans="1:11" s="44" customFormat="1" ht="27.75" hidden="1" customHeight="1" x14ac:dyDescent="0.25">
      <c r="A256" s="38" t="s">
        <v>23</v>
      </c>
      <c r="B256" s="38" t="s">
        <v>23</v>
      </c>
      <c r="C256" s="39">
        <v>1115112</v>
      </c>
      <c r="D256" s="40">
        <v>7</v>
      </c>
      <c r="E256" s="41" t="s">
        <v>29</v>
      </c>
      <c r="F256" s="42">
        <v>0</v>
      </c>
      <c r="G256" s="42">
        <v>0</v>
      </c>
      <c r="H256" s="42">
        <v>0</v>
      </c>
      <c r="I256" s="42">
        <v>0</v>
      </c>
      <c r="J256" s="42">
        <f t="shared" si="28"/>
        <v>0</v>
      </c>
      <c r="K256" s="43">
        <f t="shared" si="23"/>
        <v>0</v>
      </c>
    </row>
    <row r="257" spans="1:11" s="44" customFormat="1" ht="27.75" customHeight="1" x14ac:dyDescent="0.25">
      <c r="A257" s="38" t="s">
        <v>23</v>
      </c>
      <c r="B257" s="38" t="s">
        <v>23</v>
      </c>
      <c r="C257" s="39">
        <v>1115112</v>
      </c>
      <c r="D257" s="40">
        <v>9</v>
      </c>
      <c r="E257" s="41" t="s">
        <v>30</v>
      </c>
      <c r="F257" s="42">
        <v>16379984</v>
      </c>
      <c r="G257" s="42">
        <v>14696374</v>
      </c>
      <c r="H257" s="42">
        <v>39483925</v>
      </c>
      <c r="I257" s="42">
        <v>4801497.8</v>
      </c>
      <c r="J257" s="42">
        <f t="shared" si="28"/>
        <v>34682427.200000003</v>
      </c>
      <c r="K257" s="43">
        <f t="shared" si="23"/>
        <v>0.12160639551412378</v>
      </c>
    </row>
    <row r="258" spans="1:11" s="7" customFormat="1" ht="27.75" customHeight="1" x14ac:dyDescent="0.25">
      <c r="A258" s="33" t="s">
        <v>21</v>
      </c>
      <c r="B258" s="33" t="s">
        <v>21</v>
      </c>
      <c r="C258" s="33" t="s">
        <v>21</v>
      </c>
      <c r="D258" s="34">
        <v>1115113</v>
      </c>
      <c r="E258" s="45" t="s">
        <v>63</v>
      </c>
      <c r="F258" s="46">
        <v>104269392</v>
      </c>
      <c r="G258" s="46">
        <v>104363989.31</v>
      </c>
      <c r="H258" s="46">
        <f>SUMIF($B$259:$B$261,"article",H259:H261)</f>
        <v>204914316</v>
      </c>
      <c r="I258" s="46">
        <f>SUMIF($B$259:$B$261,"article",I259:I261)</f>
        <v>54621533.88000001</v>
      </c>
      <c r="J258" s="46">
        <f>SUMIF($B$259:$B$261,"article",J259:J261)</f>
        <v>150292782.12</v>
      </c>
      <c r="K258" s="47">
        <f t="shared" si="23"/>
        <v>0.2665579201406309</v>
      </c>
    </row>
    <row r="259" spans="1:11" s="44" customFormat="1" ht="27.75" customHeight="1" x14ac:dyDescent="0.25">
      <c r="A259" s="38" t="s">
        <v>23</v>
      </c>
      <c r="B259" s="38" t="s">
        <v>23</v>
      </c>
      <c r="C259" s="39">
        <v>1115113</v>
      </c>
      <c r="D259" s="40">
        <v>1</v>
      </c>
      <c r="E259" s="41" t="s">
        <v>24</v>
      </c>
      <c r="F259" s="42">
        <v>82074420</v>
      </c>
      <c r="G259" s="42">
        <v>82076183.109999999</v>
      </c>
      <c r="H259" s="42">
        <v>165615500</v>
      </c>
      <c r="I259" s="42">
        <v>50489114.180000007</v>
      </c>
      <c r="J259" s="42">
        <f>H259-I259</f>
        <v>115126385.81999999</v>
      </c>
      <c r="K259" s="43">
        <f t="shared" si="23"/>
        <v>0.304857420833195</v>
      </c>
    </row>
    <row r="260" spans="1:11" s="44" customFormat="1" ht="27.75" customHeight="1" x14ac:dyDescent="0.25">
      <c r="A260" s="38" t="s">
        <v>23</v>
      </c>
      <c r="B260" s="38" t="s">
        <v>23</v>
      </c>
      <c r="C260" s="39">
        <v>1115113</v>
      </c>
      <c r="D260" s="40">
        <v>2</v>
      </c>
      <c r="E260" s="41" t="s">
        <v>25</v>
      </c>
      <c r="F260" s="42">
        <v>22194972</v>
      </c>
      <c r="G260" s="42">
        <v>22287806.199999999</v>
      </c>
      <c r="H260" s="42">
        <v>39298816</v>
      </c>
      <c r="I260" s="42">
        <v>4132419.7</v>
      </c>
      <c r="J260" s="42">
        <f>H260-I260</f>
        <v>35166396.299999997</v>
      </c>
      <c r="K260" s="43">
        <f t="shared" ref="K260:K323" si="29">IF(G260&lt;&gt;0,I260/H260,0)</f>
        <v>0.10515379649096808</v>
      </c>
    </row>
    <row r="261" spans="1:11" s="44" customFormat="1" ht="27.75" hidden="1" customHeight="1" x14ac:dyDescent="0.25">
      <c r="A261" s="38" t="s">
        <v>23</v>
      </c>
      <c r="B261" s="38" t="s">
        <v>23</v>
      </c>
      <c r="C261" s="39">
        <v>1115113</v>
      </c>
      <c r="D261" s="40">
        <v>7</v>
      </c>
      <c r="E261" s="41" t="s">
        <v>29</v>
      </c>
      <c r="F261" s="42">
        <v>0</v>
      </c>
      <c r="G261" s="42">
        <v>0</v>
      </c>
      <c r="H261" s="42">
        <v>0</v>
      </c>
      <c r="I261" s="42">
        <v>0</v>
      </c>
      <c r="J261" s="42">
        <f>H261-I261</f>
        <v>0</v>
      </c>
      <c r="K261" s="43">
        <f t="shared" si="29"/>
        <v>0</v>
      </c>
    </row>
    <row r="262" spans="1:11" s="7" customFormat="1" ht="27.75" customHeight="1" x14ac:dyDescent="0.25">
      <c r="A262" s="33" t="s">
        <v>21</v>
      </c>
      <c r="B262" s="33" t="s">
        <v>21</v>
      </c>
      <c r="C262" s="33" t="s">
        <v>21</v>
      </c>
      <c r="D262" s="34">
        <v>1115115</v>
      </c>
      <c r="E262" s="45" t="s">
        <v>64</v>
      </c>
      <c r="F262" s="46">
        <v>41068992.450000003</v>
      </c>
      <c r="G262" s="46">
        <v>38791958.972499996</v>
      </c>
      <c r="H262" s="46">
        <f>SUMIF($B$263:$B$265,"article",H263:H265)</f>
        <v>89737760.000000015</v>
      </c>
      <c r="I262" s="46">
        <f>SUMIF($B$263:$B$265,"article",I263:I265)</f>
        <v>16615445.23</v>
      </c>
      <c r="J262" s="46">
        <f>SUMIF($B$263:$B$265,"article",J263:J265)</f>
        <v>73122314.770000011</v>
      </c>
      <c r="K262" s="47">
        <f t="shared" si="29"/>
        <v>0.18515556026805213</v>
      </c>
    </row>
    <row r="263" spans="1:11" s="44" customFormat="1" ht="27.75" customHeight="1" x14ac:dyDescent="0.25">
      <c r="A263" s="38" t="s">
        <v>23</v>
      </c>
      <c r="B263" s="38" t="s">
        <v>23</v>
      </c>
      <c r="C263" s="39">
        <v>1115115</v>
      </c>
      <c r="D263" s="40">
        <v>1</v>
      </c>
      <c r="E263" s="41" t="s">
        <v>24</v>
      </c>
      <c r="F263" s="42">
        <v>19800150.52</v>
      </c>
      <c r="G263" s="42">
        <v>20016657.2425</v>
      </c>
      <c r="H263" s="42">
        <v>32762151.000000015</v>
      </c>
      <c r="I263" s="42">
        <v>8729360.0099999998</v>
      </c>
      <c r="J263" s="42">
        <f>H263-I263</f>
        <v>24032790.990000017</v>
      </c>
      <c r="K263" s="43">
        <f t="shared" si="29"/>
        <v>0.26644648606863436</v>
      </c>
    </row>
    <row r="264" spans="1:11" s="44" customFormat="1" ht="27.75" customHeight="1" x14ac:dyDescent="0.25">
      <c r="A264" s="38" t="s">
        <v>23</v>
      </c>
      <c r="B264" s="38" t="s">
        <v>23</v>
      </c>
      <c r="C264" s="39">
        <v>1115115</v>
      </c>
      <c r="D264" s="40">
        <v>2</v>
      </c>
      <c r="E264" s="41" t="s">
        <v>25</v>
      </c>
      <c r="F264" s="42">
        <v>21268841.93</v>
      </c>
      <c r="G264" s="42">
        <v>18775301.73</v>
      </c>
      <c r="H264" s="42">
        <v>56975609</v>
      </c>
      <c r="I264" s="42">
        <v>7886085.2199999997</v>
      </c>
      <c r="J264" s="42">
        <f>H264-I264</f>
        <v>49089523.780000001</v>
      </c>
      <c r="K264" s="43">
        <f t="shared" si="29"/>
        <v>0.13841160030426353</v>
      </c>
    </row>
    <row r="265" spans="1:11" s="44" customFormat="1" ht="27.75" hidden="1" customHeight="1" x14ac:dyDescent="0.25">
      <c r="A265" s="38" t="s">
        <v>23</v>
      </c>
      <c r="B265" s="38" t="s">
        <v>23</v>
      </c>
      <c r="C265" s="39">
        <v>1115115</v>
      </c>
      <c r="D265" s="40">
        <v>7</v>
      </c>
      <c r="E265" s="41" t="s">
        <v>29</v>
      </c>
      <c r="F265" s="42">
        <v>0</v>
      </c>
      <c r="G265" s="42">
        <v>0</v>
      </c>
      <c r="H265" s="42">
        <v>0</v>
      </c>
      <c r="I265" s="42">
        <v>0</v>
      </c>
      <c r="J265" s="42">
        <f>H265-I265</f>
        <v>0</v>
      </c>
      <c r="K265" s="43">
        <f t="shared" si="29"/>
        <v>0</v>
      </c>
    </row>
    <row r="266" spans="1:11" s="7" customFormat="1" ht="27.75" customHeight="1" x14ac:dyDescent="0.25">
      <c r="A266" s="33" t="s">
        <v>21</v>
      </c>
      <c r="B266" s="33" t="s">
        <v>21</v>
      </c>
      <c r="C266" s="33" t="s">
        <v>21</v>
      </c>
      <c r="D266" s="34">
        <v>1115116</v>
      </c>
      <c r="E266" s="45" t="s">
        <v>65</v>
      </c>
      <c r="F266" s="46">
        <v>110122055.28999999</v>
      </c>
      <c r="G266" s="46">
        <v>105309954.02250001</v>
      </c>
      <c r="H266" s="46">
        <f>SUMIF($B$267:$B$269,"article",H267:H269)</f>
        <v>217474743</v>
      </c>
      <c r="I266" s="46">
        <f>SUMIF($B$267:$B$269,"article",I267:I269)</f>
        <v>38771637.880000003</v>
      </c>
      <c r="J266" s="46">
        <f>SUMIF($B$267:$B$269,"article",J267:J269)</f>
        <v>178703105.12</v>
      </c>
      <c r="K266" s="47">
        <f t="shared" si="29"/>
        <v>0.17828110678581191</v>
      </c>
    </row>
    <row r="267" spans="1:11" s="44" customFormat="1" ht="27.75" customHeight="1" x14ac:dyDescent="0.25">
      <c r="A267" s="38" t="s">
        <v>23</v>
      </c>
      <c r="B267" s="38" t="s">
        <v>23</v>
      </c>
      <c r="C267" s="39">
        <v>1115116</v>
      </c>
      <c r="D267" s="40">
        <v>1</v>
      </c>
      <c r="E267" s="41" t="s">
        <v>24</v>
      </c>
      <c r="F267" s="42">
        <v>47220749.990000002</v>
      </c>
      <c r="G267" s="42">
        <v>47107082.872500002</v>
      </c>
      <c r="H267" s="42">
        <v>109826639.99999999</v>
      </c>
      <c r="I267" s="42">
        <v>27278283.310000002</v>
      </c>
      <c r="J267" s="42">
        <f>H267-I267</f>
        <v>82548356.689999983</v>
      </c>
      <c r="K267" s="43">
        <f t="shared" si="29"/>
        <v>0.24837583404172253</v>
      </c>
    </row>
    <row r="268" spans="1:11" s="44" customFormat="1" ht="27.75" customHeight="1" x14ac:dyDescent="0.25">
      <c r="A268" s="38" t="s">
        <v>23</v>
      </c>
      <c r="B268" s="38" t="s">
        <v>23</v>
      </c>
      <c r="C268" s="39">
        <v>1115116</v>
      </c>
      <c r="D268" s="40">
        <v>2</v>
      </c>
      <c r="E268" s="41" t="s">
        <v>25</v>
      </c>
      <c r="F268" s="42">
        <v>62901305.299999997</v>
      </c>
      <c r="G268" s="42">
        <v>58202871.149999999</v>
      </c>
      <c r="H268" s="42">
        <v>107648103</v>
      </c>
      <c r="I268" s="42">
        <v>11493354.57</v>
      </c>
      <c r="J268" s="42">
        <f>H268-I268</f>
        <v>96154748.430000007</v>
      </c>
      <c r="K268" s="43">
        <f t="shared" si="29"/>
        <v>0.10676783194219409</v>
      </c>
    </row>
    <row r="269" spans="1:11" s="44" customFormat="1" ht="27.75" hidden="1" customHeight="1" x14ac:dyDescent="0.25">
      <c r="A269" s="38" t="s">
        <v>23</v>
      </c>
      <c r="B269" s="38" t="s">
        <v>23</v>
      </c>
      <c r="C269" s="39">
        <v>1115116</v>
      </c>
      <c r="D269" s="40">
        <v>7</v>
      </c>
      <c r="E269" s="41" t="s">
        <v>29</v>
      </c>
      <c r="F269" s="42">
        <v>0</v>
      </c>
      <c r="G269" s="42">
        <v>0</v>
      </c>
      <c r="H269" s="42">
        <v>0</v>
      </c>
      <c r="I269" s="42">
        <v>0</v>
      </c>
      <c r="J269" s="42">
        <f>H269-I269</f>
        <v>0</v>
      </c>
      <c r="K269" s="43">
        <f t="shared" si="29"/>
        <v>0</v>
      </c>
    </row>
    <row r="270" spans="1:11" s="7" customFormat="1" ht="27.75" customHeight="1" x14ac:dyDescent="0.25">
      <c r="A270" s="22" t="s">
        <v>16</v>
      </c>
      <c r="B270" s="22" t="s">
        <v>16</v>
      </c>
      <c r="C270" s="22" t="s">
        <v>16</v>
      </c>
      <c r="D270" s="50">
        <v>1116</v>
      </c>
      <c r="E270" s="51" t="s">
        <v>66</v>
      </c>
      <c r="F270" s="52">
        <v>595121511.19599998</v>
      </c>
      <c r="G270" s="52">
        <v>1415915631.5865834</v>
      </c>
      <c r="H270" s="52">
        <f>SUMIF($B$271:$B$303,"chap",H271:H303)</f>
        <v>2188325424</v>
      </c>
      <c r="I270" s="52">
        <f>SUMIF($B$271:$B$303,"chap",I271:I303)</f>
        <v>600620613.23000002</v>
      </c>
      <c r="J270" s="52">
        <f>SUMIF($B$271:$B$303,"chap",J271:J303)</f>
        <v>1587704810.7699997</v>
      </c>
      <c r="K270" s="53">
        <f t="shared" si="29"/>
        <v>0.27446585715397692</v>
      </c>
    </row>
    <row r="271" spans="1:11" s="32" customFormat="1" ht="27.75" customHeight="1" x14ac:dyDescent="0.25">
      <c r="A271" s="27" t="s">
        <v>19</v>
      </c>
      <c r="B271" s="27" t="s">
        <v>19</v>
      </c>
      <c r="C271" s="27" t="s">
        <v>19</v>
      </c>
      <c r="D271" s="28">
        <v>11161</v>
      </c>
      <c r="E271" s="29" t="s">
        <v>20</v>
      </c>
      <c r="F271" s="30">
        <v>595121511.19599998</v>
      </c>
      <c r="G271" s="30">
        <v>1415915631.5865834</v>
      </c>
      <c r="H271" s="30">
        <f>SUMIF($B$272:$B$303,"section",H272:H303)</f>
        <v>2188325424</v>
      </c>
      <c r="I271" s="30">
        <f>SUMIF($B$272:$B$303,"section",I272:I303)</f>
        <v>600620613.23000002</v>
      </c>
      <c r="J271" s="30">
        <f>SUMIF($B$272:$B$303,"section",J272:J303)</f>
        <v>1587704810.7699997</v>
      </c>
      <c r="K271" s="31">
        <f t="shared" si="29"/>
        <v>0.27446585715397692</v>
      </c>
    </row>
    <row r="272" spans="1:11" s="7" customFormat="1" ht="27.75" customHeight="1" x14ac:dyDescent="0.25">
      <c r="A272" s="33" t="s">
        <v>21</v>
      </c>
      <c r="B272" s="33" t="s">
        <v>21</v>
      </c>
      <c r="C272" s="33" t="s">
        <v>21</v>
      </c>
      <c r="D272" s="34">
        <v>1116111</v>
      </c>
      <c r="E272" s="45" t="s">
        <v>22</v>
      </c>
      <c r="F272" s="46">
        <v>96366872.790000007</v>
      </c>
      <c r="G272" s="46">
        <v>153302905.8775</v>
      </c>
      <c r="H272" s="46">
        <f>SUMIF($B$273:$B$279,"article",H273:H279)</f>
        <v>196576150</v>
      </c>
      <c r="I272" s="46">
        <f>SUMIF($B$273:$B$279,"article",I273:I279)</f>
        <v>68931065.789999992</v>
      </c>
      <c r="J272" s="46">
        <f>SUMIF($B$273:$B$279,"article",J273:J279)</f>
        <v>127645084.20999998</v>
      </c>
      <c r="K272" s="47">
        <f t="shared" si="29"/>
        <v>0.35065833668021268</v>
      </c>
    </row>
    <row r="273" spans="1:11" s="44" customFormat="1" ht="27.75" customHeight="1" x14ac:dyDescent="0.25">
      <c r="A273" s="38" t="s">
        <v>23</v>
      </c>
      <c r="B273" s="38" t="s">
        <v>23</v>
      </c>
      <c r="C273" s="39">
        <v>1116111</v>
      </c>
      <c r="D273" s="40">
        <v>1</v>
      </c>
      <c r="E273" s="41" t="s">
        <v>24</v>
      </c>
      <c r="F273" s="42">
        <v>50487005.960000001</v>
      </c>
      <c r="G273" s="42">
        <v>87519150.167499989</v>
      </c>
      <c r="H273" s="42">
        <v>126576149.99999999</v>
      </c>
      <c r="I273" s="42">
        <v>34758671.789999999</v>
      </c>
      <c r="J273" s="42">
        <f t="shared" ref="J273:J279" si="30">H273-I273</f>
        <v>91817478.209999979</v>
      </c>
      <c r="K273" s="43">
        <f t="shared" si="29"/>
        <v>0.27460680222932998</v>
      </c>
    </row>
    <row r="274" spans="1:11" s="44" customFormat="1" ht="27.75" customHeight="1" x14ac:dyDescent="0.25">
      <c r="A274" s="38" t="s">
        <v>23</v>
      </c>
      <c r="B274" s="38" t="s">
        <v>23</v>
      </c>
      <c r="C274" s="39">
        <v>1116111</v>
      </c>
      <c r="D274" s="40">
        <v>2</v>
      </c>
      <c r="E274" s="41" t="s">
        <v>25</v>
      </c>
      <c r="F274" s="42">
        <v>9068990.4400000013</v>
      </c>
      <c r="G274" s="42">
        <v>17283202.210000001</v>
      </c>
      <c r="H274" s="42">
        <v>50000000.000000015</v>
      </c>
      <c r="I274" s="42">
        <v>2100120</v>
      </c>
      <c r="J274" s="42">
        <f t="shared" si="30"/>
        <v>47899880.000000015</v>
      </c>
      <c r="K274" s="43">
        <f t="shared" si="29"/>
        <v>4.2002399999999988E-2</v>
      </c>
    </row>
    <row r="275" spans="1:11" s="44" customFormat="1" ht="27.75" customHeight="1" x14ac:dyDescent="0.25">
      <c r="A275" s="38" t="s">
        <v>23</v>
      </c>
      <c r="B275" s="38" t="s">
        <v>23</v>
      </c>
      <c r="C275" s="39">
        <v>1116111</v>
      </c>
      <c r="D275" s="40">
        <v>3</v>
      </c>
      <c r="E275" s="41" t="s">
        <v>26</v>
      </c>
      <c r="F275" s="42">
        <v>26827304.16</v>
      </c>
      <c r="G275" s="42">
        <v>48500553.5</v>
      </c>
      <c r="H275" s="42">
        <v>19999999.999999996</v>
      </c>
      <c r="I275" s="42">
        <v>32072274</v>
      </c>
      <c r="J275" s="42">
        <f t="shared" si="30"/>
        <v>-12072274.000000004</v>
      </c>
      <c r="K275" s="43">
        <f t="shared" si="29"/>
        <v>1.6036137000000004</v>
      </c>
    </row>
    <row r="276" spans="1:11" s="44" customFormat="1" ht="27.75" hidden="1" customHeight="1" x14ac:dyDescent="0.25">
      <c r="A276" s="38" t="s">
        <v>23</v>
      </c>
      <c r="B276" s="38" t="s">
        <v>23</v>
      </c>
      <c r="C276" s="39">
        <v>1116111</v>
      </c>
      <c r="D276" s="40">
        <v>4</v>
      </c>
      <c r="E276" s="41" t="s">
        <v>27</v>
      </c>
      <c r="F276" s="42">
        <v>0</v>
      </c>
      <c r="G276" s="42">
        <v>0</v>
      </c>
      <c r="H276" s="42">
        <v>0</v>
      </c>
      <c r="I276" s="42">
        <v>0</v>
      </c>
      <c r="J276" s="42">
        <f t="shared" si="30"/>
        <v>0</v>
      </c>
      <c r="K276" s="43">
        <f t="shared" si="29"/>
        <v>0</v>
      </c>
    </row>
    <row r="277" spans="1:11" s="44" customFormat="1" ht="27.75" hidden="1" customHeight="1" x14ac:dyDescent="0.25">
      <c r="A277" s="38" t="s">
        <v>23</v>
      </c>
      <c r="B277" s="38" t="s">
        <v>23</v>
      </c>
      <c r="C277" s="39">
        <v>1116111</v>
      </c>
      <c r="D277" s="40">
        <v>5</v>
      </c>
      <c r="E277" s="41" t="s">
        <v>28</v>
      </c>
      <c r="F277" s="42">
        <v>0</v>
      </c>
      <c r="G277" s="42">
        <v>0</v>
      </c>
      <c r="H277" s="42">
        <v>0</v>
      </c>
      <c r="I277" s="42">
        <v>0</v>
      </c>
      <c r="J277" s="42">
        <f t="shared" si="30"/>
        <v>0</v>
      </c>
      <c r="K277" s="43">
        <f t="shared" si="29"/>
        <v>0</v>
      </c>
    </row>
    <row r="278" spans="1:11" s="44" customFormat="1" ht="27.75" hidden="1" customHeight="1" x14ac:dyDescent="0.25">
      <c r="A278" s="38" t="s">
        <v>23</v>
      </c>
      <c r="B278" s="38" t="s">
        <v>23</v>
      </c>
      <c r="C278" s="39">
        <v>1116111</v>
      </c>
      <c r="D278" s="40">
        <v>7</v>
      </c>
      <c r="E278" s="41" t="s">
        <v>29</v>
      </c>
      <c r="F278" s="42">
        <v>0</v>
      </c>
      <c r="G278" s="42">
        <v>0</v>
      </c>
      <c r="H278" s="42">
        <v>0</v>
      </c>
      <c r="I278" s="42">
        <v>0</v>
      </c>
      <c r="J278" s="42">
        <f t="shared" si="30"/>
        <v>0</v>
      </c>
      <c r="K278" s="43">
        <f t="shared" si="29"/>
        <v>0</v>
      </c>
    </row>
    <row r="279" spans="1:11" s="44" customFormat="1" ht="27.75" hidden="1" customHeight="1" x14ac:dyDescent="0.25">
      <c r="A279" s="38" t="s">
        <v>23</v>
      </c>
      <c r="B279" s="38" t="s">
        <v>23</v>
      </c>
      <c r="C279" s="39">
        <v>1116111</v>
      </c>
      <c r="D279" s="40">
        <v>9</v>
      </c>
      <c r="E279" s="41" t="s">
        <v>30</v>
      </c>
      <c r="F279" s="42">
        <v>9983572.2300000004</v>
      </c>
      <c r="G279" s="42">
        <v>0</v>
      </c>
      <c r="H279" s="42">
        <v>0</v>
      </c>
      <c r="I279" s="42">
        <v>0</v>
      </c>
      <c r="J279" s="42">
        <f t="shared" si="30"/>
        <v>0</v>
      </c>
      <c r="K279" s="43">
        <f t="shared" si="29"/>
        <v>0</v>
      </c>
    </row>
    <row r="280" spans="1:11" s="7" customFormat="1" ht="27.75" customHeight="1" x14ac:dyDescent="0.25">
      <c r="A280" s="33" t="s">
        <v>21</v>
      </c>
      <c r="B280" s="33" t="s">
        <v>21</v>
      </c>
      <c r="C280" s="33" t="s">
        <v>21</v>
      </c>
      <c r="D280" s="34">
        <v>1116112</v>
      </c>
      <c r="E280" s="45" t="s">
        <v>31</v>
      </c>
      <c r="F280" s="46">
        <v>498754638.40600002</v>
      </c>
      <c r="G280" s="46">
        <v>551225116.51575005</v>
      </c>
      <c r="H280" s="46">
        <f>SUMIF($B$297:$B$303,"article",H281:H287)</f>
        <v>866199731.99999976</v>
      </c>
      <c r="I280" s="46">
        <f>SUMIF($B$297:$B$303,"article",I281:I287)</f>
        <v>169400197.93000001</v>
      </c>
      <c r="J280" s="46">
        <f>SUMIF($B$297:$B$303,"article",J281:J287)</f>
        <v>696799534.06999969</v>
      </c>
      <c r="K280" s="47">
        <f t="shared" si="29"/>
        <v>0.19556713269682707</v>
      </c>
    </row>
    <row r="281" spans="1:11" s="44" customFormat="1" ht="27.75" customHeight="1" x14ac:dyDescent="0.25">
      <c r="A281" s="38" t="s">
        <v>23</v>
      </c>
      <c r="B281" s="38" t="s">
        <v>23</v>
      </c>
      <c r="C281" s="39">
        <v>1116112</v>
      </c>
      <c r="D281" s="40">
        <v>1</v>
      </c>
      <c r="E281" s="41" t="s">
        <v>24</v>
      </c>
      <c r="F281" s="42">
        <v>371335345.92000002</v>
      </c>
      <c r="G281" s="42">
        <v>434196580.7985</v>
      </c>
      <c r="H281" s="42">
        <v>675608394.99999976</v>
      </c>
      <c r="I281" s="42">
        <v>162134916.83000001</v>
      </c>
      <c r="J281" s="42">
        <f t="shared" ref="J281:J287" si="31">H281-I281</f>
        <v>513473478.16999972</v>
      </c>
      <c r="K281" s="43">
        <f t="shared" si="29"/>
        <v>0.23998357336871173</v>
      </c>
    </row>
    <row r="282" spans="1:11" s="44" customFormat="1" ht="27.75" customHeight="1" x14ac:dyDescent="0.25">
      <c r="A282" s="38" t="s">
        <v>23</v>
      </c>
      <c r="B282" s="38" t="s">
        <v>23</v>
      </c>
      <c r="C282" s="39">
        <v>1116112</v>
      </c>
      <c r="D282" s="40">
        <v>2</v>
      </c>
      <c r="E282" s="41" t="s">
        <v>25</v>
      </c>
      <c r="F282" s="42">
        <v>29414363.770000003</v>
      </c>
      <c r="G282" s="42">
        <v>25208599.937250003</v>
      </c>
      <c r="H282" s="42">
        <v>89375450</v>
      </c>
      <c r="I282" s="42">
        <v>918791.2</v>
      </c>
      <c r="J282" s="42">
        <f t="shared" si="31"/>
        <v>88456658.799999997</v>
      </c>
      <c r="K282" s="43">
        <f t="shared" si="29"/>
        <v>1.0280129498648677E-2</v>
      </c>
    </row>
    <row r="283" spans="1:11" s="44" customFormat="1" ht="27.75" customHeight="1" x14ac:dyDescent="0.25">
      <c r="A283" s="38" t="s">
        <v>23</v>
      </c>
      <c r="B283" s="38" t="s">
        <v>23</v>
      </c>
      <c r="C283" s="39">
        <v>1116112</v>
      </c>
      <c r="D283" s="40">
        <v>3</v>
      </c>
      <c r="E283" s="41" t="s">
        <v>26</v>
      </c>
      <c r="F283" s="42">
        <v>16884741.940000001</v>
      </c>
      <c r="G283" s="42">
        <v>23378012.100000001</v>
      </c>
      <c r="H283" s="42">
        <v>16999999.999999981</v>
      </c>
      <c r="I283" s="42">
        <v>1147000</v>
      </c>
      <c r="J283" s="42">
        <f t="shared" si="31"/>
        <v>15852999.999999981</v>
      </c>
      <c r="K283" s="43">
        <f t="shared" si="29"/>
        <v>6.7470588235294185E-2</v>
      </c>
    </row>
    <row r="284" spans="1:11" s="44" customFormat="1" ht="27.75" customHeight="1" x14ac:dyDescent="0.25">
      <c r="A284" s="38" t="s">
        <v>23</v>
      </c>
      <c r="B284" s="38" t="s">
        <v>23</v>
      </c>
      <c r="C284" s="39">
        <v>1116112</v>
      </c>
      <c r="D284" s="40">
        <v>4</v>
      </c>
      <c r="E284" s="41" t="s">
        <v>27</v>
      </c>
      <c r="F284" s="42">
        <v>11048843.766000001</v>
      </c>
      <c r="G284" s="42">
        <v>26070585.000000004</v>
      </c>
      <c r="H284" s="42">
        <v>60000000</v>
      </c>
      <c r="I284" s="42">
        <v>5199489.9000000004</v>
      </c>
      <c r="J284" s="42">
        <f t="shared" si="31"/>
        <v>54800510.100000001</v>
      </c>
      <c r="K284" s="43">
        <f t="shared" si="29"/>
        <v>8.6658165000000009E-2</v>
      </c>
    </row>
    <row r="285" spans="1:11" s="44" customFormat="1" ht="27.75" hidden="1" customHeight="1" x14ac:dyDescent="0.25">
      <c r="A285" s="38" t="s">
        <v>23</v>
      </c>
      <c r="B285" s="38" t="s">
        <v>23</v>
      </c>
      <c r="C285" s="39">
        <v>1116112</v>
      </c>
      <c r="D285" s="40">
        <v>5</v>
      </c>
      <c r="E285" s="41" t="s">
        <v>28</v>
      </c>
      <c r="F285" s="42">
        <v>2000000.04</v>
      </c>
      <c r="G285" s="42">
        <v>0</v>
      </c>
      <c r="H285" s="42">
        <v>0</v>
      </c>
      <c r="I285" s="42">
        <v>0</v>
      </c>
      <c r="J285" s="42">
        <f t="shared" si="31"/>
        <v>0</v>
      </c>
      <c r="K285" s="43">
        <f t="shared" si="29"/>
        <v>0</v>
      </c>
    </row>
    <row r="286" spans="1:11" s="44" customFormat="1" ht="27.75" hidden="1" customHeight="1" x14ac:dyDescent="0.25">
      <c r="A286" s="38" t="s">
        <v>23</v>
      </c>
      <c r="B286" s="38" t="s">
        <v>23</v>
      </c>
      <c r="C286" s="39">
        <v>1116112</v>
      </c>
      <c r="D286" s="40">
        <v>7</v>
      </c>
      <c r="E286" s="41" t="s">
        <v>29</v>
      </c>
      <c r="F286" s="42">
        <v>5959551.9699999997</v>
      </c>
      <c r="G286" s="42">
        <v>285000</v>
      </c>
      <c r="H286" s="42">
        <v>0</v>
      </c>
      <c r="I286" s="42">
        <v>0</v>
      </c>
      <c r="J286" s="42">
        <f t="shared" si="31"/>
        <v>0</v>
      </c>
      <c r="K286" s="43" t="e">
        <f t="shared" si="29"/>
        <v>#DIV/0!</v>
      </c>
    </row>
    <row r="287" spans="1:11" s="44" customFormat="1" ht="27.75" customHeight="1" x14ac:dyDescent="0.25">
      <c r="A287" s="38" t="s">
        <v>23</v>
      </c>
      <c r="B287" s="38" t="s">
        <v>23</v>
      </c>
      <c r="C287" s="39">
        <v>1116112</v>
      </c>
      <c r="D287" s="40">
        <v>9</v>
      </c>
      <c r="E287" s="41" t="s">
        <v>30</v>
      </c>
      <c r="F287" s="42">
        <v>62111791</v>
      </c>
      <c r="G287" s="42">
        <v>42086338.68</v>
      </c>
      <c r="H287" s="42">
        <v>24215887</v>
      </c>
      <c r="I287" s="42">
        <v>0</v>
      </c>
      <c r="J287" s="42">
        <f t="shared" si="31"/>
        <v>24215887</v>
      </c>
      <c r="K287" s="43">
        <f t="shared" si="29"/>
        <v>0</v>
      </c>
    </row>
    <row r="288" spans="1:11" s="7" customFormat="1" ht="27.75" customHeight="1" x14ac:dyDescent="0.25">
      <c r="A288" s="33" t="s">
        <v>21</v>
      </c>
      <c r="B288" s="33" t="s">
        <v>21</v>
      </c>
      <c r="C288" s="33" t="s">
        <v>21</v>
      </c>
      <c r="D288" s="34">
        <v>1116113</v>
      </c>
      <c r="E288" s="45" t="s">
        <v>67</v>
      </c>
      <c r="F288" s="46">
        <v>0</v>
      </c>
      <c r="G288" s="46">
        <v>60000000</v>
      </c>
      <c r="H288" s="46">
        <f>SUMIF($B$297:$B$303,"article",H289:H295)</f>
        <v>214096112</v>
      </c>
      <c r="I288" s="46">
        <f>SUMIF($B$297:$B$303,"article",I289:I295)</f>
        <v>42206165.5</v>
      </c>
      <c r="J288" s="46">
        <f>SUMIF($B$297:$B$303,"article",J289:J295)</f>
        <v>171889946.5</v>
      </c>
      <c r="K288" s="47">
        <f t="shared" si="29"/>
        <v>0.19713653417489432</v>
      </c>
    </row>
    <row r="289" spans="1:11" s="44" customFormat="1" ht="27.75" customHeight="1" x14ac:dyDescent="0.25">
      <c r="A289" s="38" t="s">
        <v>23</v>
      </c>
      <c r="B289" s="38" t="s">
        <v>23</v>
      </c>
      <c r="C289" s="39">
        <v>1116113</v>
      </c>
      <c r="D289" s="40">
        <v>1</v>
      </c>
      <c r="E289" s="41" t="s">
        <v>24</v>
      </c>
      <c r="F289" s="42">
        <v>0</v>
      </c>
      <c r="G289" s="42">
        <v>35000000</v>
      </c>
      <c r="H289" s="42">
        <v>138760175</v>
      </c>
      <c r="I289" s="42">
        <v>33277265.5</v>
      </c>
      <c r="J289" s="42">
        <f t="shared" ref="J289:J295" si="32">H289-I289</f>
        <v>105482909.5</v>
      </c>
      <c r="K289" s="43">
        <f t="shared" si="29"/>
        <v>0.23981856105327051</v>
      </c>
    </row>
    <row r="290" spans="1:11" s="44" customFormat="1" ht="27.75" customHeight="1" x14ac:dyDescent="0.25">
      <c r="A290" s="38" t="s">
        <v>23</v>
      </c>
      <c r="B290" s="38" t="s">
        <v>23</v>
      </c>
      <c r="C290" s="39">
        <v>1116113</v>
      </c>
      <c r="D290" s="40">
        <v>2</v>
      </c>
      <c r="E290" s="41" t="s">
        <v>25</v>
      </c>
      <c r="F290" s="42">
        <v>0</v>
      </c>
      <c r="G290" s="42">
        <v>25000000</v>
      </c>
      <c r="H290" s="42">
        <v>75335937</v>
      </c>
      <c r="I290" s="42">
        <v>8928900</v>
      </c>
      <c r="J290" s="42">
        <f t="shared" si="32"/>
        <v>66407037</v>
      </c>
      <c r="K290" s="43">
        <f t="shared" si="29"/>
        <v>0.11852112491811179</v>
      </c>
    </row>
    <row r="291" spans="1:11" s="44" customFormat="1" ht="27.75" hidden="1" customHeight="1" x14ac:dyDescent="0.25">
      <c r="A291" s="38" t="s">
        <v>23</v>
      </c>
      <c r="B291" s="38" t="s">
        <v>23</v>
      </c>
      <c r="C291" s="39">
        <v>1116113</v>
      </c>
      <c r="D291" s="40">
        <v>3</v>
      </c>
      <c r="E291" s="41" t="s">
        <v>26</v>
      </c>
      <c r="F291" s="42">
        <v>0</v>
      </c>
      <c r="G291" s="42">
        <v>0</v>
      </c>
      <c r="H291" s="42">
        <v>0</v>
      </c>
      <c r="I291" s="42">
        <v>0</v>
      </c>
      <c r="J291" s="42">
        <f t="shared" si="32"/>
        <v>0</v>
      </c>
      <c r="K291" s="43">
        <f t="shared" si="29"/>
        <v>0</v>
      </c>
    </row>
    <row r="292" spans="1:11" s="44" customFormat="1" ht="27.75" hidden="1" customHeight="1" x14ac:dyDescent="0.25">
      <c r="A292" s="38" t="s">
        <v>23</v>
      </c>
      <c r="B292" s="38" t="s">
        <v>23</v>
      </c>
      <c r="C292" s="39">
        <v>1116113</v>
      </c>
      <c r="D292" s="40">
        <v>4</v>
      </c>
      <c r="E292" s="41" t="s">
        <v>27</v>
      </c>
      <c r="F292" s="42">
        <v>0</v>
      </c>
      <c r="G292" s="42">
        <v>0</v>
      </c>
      <c r="H292" s="42">
        <v>0</v>
      </c>
      <c r="I292" s="42">
        <v>0</v>
      </c>
      <c r="J292" s="42">
        <f t="shared" si="32"/>
        <v>0</v>
      </c>
      <c r="K292" s="43">
        <f t="shared" si="29"/>
        <v>0</v>
      </c>
    </row>
    <row r="293" spans="1:11" s="44" customFormat="1" ht="27.75" hidden="1" customHeight="1" x14ac:dyDescent="0.25">
      <c r="A293" s="38" t="s">
        <v>23</v>
      </c>
      <c r="B293" s="38" t="s">
        <v>23</v>
      </c>
      <c r="C293" s="39">
        <v>1116113</v>
      </c>
      <c r="D293" s="40">
        <v>5</v>
      </c>
      <c r="E293" s="41" t="s">
        <v>28</v>
      </c>
      <c r="F293" s="42">
        <v>0</v>
      </c>
      <c r="G293" s="42">
        <v>0</v>
      </c>
      <c r="H293" s="42">
        <v>0</v>
      </c>
      <c r="I293" s="42">
        <v>0</v>
      </c>
      <c r="J293" s="42">
        <f t="shared" si="32"/>
        <v>0</v>
      </c>
      <c r="K293" s="43">
        <f t="shared" si="29"/>
        <v>0</v>
      </c>
    </row>
    <row r="294" spans="1:11" s="44" customFormat="1" ht="27.75" hidden="1" customHeight="1" x14ac:dyDescent="0.25">
      <c r="A294" s="38" t="s">
        <v>23</v>
      </c>
      <c r="B294" s="38" t="s">
        <v>23</v>
      </c>
      <c r="C294" s="39">
        <v>1116113</v>
      </c>
      <c r="D294" s="40">
        <v>7</v>
      </c>
      <c r="E294" s="41" t="s">
        <v>29</v>
      </c>
      <c r="F294" s="42">
        <v>0</v>
      </c>
      <c r="G294" s="42">
        <v>0</v>
      </c>
      <c r="H294" s="42">
        <v>0</v>
      </c>
      <c r="I294" s="42">
        <v>0</v>
      </c>
      <c r="J294" s="42">
        <f t="shared" si="32"/>
        <v>0</v>
      </c>
      <c r="K294" s="43">
        <f t="shared" si="29"/>
        <v>0</v>
      </c>
    </row>
    <row r="295" spans="1:11" s="44" customFormat="1" ht="27.75" hidden="1" customHeight="1" x14ac:dyDescent="0.25">
      <c r="A295" s="38" t="s">
        <v>23</v>
      </c>
      <c r="B295" s="38" t="s">
        <v>23</v>
      </c>
      <c r="C295" s="39">
        <v>1116113</v>
      </c>
      <c r="D295" s="40">
        <v>9</v>
      </c>
      <c r="E295" s="41" t="s">
        <v>30</v>
      </c>
      <c r="F295" s="42">
        <v>0</v>
      </c>
      <c r="G295" s="42">
        <v>0</v>
      </c>
      <c r="H295" s="42">
        <v>0</v>
      </c>
      <c r="I295" s="42">
        <v>0</v>
      </c>
      <c r="J295" s="42">
        <f t="shared" si="32"/>
        <v>0</v>
      </c>
      <c r="K295" s="43">
        <f t="shared" si="29"/>
        <v>0</v>
      </c>
    </row>
    <row r="296" spans="1:11" s="7" customFormat="1" ht="27.75" customHeight="1" x14ac:dyDescent="0.25">
      <c r="A296" s="33" t="s">
        <v>21</v>
      </c>
      <c r="B296" s="33" t="s">
        <v>21</v>
      </c>
      <c r="C296" s="33" t="s">
        <v>21</v>
      </c>
      <c r="D296" s="34">
        <v>1116114</v>
      </c>
      <c r="E296" s="45" t="s">
        <v>68</v>
      </c>
      <c r="F296" s="46">
        <v>0</v>
      </c>
      <c r="G296" s="46">
        <v>651387609.19333339</v>
      </c>
      <c r="H296" s="46">
        <f>SUMIF($B$297:$B$303,"article",H297:H303)</f>
        <v>911453430</v>
      </c>
      <c r="I296" s="46">
        <f>SUMIF($B$297:$B$303,"article",I297:I303)</f>
        <v>320083184.00999999</v>
      </c>
      <c r="J296" s="46">
        <f>SUMIF($B$297:$B$303,"article",J297:J303)</f>
        <v>591370245.99000001</v>
      </c>
      <c r="K296" s="47">
        <f t="shared" si="29"/>
        <v>0.35117886825002126</v>
      </c>
    </row>
    <row r="297" spans="1:11" s="44" customFormat="1" ht="27.75" customHeight="1" x14ac:dyDescent="0.25">
      <c r="A297" s="38" t="s">
        <v>23</v>
      </c>
      <c r="B297" s="38" t="s">
        <v>23</v>
      </c>
      <c r="C297" s="39">
        <v>1116114</v>
      </c>
      <c r="D297" s="40">
        <v>1</v>
      </c>
      <c r="E297" s="41" t="s">
        <v>24</v>
      </c>
      <c r="F297" s="42">
        <v>0</v>
      </c>
      <c r="G297" s="42">
        <v>440827722.19333339</v>
      </c>
      <c r="H297" s="42">
        <v>658947815</v>
      </c>
      <c r="I297" s="42">
        <v>263204184.00999999</v>
      </c>
      <c r="J297" s="42">
        <f t="shared" ref="J297:J303" si="33">H297-I297</f>
        <v>395743630.99000001</v>
      </c>
      <c r="K297" s="43">
        <f t="shared" si="29"/>
        <v>0.39943099896309692</v>
      </c>
    </row>
    <row r="298" spans="1:11" s="44" customFormat="1" ht="27.75" customHeight="1" x14ac:dyDescent="0.25">
      <c r="A298" s="38" t="s">
        <v>23</v>
      </c>
      <c r="B298" s="38" t="s">
        <v>23</v>
      </c>
      <c r="C298" s="39">
        <v>1116114</v>
      </c>
      <c r="D298" s="40">
        <v>2</v>
      </c>
      <c r="E298" s="41" t="s">
        <v>25</v>
      </c>
      <c r="F298" s="42">
        <v>0</v>
      </c>
      <c r="G298" s="42">
        <v>210559887</v>
      </c>
      <c r="H298" s="42">
        <v>252505615.00000003</v>
      </c>
      <c r="I298" s="42">
        <v>56879000</v>
      </c>
      <c r="J298" s="42">
        <f t="shared" si="33"/>
        <v>195626615.00000003</v>
      </c>
      <c r="K298" s="43">
        <f t="shared" si="29"/>
        <v>0.22525835712603853</v>
      </c>
    </row>
    <row r="299" spans="1:11" s="44" customFormat="1" ht="27.75" hidden="1" customHeight="1" x14ac:dyDescent="0.25">
      <c r="A299" s="38" t="s">
        <v>23</v>
      </c>
      <c r="B299" s="38" t="s">
        <v>23</v>
      </c>
      <c r="C299" s="39">
        <v>1116114</v>
      </c>
      <c r="D299" s="40">
        <v>3</v>
      </c>
      <c r="E299" s="41" t="s">
        <v>26</v>
      </c>
      <c r="F299" s="42">
        <v>0</v>
      </c>
      <c r="G299" s="42">
        <v>0</v>
      </c>
      <c r="H299" s="42">
        <v>0</v>
      </c>
      <c r="I299" s="42">
        <v>0</v>
      </c>
      <c r="J299" s="42">
        <f t="shared" si="33"/>
        <v>0</v>
      </c>
      <c r="K299" s="43">
        <f t="shared" si="29"/>
        <v>0</v>
      </c>
    </row>
    <row r="300" spans="1:11" s="44" customFormat="1" ht="27.75" hidden="1" customHeight="1" x14ac:dyDescent="0.25">
      <c r="A300" s="38" t="s">
        <v>23</v>
      </c>
      <c r="B300" s="38" t="s">
        <v>23</v>
      </c>
      <c r="C300" s="39">
        <v>1116114</v>
      </c>
      <c r="D300" s="40">
        <v>4</v>
      </c>
      <c r="E300" s="41" t="s">
        <v>27</v>
      </c>
      <c r="F300" s="42">
        <v>0</v>
      </c>
      <c r="G300" s="42">
        <v>0</v>
      </c>
      <c r="H300" s="42">
        <v>0</v>
      </c>
      <c r="I300" s="42">
        <v>0</v>
      </c>
      <c r="J300" s="42">
        <f t="shared" si="33"/>
        <v>0</v>
      </c>
      <c r="K300" s="43">
        <f t="shared" si="29"/>
        <v>0</v>
      </c>
    </row>
    <row r="301" spans="1:11" s="44" customFormat="1" ht="27.75" hidden="1" customHeight="1" x14ac:dyDescent="0.25">
      <c r="A301" s="38" t="s">
        <v>23</v>
      </c>
      <c r="B301" s="38" t="s">
        <v>23</v>
      </c>
      <c r="C301" s="39">
        <v>1116114</v>
      </c>
      <c r="D301" s="40">
        <v>5</v>
      </c>
      <c r="E301" s="41" t="s">
        <v>28</v>
      </c>
      <c r="F301" s="42">
        <v>0</v>
      </c>
      <c r="G301" s="42">
        <v>0</v>
      </c>
      <c r="H301" s="42">
        <v>0</v>
      </c>
      <c r="I301" s="42">
        <v>0</v>
      </c>
      <c r="J301" s="42">
        <f t="shared" si="33"/>
        <v>0</v>
      </c>
      <c r="K301" s="43">
        <f t="shared" si="29"/>
        <v>0</v>
      </c>
    </row>
    <row r="302" spans="1:11" s="44" customFormat="1" ht="27.75" hidden="1" customHeight="1" x14ac:dyDescent="0.25">
      <c r="A302" s="38" t="s">
        <v>23</v>
      </c>
      <c r="B302" s="38" t="s">
        <v>23</v>
      </c>
      <c r="C302" s="39">
        <v>1116114</v>
      </c>
      <c r="D302" s="40">
        <v>7</v>
      </c>
      <c r="E302" s="41" t="s">
        <v>29</v>
      </c>
      <c r="F302" s="42">
        <v>0</v>
      </c>
      <c r="G302" s="42">
        <v>0</v>
      </c>
      <c r="H302" s="42">
        <v>0</v>
      </c>
      <c r="I302" s="42">
        <v>0</v>
      </c>
      <c r="J302" s="42">
        <f t="shared" si="33"/>
        <v>0</v>
      </c>
      <c r="K302" s="43">
        <f t="shared" si="29"/>
        <v>0</v>
      </c>
    </row>
    <row r="303" spans="1:11" s="44" customFormat="1" ht="27.75" hidden="1" customHeight="1" x14ac:dyDescent="0.25">
      <c r="A303" s="38" t="s">
        <v>23</v>
      </c>
      <c r="B303" s="38" t="s">
        <v>23</v>
      </c>
      <c r="C303" s="39">
        <v>1116114</v>
      </c>
      <c r="D303" s="40">
        <v>9</v>
      </c>
      <c r="E303" s="41" t="s">
        <v>30</v>
      </c>
      <c r="F303" s="42">
        <v>0</v>
      </c>
      <c r="G303" s="42">
        <v>0</v>
      </c>
      <c r="H303" s="42">
        <v>0</v>
      </c>
      <c r="I303" s="42">
        <v>0</v>
      </c>
      <c r="J303" s="42">
        <f t="shared" si="33"/>
        <v>0</v>
      </c>
      <c r="K303" s="43">
        <f t="shared" si="29"/>
        <v>0</v>
      </c>
    </row>
    <row r="304" spans="1:11" s="7" customFormat="1" ht="27.75" customHeight="1" x14ac:dyDescent="0.25">
      <c r="A304" s="22" t="s">
        <v>16</v>
      </c>
      <c r="B304" s="22" t="s">
        <v>16</v>
      </c>
      <c r="C304" s="22" t="s">
        <v>16</v>
      </c>
      <c r="D304" s="50">
        <v>1117</v>
      </c>
      <c r="E304" s="51" t="s">
        <v>69</v>
      </c>
      <c r="F304" s="52">
        <v>218836790.89038903</v>
      </c>
      <c r="G304" s="52">
        <v>209582759.11652157</v>
      </c>
      <c r="H304" s="52">
        <f>SUMIF($B$305:$B$325,"chap",H305:H325)</f>
        <v>494616893.00000006</v>
      </c>
      <c r="I304" s="52">
        <f>SUMIF($B$305:$B$325,"chap",I305:I325)</f>
        <v>84391237.650000006</v>
      </c>
      <c r="J304" s="52">
        <f>SUMIF($B$305:$B$325,"chap",J305:J325)</f>
        <v>410225655.35000008</v>
      </c>
      <c r="K304" s="53">
        <f t="shared" si="29"/>
        <v>0.17061940027592223</v>
      </c>
    </row>
    <row r="305" spans="1:11" s="32" customFormat="1" ht="27.75" customHeight="1" x14ac:dyDescent="0.25">
      <c r="A305" s="27" t="s">
        <v>19</v>
      </c>
      <c r="B305" s="27" t="s">
        <v>19</v>
      </c>
      <c r="C305" s="27" t="s">
        <v>19</v>
      </c>
      <c r="D305" s="28">
        <v>11171</v>
      </c>
      <c r="E305" s="29" t="s">
        <v>20</v>
      </c>
      <c r="F305" s="30">
        <v>218836790.89038903</v>
      </c>
      <c r="G305" s="30">
        <v>209582759.11652157</v>
      </c>
      <c r="H305" s="30">
        <f>SUMIF($B$306:$B$325,"section",H306:H325)</f>
        <v>494616893.00000006</v>
      </c>
      <c r="I305" s="30">
        <f>SUMIF($B$306:$B$325,"section",I306:I325)</f>
        <v>84391237.650000006</v>
      </c>
      <c r="J305" s="30">
        <f>SUMIF($B$306:$B$325,"section",J306:J325)</f>
        <v>410225655.35000008</v>
      </c>
      <c r="K305" s="31">
        <f t="shared" si="29"/>
        <v>0.17061940027592223</v>
      </c>
    </row>
    <row r="306" spans="1:11" s="7" customFormat="1" ht="27.75" customHeight="1" x14ac:dyDescent="0.25">
      <c r="A306" s="33" t="s">
        <v>21</v>
      </c>
      <c r="B306" s="33" t="s">
        <v>21</v>
      </c>
      <c r="C306" s="33" t="s">
        <v>21</v>
      </c>
      <c r="D306" s="34">
        <v>1117111</v>
      </c>
      <c r="E306" s="45" t="s">
        <v>22</v>
      </c>
      <c r="F306" s="46">
        <v>36460521.296389006</v>
      </c>
      <c r="G306" s="46">
        <v>19290797.046271525</v>
      </c>
      <c r="H306" s="46">
        <f>SUMIF($B$307:$B$313,"article",H307:H313)</f>
        <v>46746958.999999985</v>
      </c>
      <c r="I306" s="46">
        <f>SUMIF($B$307:$B$313,"article",I307:I313)</f>
        <v>5928068.8799999999</v>
      </c>
      <c r="J306" s="46">
        <f>SUMIF($B$307:$B$313,"article",J307:J313)</f>
        <v>40818890.11999999</v>
      </c>
      <c r="K306" s="47">
        <f t="shared" si="29"/>
        <v>0.12681186128064506</v>
      </c>
    </row>
    <row r="307" spans="1:11" s="44" customFormat="1" ht="27.75" customHeight="1" x14ac:dyDescent="0.25">
      <c r="A307" s="38" t="s">
        <v>23</v>
      </c>
      <c r="B307" s="38" t="s">
        <v>23</v>
      </c>
      <c r="C307" s="39">
        <v>1117111</v>
      </c>
      <c r="D307" s="40">
        <v>1</v>
      </c>
      <c r="E307" s="41" t="s">
        <v>24</v>
      </c>
      <c r="F307" s="42">
        <v>19804329.511389006</v>
      </c>
      <c r="G307" s="42">
        <v>17203120.118021525</v>
      </c>
      <c r="H307" s="42">
        <v>33868124.999999985</v>
      </c>
      <c r="I307" s="42">
        <v>2785038.88</v>
      </c>
      <c r="J307" s="42">
        <f t="shared" ref="J307:J313" si="34">H307-I307</f>
        <v>31083086.119999986</v>
      </c>
      <c r="K307" s="43">
        <f t="shared" si="29"/>
        <v>8.2231859011976632E-2</v>
      </c>
    </row>
    <row r="308" spans="1:11" s="44" customFormat="1" ht="27.75" customHeight="1" x14ac:dyDescent="0.25">
      <c r="A308" s="38" t="s">
        <v>23</v>
      </c>
      <c r="B308" s="38" t="s">
        <v>23</v>
      </c>
      <c r="C308" s="39">
        <v>1117111</v>
      </c>
      <c r="D308" s="40">
        <v>2</v>
      </c>
      <c r="E308" s="41" t="s">
        <v>25</v>
      </c>
      <c r="F308" s="42">
        <v>13401212.870999999</v>
      </c>
      <c r="G308" s="42">
        <v>1084437.9282500008</v>
      </c>
      <c r="H308" s="42">
        <v>11990408.000000002</v>
      </c>
      <c r="I308" s="42">
        <v>2620280</v>
      </c>
      <c r="J308" s="42">
        <f t="shared" si="34"/>
        <v>9370128.0000000019</v>
      </c>
      <c r="K308" s="43">
        <f t="shared" si="29"/>
        <v>0.21853134605594735</v>
      </c>
    </row>
    <row r="309" spans="1:11" s="44" customFormat="1" ht="27.75" customHeight="1" x14ac:dyDescent="0.25">
      <c r="A309" s="38" t="s">
        <v>23</v>
      </c>
      <c r="B309" s="38" t="s">
        <v>23</v>
      </c>
      <c r="C309" s="39">
        <v>1117111</v>
      </c>
      <c r="D309" s="40">
        <v>3</v>
      </c>
      <c r="E309" s="41" t="s">
        <v>26</v>
      </c>
      <c r="F309" s="42">
        <v>-0.38000000000465661</v>
      </c>
      <c r="G309" s="42">
        <v>242307</v>
      </c>
      <c r="H309" s="42">
        <v>150013</v>
      </c>
      <c r="I309" s="42">
        <v>300000</v>
      </c>
      <c r="J309" s="42">
        <f t="shared" si="34"/>
        <v>-149987</v>
      </c>
      <c r="K309" s="43">
        <f t="shared" si="29"/>
        <v>1.9998266816875871</v>
      </c>
    </row>
    <row r="310" spans="1:11" s="44" customFormat="1" ht="27.75" customHeight="1" x14ac:dyDescent="0.25">
      <c r="A310" s="38" t="s">
        <v>23</v>
      </c>
      <c r="B310" s="38" t="s">
        <v>23</v>
      </c>
      <c r="C310" s="39">
        <v>1117111</v>
      </c>
      <c r="D310" s="40">
        <v>4</v>
      </c>
      <c r="E310" s="41" t="s">
        <v>27</v>
      </c>
      <c r="F310" s="42">
        <v>254979.29399999999</v>
      </c>
      <c r="G310" s="42">
        <v>295932</v>
      </c>
      <c r="H310" s="42">
        <v>738413</v>
      </c>
      <c r="I310" s="42">
        <v>222750</v>
      </c>
      <c r="J310" s="42">
        <f t="shared" si="34"/>
        <v>515663</v>
      </c>
      <c r="K310" s="43">
        <f t="shared" si="29"/>
        <v>0.30166045289018478</v>
      </c>
    </row>
    <row r="311" spans="1:11" s="44" customFormat="1" ht="27.75" hidden="1" customHeight="1" x14ac:dyDescent="0.25">
      <c r="A311" s="38" t="s">
        <v>23</v>
      </c>
      <c r="B311" s="38" t="s">
        <v>23</v>
      </c>
      <c r="C311" s="39">
        <v>1117111</v>
      </c>
      <c r="D311" s="40">
        <v>5</v>
      </c>
      <c r="E311" s="41" t="s">
        <v>28</v>
      </c>
      <c r="F311" s="42">
        <v>0</v>
      </c>
      <c r="G311" s="42">
        <v>0</v>
      </c>
      <c r="H311" s="42">
        <v>0</v>
      </c>
      <c r="I311" s="42">
        <v>0</v>
      </c>
      <c r="J311" s="42">
        <f t="shared" si="34"/>
        <v>0</v>
      </c>
      <c r="K311" s="43">
        <f t="shared" si="29"/>
        <v>0</v>
      </c>
    </row>
    <row r="312" spans="1:11" s="44" customFormat="1" ht="27.75" hidden="1" customHeight="1" x14ac:dyDescent="0.25">
      <c r="A312" s="38" t="s">
        <v>23</v>
      </c>
      <c r="B312" s="38" t="s">
        <v>23</v>
      </c>
      <c r="C312" s="39">
        <v>1117111</v>
      </c>
      <c r="D312" s="40">
        <v>7</v>
      </c>
      <c r="E312" s="41" t="s">
        <v>29</v>
      </c>
      <c r="F312" s="42">
        <v>0</v>
      </c>
      <c r="G312" s="42">
        <v>0</v>
      </c>
      <c r="H312" s="42">
        <v>0</v>
      </c>
      <c r="I312" s="42">
        <v>0</v>
      </c>
      <c r="J312" s="42">
        <f t="shared" si="34"/>
        <v>0</v>
      </c>
      <c r="K312" s="43">
        <f t="shared" si="29"/>
        <v>0</v>
      </c>
    </row>
    <row r="313" spans="1:11" s="44" customFormat="1" ht="27.75" hidden="1" customHeight="1" x14ac:dyDescent="0.25">
      <c r="A313" s="38" t="s">
        <v>23</v>
      </c>
      <c r="B313" s="38" t="s">
        <v>23</v>
      </c>
      <c r="C313" s="39">
        <v>1117111</v>
      </c>
      <c r="D313" s="40">
        <v>9</v>
      </c>
      <c r="E313" s="41" t="s">
        <v>30</v>
      </c>
      <c r="F313" s="42">
        <v>3000000</v>
      </c>
      <c r="G313" s="42">
        <v>465000</v>
      </c>
      <c r="H313" s="42">
        <v>0</v>
      </c>
      <c r="I313" s="42">
        <v>0</v>
      </c>
      <c r="J313" s="42">
        <f t="shared" si="34"/>
        <v>0</v>
      </c>
      <c r="K313" s="43" t="e">
        <f t="shared" si="29"/>
        <v>#DIV/0!</v>
      </c>
    </row>
    <row r="314" spans="1:11" s="7" customFormat="1" ht="27.75" customHeight="1" x14ac:dyDescent="0.25">
      <c r="A314" s="33" t="s">
        <v>21</v>
      </c>
      <c r="B314" s="33" t="s">
        <v>21</v>
      </c>
      <c r="C314" s="33" t="s">
        <v>21</v>
      </c>
      <c r="D314" s="34">
        <v>1117112</v>
      </c>
      <c r="E314" s="45" t="s">
        <v>31</v>
      </c>
      <c r="F314" s="46">
        <v>151985142.31400001</v>
      </c>
      <c r="G314" s="46">
        <v>161019340.41025004</v>
      </c>
      <c r="H314" s="46">
        <f>SUMIF($B$315:$B$321,"article",H315:H321)</f>
        <v>363724053.00000006</v>
      </c>
      <c r="I314" s="46">
        <f>SUMIF($B$315:$B$321,"article",I315:I321)</f>
        <v>66619857.070000008</v>
      </c>
      <c r="J314" s="46">
        <f>SUMIF($B$315:$B$321,"article",J315:J321)</f>
        <v>297104195.93000007</v>
      </c>
      <c r="K314" s="47">
        <f t="shared" si="29"/>
        <v>0.18316043858116801</v>
      </c>
    </row>
    <row r="315" spans="1:11" s="44" customFormat="1" ht="27.75" customHeight="1" x14ac:dyDescent="0.25">
      <c r="A315" s="38" t="s">
        <v>23</v>
      </c>
      <c r="B315" s="38" t="s">
        <v>23</v>
      </c>
      <c r="C315" s="39">
        <v>1117112</v>
      </c>
      <c r="D315" s="40">
        <v>1</v>
      </c>
      <c r="E315" s="41" t="s">
        <v>24</v>
      </c>
      <c r="F315" s="42">
        <v>103634491.33000001</v>
      </c>
      <c r="G315" s="42">
        <v>108474331.62500001</v>
      </c>
      <c r="H315" s="42">
        <v>204519125.00000009</v>
      </c>
      <c r="I315" s="42">
        <v>47357750.010000005</v>
      </c>
      <c r="J315" s="42">
        <f t="shared" ref="J315:J321" si="35">H315-I315</f>
        <v>157161374.99000007</v>
      </c>
      <c r="K315" s="43">
        <f t="shared" si="29"/>
        <v>0.2315565843047685</v>
      </c>
    </row>
    <row r="316" spans="1:11" s="44" customFormat="1" ht="27.75" customHeight="1" x14ac:dyDescent="0.25">
      <c r="A316" s="38" t="s">
        <v>23</v>
      </c>
      <c r="B316" s="38" t="s">
        <v>23</v>
      </c>
      <c r="C316" s="39">
        <v>1117112</v>
      </c>
      <c r="D316" s="40">
        <v>2</v>
      </c>
      <c r="E316" s="41" t="s">
        <v>25</v>
      </c>
      <c r="F316" s="42">
        <v>10672799.848999999</v>
      </c>
      <c r="G316" s="42">
        <v>17121406.392750002</v>
      </c>
      <c r="H316" s="42">
        <v>32252718.999999985</v>
      </c>
      <c r="I316" s="42">
        <v>9715430.1999999993</v>
      </c>
      <c r="J316" s="42">
        <f t="shared" si="35"/>
        <v>22537288.799999986</v>
      </c>
      <c r="K316" s="43">
        <f t="shared" si="29"/>
        <v>0.30122825303503881</v>
      </c>
    </row>
    <row r="317" spans="1:11" s="44" customFormat="1" ht="27.75" customHeight="1" x14ac:dyDescent="0.25">
      <c r="A317" s="38" t="s">
        <v>23</v>
      </c>
      <c r="B317" s="38" t="s">
        <v>23</v>
      </c>
      <c r="C317" s="39">
        <v>1117112</v>
      </c>
      <c r="D317" s="40">
        <v>3</v>
      </c>
      <c r="E317" s="41" t="s">
        <v>26</v>
      </c>
      <c r="F317" s="42">
        <v>12602730.321</v>
      </c>
      <c r="G317" s="42">
        <v>12073023.372500001</v>
      </c>
      <c r="H317" s="42">
        <v>37496568.999999993</v>
      </c>
      <c r="I317" s="42">
        <v>8344618.8599999994</v>
      </c>
      <c r="J317" s="42">
        <f t="shared" si="35"/>
        <v>29151950.139999993</v>
      </c>
      <c r="K317" s="43">
        <f t="shared" si="29"/>
        <v>0.22254353084944922</v>
      </c>
    </row>
    <row r="318" spans="1:11" s="44" customFormat="1" ht="27.75" customHeight="1" x14ac:dyDescent="0.25">
      <c r="A318" s="38" t="s">
        <v>23</v>
      </c>
      <c r="B318" s="38" t="s">
        <v>23</v>
      </c>
      <c r="C318" s="39">
        <v>1117112</v>
      </c>
      <c r="D318" s="40">
        <v>4</v>
      </c>
      <c r="E318" s="41" t="s">
        <v>27</v>
      </c>
      <c r="F318" s="42">
        <v>5074947.7139999997</v>
      </c>
      <c r="G318" s="42">
        <v>2450419.02</v>
      </c>
      <c r="H318" s="42">
        <v>49382602</v>
      </c>
      <c r="I318" s="42">
        <v>1202058</v>
      </c>
      <c r="J318" s="42">
        <f t="shared" si="35"/>
        <v>48180544</v>
      </c>
      <c r="K318" s="43">
        <f t="shared" si="29"/>
        <v>2.4341730717227093E-2</v>
      </c>
    </row>
    <row r="319" spans="1:11" s="44" customFormat="1" ht="27.75" customHeight="1" x14ac:dyDescent="0.25">
      <c r="A319" s="38" t="s">
        <v>23</v>
      </c>
      <c r="B319" s="38" t="s">
        <v>23</v>
      </c>
      <c r="C319" s="39">
        <v>1117112</v>
      </c>
      <c r="D319" s="40">
        <v>5</v>
      </c>
      <c r="E319" s="41" t="s">
        <v>28</v>
      </c>
      <c r="F319" s="42">
        <v>0</v>
      </c>
      <c r="G319" s="42">
        <v>0</v>
      </c>
      <c r="H319" s="42">
        <v>3000000</v>
      </c>
      <c r="I319" s="42">
        <v>0</v>
      </c>
      <c r="J319" s="42">
        <f t="shared" si="35"/>
        <v>3000000</v>
      </c>
      <c r="K319" s="43">
        <f t="shared" si="29"/>
        <v>0</v>
      </c>
    </row>
    <row r="320" spans="1:11" s="44" customFormat="1" ht="27.75" customHeight="1" x14ac:dyDescent="0.25">
      <c r="A320" s="38" t="s">
        <v>23</v>
      </c>
      <c r="B320" s="38" t="s">
        <v>23</v>
      </c>
      <c r="C320" s="39">
        <v>1117112</v>
      </c>
      <c r="D320" s="40">
        <v>7</v>
      </c>
      <c r="E320" s="41" t="s">
        <v>29</v>
      </c>
      <c r="F320" s="42">
        <v>1000000</v>
      </c>
      <c r="G320" s="42">
        <v>0</v>
      </c>
      <c r="H320" s="42">
        <v>2500000</v>
      </c>
      <c r="I320" s="42">
        <v>0</v>
      </c>
      <c r="J320" s="42">
        <f t="shared" si="35"/>
        <v>2500000</v>
      </c>
      <c r="K320" s="43">
        <f t="shared" si="29"/>
        <v>0</v>
      </c>
    </row>
    <row r="321" spans="1:11" s="44" customFormat="1" ht="27.75" customHeight="1" x14ac:dyDescent="0.25">
      <c r="A321" s="38" t="s">
        <v>23</v>
      </c>
      <c r="B321" s="38" t="s">
        <v>23</v>
      </c>
      <c r="C321" s="39">
        <v>1117112</v>
      </c>
      <c r="D321" s="40">
        <v>9</v>
      </c>
      <c r="E321" s="41" t="s">
        <v>30</v>
      </c>
      <c r="F321" s="42">
        <v>19000173.100000001</v>
      </c>
      <c r="G321" s="42">
        <v>20900160</v>
      </c>
      <c r="H321" s="42">
        <v>34573038</v>
      </c>
      <c r="I321" s="42">
        <v>0</v>
      </c>
      <c r="J321" s="42">
        <f t="shared" si="35"/>
        <v>34573038</v>
      </c>
      <c r="K321" s="43">
        <f t="shared" si="29"/>
        <v>0</v>
      </c>
    </row>
    <row r="322" spans="1:11" s="7" customFormat="1" ht="27.75" customHeight="1" x14ac:dyDescent="0.25">
      <c r="A322" s="33" t="s">
        <v>21</v>
      </c>
      <c r="B322" s="33" t="s">
        <v>21</v>
      </c>
      <c r="C322" s="33" t="s">
        <v>21</v>
      </c>
      <c r="D322" s="34">
        <v>1117113</v>
      </c>
      <c r="E322" s="45" t="s">
        <v>70</v>
      </c>
      <c r="F322" s="46">
        <v>30391127.280000001</v>
      </c>
      <c r="G322" s="46">
        <v>29272621.66</v>
      </c>
      <c r="H322" s="46">
        <f>SUMIF($B$323:$B$325,"article",H323:H325)</f>
        <v>84145881</v>
      </c>
      <c r="I322" s="46">
        <f>SUMIF($B$323:$B$325,"article",I323:I325)</f>
        <v>11843311.699999999</v>
      </c>
      <c r="J322" s="46">
        <f>SUMIF($B$323:$B$325,"article",J323:J325)</f>
        <v>72302569.299999997</v>
      </c>
      <c r="K322" s="47">
        <f t="shared" si="29"/>
        <v>0.14074737300569709</v>
      </c>
    </row>
    <row r="323" spans="1:11" s="44" customFormat="1" ht="27.75" customHeight="1" x14ac:dyDescent="0.25">
      <c r="A323" s="38" t="s">
        <v>23</v>
      </c>
      <c r="B323" s="38" t="s">
        <v>23</v>
      </c>
      <c r="C323" s="39">
        <v>1117113</v>
      </c>
      <c r="D323" s="40">
        <v>1</v>
      </c>
      <c r="E323" s="41" t="s">
        <v>24</v>
      </c>
      <c r="F323" s="42">
        <v>20391131.280000001</v>
      </c>
      <c r="G323" s="42">
        <v>20658900.66</v>
      </c>
      <c r="H323" s="42">
        <v>48782167.999999993</v>
      </c>
      <c r="I323" s="42">
        <v>10485579.699999999</v>
      </c>
      <c r="J323" s="42">
        <f>H323-I323</f>
        <v>38296588.299999997</v>
      </c>
      <c r="K323" s="43">
        <f t="shared" si="29"/>
        <v>0.21494698021621345</v>
      </c>
    </row>
    <row r="324" spans="1:11" s="44" customFormat="1" ht="27.75" customHeight="1" x14ac:dyDescent="0.25">
      <c r="A324" s="38" t="s">
        <v>23</v>
      </c>
      <c r="B324" s="38" t="s">
        <v>23</v>
      </c>
      <c r="C324" s="39">
        <v>1117113</v>
      </c>
      <c r="D324" s="40">
        <v>2</v>
      </c>
      <c r="E324" s="41" t="s">
        <v>25</v>
      </c>
      <c r="F324" s="42">
        <v>9999996</v>
      </c>
      <c r="G324" s="42">
        <v>8613721</v>
      </c>
      <c r="H324" s="42">
        <v>35363713</v>
      </c>
      <c r="I324" s="42">
        <v>1357732</v>
      </c>
      <c r="J324" s="42">
        <f>H324-I324</f>
        <v>34005981</v>
      </c>
      <c r="K324" s="43">
        <f t="shared" ref="K324:K387" si="36">IF(G324&lt;&gt;0,I324/H324,0)</f>
        <v>3.8393366669387911E-2</v>
      </c>
    </row>
    <row r="325" spans="1:11" s="44" customFormat="1" ht="27.75" hidden="1" customHeight="1" x14ac:dyDescent="0.25">
      <c r="A325" s="38" t="s">
        <v>23</v>
      </c>
      <c r="B325" s="38" t="s">
        <v>23</v>
      </c>
      <c r="C325" s="39">
        <v>1117113</v>
      </c>
      <c r="D325" s="40">
        <v>9</v>
      </c>
      <c r="E325" s="41" t="s">
        <v>30</v>
      </c>
      <c r="F325" s="42">
        <v>0</v>
      </c>
      <c r="G325" s="42">
        <v>0</v>
      </c>
      <c r="H325" s="42">
        <v>0</v>
      </c>
      <c r="I325" s="42">
        <v>0</v>
      </c>
      <c r="J325" s="42">
        <f>H325-I325</f>
        <v>0</v>
      </c>
      <c r="K325" s="43">
        <f t="shared" si="36"/>
        <v>0</v>
      </c>
    </row>
    <row r="326" spans="1:11" s="7" customFormat="1" ht="27.75" customHeight="1" x14ac:dyDescent="0.25">
      <c r="A326" s="17" t="s">
        <v>14</v>
      </c>
      <c r="B326" s="17" t="s">
        <v>14</v>
      </c>
      <c r="C326" s="17" t="s">
        <v>14</v>
      </c>
      <c r="D326" s="59">
        <v>12</v>
      </c>
      <c r="E326" s="60" t="s">
        <v>71</v>
      </c>
      <c r="F326" s="61">
        <v>20324505556.391098</v>
      </c>
      <c r="G326" s="61">
        <v>25807693491.891247</v>
      </c>
      <c r="H326" s="61">
        <f>SUMIF($B$327:$B$561,"MIN",H327:H561)</f>
        <v>52187063311.300789</v>
      </c>
      <c r="I326" s="61">
        <f>SUMIF($B$327:$B$561,"MIN",I327:I561)</f>
        <v>11895002796.080002</v>
      </c>
      <c r="J326" s="61">
        <f>SUMIF($B$327:$B$561,"MIN",J327:J561)</f>
        <v>40292060515.220795</v>
      </c>
      <c r="K326" s="62">
        <f t="shared" si="36"/>
        <v>0.22793010453807644</v>
      </c>
    </row>
    <row r="327" spans="1:11" s="7" customFormat="1" ht="27.75" customHeight="1" x14ac:dyDescent="0.25">
      <c r="A327" s="22" t="s">
        <v>16</v>
      </c>
      <c r="B327" s="22" t="s">
        <v>16</v>
      </c>
      <c r="C327" s="22" t="s">
        <v>16</v>
      </c>
      <c r="D327" s="50">
        <v>1211</v>
      </c>
      <c r="E327" s="51" t="s">
        <v>72</v>
      </c>
      <c r="F327" s="52">
        <v>11218634902.492001</v>
      </c>
      <c r="G327" s="52">
        <v>13482366823.533497</v>
      </c>
      <c r="H327" s="52">
        <f>SUMIF($B$328:$B$382,"chap",H328:H382)</f>
        <v>28166677395.404495</v>
      </c>
      <c r="I327" s="52">
        <f>SUMIF($B$328:$B$382,"chap",I328:I382)</f>
        <v>7890261830.1800003</v>
      </c>
      <c r="J327" s="52">
        <f>SUMIF($B$328:$B$382,"chap",J328:J382)</f>
        <v>20276415565.224499</v>
      </c>
      <c r="K327" s="63">
        <f t="shared" si="36"/>
        <v>0.28012753224018277</v>
      </c>
    </row>
    <row r="328" spans="1:11" s="32" customFormat="1" ht="27.75" customHeight="1" x14ac:dyDescent="0.25">
      <c r="A328" s="27" t="s">
        <v>19</v>
      </c>
      <c r="B328" s="27" t="s">
        <v>19</v>
      </c>
      <c r="C328" s="27" t="s">
        <v>19</v>
      </c>
      <c r="D328" s="28">
        <v>12111</v>
      </c>
      <c r="E328" s="29" t="s">
        <v>20</v>
      </c>
      <c r="F328" s="30">
        <v>1847890228.9820001</v>
      </c>
      <c r="G328" s="30">
        <v>2493151375.7234998</v>
      </c>
      <c r="H328" s="30">
        <f>SUMIF($B$329:$B$373,"section",H329:H373)</f>
        <v>6084921967.7229996</v>
      </c>
      <c r="I328" s="30">
        <f>SUMIF($B$329:$B$373,"section",I329:I373)</f>
        <v>1419115379.03</v>
      </c>
      <c r="J328" s="30">
        <f>SUMIF($B$329:$B$373,"section",J329:J373)</f>
        <v>4665806588.6929998</v>
      </c>
      <c r="K328" s="31">
        <f t="shared" si="36"/>
        <v>0.23321833649759</v>
      </c>
    </row>
    <row r="329" spans="1:11" s="7" customFormat="1" ht="27.75" customHeight="1" x14ac:dyDescent="0.25">
      <c r="A329" s="33" t="s">
        <v>21</v>
      </c>
      <c r="B329" s="33" t="s">
        <v>21</v>
      </c>
      <c r="C329" s="33" t="s">
        <v>21</v>
      </c>
      <c r="D329" s="34">
        <v>1211111</v>
      </c>
      <c r="E329" s="45" t="s">
        <v>22</v>
      </c>
      <c r="F329" s="46">
        <v>42573367.747999996</v>
      </c>
      <c r="G329" s="46">
        <v>26096808.350000001</v>
      </c>
      <c r="H329" s="46">
        <f>SUMIF($B$330:$B$336,"article",H330:H336)</f>
        <v>82098322</v>
      </c>
      <c r="I329" s="46">
        <f>SUMIF($B$330:$B$336,"article",I330:I336)</f>
        <v>46497499.990000002</v>
      </c>
      <c r="J329" s="46">
        <f>SUMIF($B$330:$B$336,"article",J330:J336)</f>
        <v>35600822.00999999</v>
      </c>
      <c r="K329" s="47">
        <f t="shared" si="36"/>
        <v>0.56636358523868491</v>
      </c>
    </row>
    <row r="330" spans="1:11" s="44" customFormat="1" ht="27.75" customHeight="1" x14ac:dyDescent="0.25">
      <c r="A330" s="38" t="s">
        <v>23</v>
      </c>
      <c r="B330" s="38" t="s">
        <v>23</v>
      </c>
      <c r="C330" s="39">
        <v>1211111</v>
      </c>
      <c r="D330" s="40">
        <v>1</v>
      </c>
      <c r="E330" s="41" t="s">
        <v>24</v>
      </c>
      <c r="F330" s="42">
        <v>21131924.259999998</v>
      </c>
      <c r="G330" s="42">
        <v>13827374.175000001</v>
      </c>
      <c r="H330" s="42">
        <v>41020676.999999993</v>
      </c>
      <c r="I330" s="42">
        <v>2409499.9899999998</v>
      </c>
      <c r="J330" s="42">
        <f t="shared" ref="J330:J336" si="37">H330-I330</f>
        <v>38611177.00999999</v>
      </c>
      <c r="K330" s="43">
        <f t="shared" si="36"/>
        <v>5.8738669525127539E-2</v>
      </c>
    </row>
    <row r="331" spans="1:11" s="44" customFormat="1" ht="27.75" customHeight="1" x14ac:dyDescent="0.25">
      <c r="A331" s="38" t="s">
        <v>23</v>
      </c>
      <c r="B331" s="38" t="s">
        <v>23</v>
      </c>
      <c r="C331" s="39">
        <v>1211111</v>
      </c>
      <c r="D331" s="40">
        <v>2</v>
      </c>
      <c r="E331" s="41" t="s">
        <v>25</v>
      </c>
      <c r="F331" s="42">
        <v>4171368.0239999997</v>
      </c>
      <c r="G331" s="42">
        <v>543.67499999999995</v>
      </c>
      <c r="H331" s="42">
        <v>3930327</v>
      </c>
      <c r="I331" s="42">
        <v>0</v>
      </c>
      <c r="J331" s="42">
        <f t="shared" si="37"/>
        <v>3930327</v>
      </c>
      <c r="K331" s="43">
        <f t="shared" si="36"/>
        <v>0</v>
      </c>
    </row>
    <row r="332" spans="1:11" s="44" customFormat="1" ht="27.75" customHeight="1" x14ac:dyDescent="0.25">
      <c r="A332" s="38" t="s">
        <v>23</v>
      </c>
      <c r="B332" s="38" t="s">
        <v>23</v>
      </c>
      <c r="C332" s="39">
        <v>1211111</v>
      </c>
      <c r="D332" s="40">
        <v>3</v>
      </c>
      <c r="E332" s="41" t="s">
        <v>26</v>
      </c>
      <c r="F332" s="42">
        <v>2116800</v>
      </c>
      <c r="G332" s="42">
        <v>2100000</v>
      </c>
      <c r="H332" s="42">
        <v>2534561.9999999995</v>
      </c>
      <c r="I332" s="42">
        <v>4088000</v>
      </c>
      <c r="J332" s="42">
        <f t="shared" si="37"/>
        <v>-1553438.0000000005</v>
      </c>
      <c r="K332" s="43">
        <f t="shared" si="36"/>
        <v>1.6129019530790727</v>
      </c>
    </row>
    <row r="333" spans="1:11" s="44" customFormat="1" ht="27.75" customHeight="1" x14ac:dyDescent="0.25">
      <c r="A333" s="38" t="s">
        <v>23</v>
      </c>
      <c r="B333" s="38" t="s">
        <v>23</v>
      </c>
      <c r="C333" s="39">
        <v>1211111</v>
      </c>
      <c r="D333" s="40">
        <v>4</v>
      </c>
      <c r="E333" s="41" t="s">
        <v>27</v>
      </c>
      <c r="F333" s="42">
        <v>2403331.764</v>
      </c>
      <c r="G333" s="42">
        <v>1489125</v>
      </c>
      <c r="H333" s="42">
        <v>577925</v>
      </c>
      <c r="I333" s="42">
        <v>0</v>
      </c>
      <c r="J333" s="42">
        <f t="shared" si="37"/>
        <v>577925</v>
      </c>
      <c r="K333" s="43">
        <f t="shared" si="36"/>
        <v>0</v>
      </c>
    </row>
    <row r="334" spans="1:11" s="44" customFormat="1" ht="27.75" hidden="1" customHeight="1" x14ac:dyDescent="0.25">
      <c r="A334" s="38" t="s">
        <v>23</v>
      </c>
      <c r="B334" s="38" t="s">
        <v>23</v>
      </c>
      <c r="C334" s="39">
        <v>1211111</v>
      </c>
      <c r="D334" s="40">
        <v>5</v>
      </c>
      <c r="E334" s="41" t="s">
        <v>28</v>
      </c>
      <c r="F334" s="42">
        <v>0</v>
      </c>
      <c r="G334" s="42">
        <v>0</v>
      </c>
      <c r="H334" s="42">
        <v>0</v>
      </c>
      <c r="I334" s="42">
        <v>0</v>
      </c>
      <c r="J334" s="42">
        <f t="shared" si="37"/>
        <v>0</v>
      </c>
      <c r="K334" s="43">
        <f t="shared" si="36"/>
        <v>0</v>
      </c>
    </row>
    <row r="335" spans="1:11" s="44" customFormat="1" ht="27.75" hidden="1" customHeight="1" x14ac:dyDescent="0.25">
      <c r="A335" s="38" t="s">
        <v>23</v>
      </c>
      <c r="B335" s="38" t="s">
        <v>23</v>
      </c>
      <c r="C335" s="39">
        <v>1211111</v>
      </c>
      <c r="D335" s="40">
        <v>7</v>
      </c>
      <c r="E335" s="41" t="s">
        <v>29</v>
      </c>
      <c r="F335" s="42">
        <v>0</v>
      </c>
      <c r="G335" s="42">
        <v>0</v>
      </c>
      <c r="H335" s="42">
        <v>0</v>
      </c>
      <c r="I335" s="42">
        <v>0</v>
      </c>
      <c r="J335" s="42">
        <f t="shared" si="37"/>
        <v>0</v>
      </c>
      <c r="K335" s="43">
        <f t="shared" si="36"/>
        <v>0</v>
      </c>
    </row>
    <row r="336" spans="1:11" s="44" customFormat="1" ht="27.75" customHeight="1" x14ac:dyDescent="0.25">
      <c r="A336" s="38" t="s">
        <v>23</v>
      </c>
      <c r="B336" s="38" t="s">
        <v>23</v>
      </c>
      <c r="C336" s="39">
        <v>1211111</v>
      </c>
      <c r="D336" s="40">
        <v>9</v>
      </c>
      <c r="E336" s="41" t="s">
        <v>30</v>
      </c>
      <c r="F336" s="42">
        <v>12749943.699999999</v>
      </c>
      <c r="G336" s="42">
        <v>8679765.5</v>
      </c>
      <c r="H336" s="42">
        <v>34034831</v>
      </c>
      <c r="I336" s="42">
        <v>40000000</v>
      </c>
      <c r="J336" s="42">
        <f t="shared" si="37"/>
        <v>-5965169</v>
      </c>
      <c r="K336" s="43">
        <f t="shared" si="36"/>
        <v>1.1752665967402629</v>
      </c>
    </row>
    <row r="337" spans="1:11" s="7" customFormat="1" ht="27.75" customHeight="1" x14ac:dyDescent="0.25">
      <c r="A337" s="33" t="s">
        <v>21</v>
      </c>
      <c r="B337" s="33" t="s">
        <v>21</v>
      </c>
      <c r="C337" s="33" t="s">
        <v>21</v>
      </c>
      <c r="D337" s="34">
        <v>1211112</v>
      </c>
      <c r="E337" s="45" t="s">
        <v>31</v>
      </c>
      <c r="F337" s="46">
        <v>1481211188.0740004</v>
      </c>
      <c r="G337" s="46">
        <v>1787137253.6660001</v>
      </c>
      <c r="H337" s="46">
        <f>SUMIF($B$338:$B$344,"article",H338:H344)</f>
        <v>4443144714.7229996</v>
      </c>
      <c r="I337" s="46">
        <f>SUMIF($B$338:$B$344,"article",I338:I344)</f>
        <v>1124857165.5699999</v>
      </c>
      <c r="J337" s="46">
        <f>SUMIF($B$338:$B$344,"article",J338:J344)</f>
        <v>3318287549.1530004</v>
      </c>
      <c r="K337" s="47">
        <f t="shared" si="36"/>
        <v>0.25316689817520993</v>
      </c>
    </row>
    <row r="338" spans="1:11" s="44" customFormat="1" ht="27.75" customHeight="1" x14ac:dyDescent="0.25">
      <c r="A338" s="38" t="s">
        <v>23</v>
      </c>
      <c r="B338" s="38" t="s">
        <v>23</v>
      </c>
      <c r="C338" s="39">
        <v>1211112</v>
      </c>
      <c r="D338" s="40">
        <v>1</v>
      </c>
      <c r="E338" s="41" t="s">
        <v>24</v>
      </c>
      <c r="F338" s="42">
        <v>1136859345.3300002</v>
      </c>
      <c r="G338" s="42">
        <v>1348859345.122</v>
      </c>
      <c r="H338" s="42">
        <v>3737421009.5700002</v>
      </c>
      <c r="I338" s="42">
        <v>993221291.68000007</v>
      </c>
      <c r="J338" s="42">
        <f t="shared" ref="J338:J344" si="38">H338-I338</f>
        <v>2744199717.8900003</v>
      </c>
      <c r="K338" s="43">
        <f t="shared" si="36"/>
        <v>0.26575044372490236</v>
      </c>
    </row>
    <row r="339" spans="1:11" s="44" customFormat="1" ht="27.75" customHeight="1" x14ac:dyDescent="0.25">
      <c r="A339" s="38" t="s">
        <v>23</v>
      </c>
      <c r="B339" s="38" t="s">
        <v>23</v>
      </c>
      <c r="C339" s="39">
        <v>1211112</v>
      </c>
      <c r="D339" s="40">
        <v>2</v>
      </c>
      <c r="E339" s="41" t="s">
        <v>25</v>
      </c>
      <c r="F339" s="42">
        <v>80712308.032000005</v>
      </c>
      <c r="G339" s="42">
        <v>164559388.99900001</v>
      </c>
      <c r="H339" s="42">
        <v>73176302.707000002</v>
      </c>
      <c r="I339" s="42">
        <v>17764215.920000002</v>
      </c>
      <c r="J339" s="42">
        <f t="shared" si="38"/>
        <v>55412086.787</v>
      </c>
      <c r="K339" s="43">
        <f t="shared" si="36"/>
        <v>0.24275913462215257</v>
      </c>
    </row>
    <row r="340" spans="1:11" s="44" customFormat="1" ht="27.75" customHeight="1" x14ac:dyDescent="0.25">
      <c r="A340" s="38" t="s">
        <v>23</v>
      </c>
      <c r="B340" s="38" t="s">
        <v>23</v>
      </c>
      <c r="C340" s="39">
        <v>1211112</v>
      </c>
      <c r="D340" s="40">
        <v>3</v>
      </c>
      <c r="E340" s="41" t="s">
        <v>26</v>
      </c>
      <c r="F340" s="42">
        <v>84095103.542000011</v>
      </c>
      <c r="G340" s="42">
        <v>155789519.405</v>
      </c>
      <c r="H340" s="42">
        <v>270799271.2665</v>
      </c>
      <c r="I340" s="42">
        <v>88275994.439999998</v>
      </c>
      <c r="J340" s="42">
        <f t="shared" si="38"/>
        <v>182523276.8265</v>
      </c>
      <c r="K340" s="43">
        <f t="shared" si="36"/>
        <v>0.32598313144323604</v>
      </c>
    </row>
    <row r="341" spans="1:11" s="44" customFormat="1" ht="27.75" customHeight="1" x14ac:dyDescent="0.25">
      <c r="A341" s="38" t="s">
        <v>23</v>
      </c>
      <c r="B341" s="38" t="s">
        <v>23</v>
      </c>
      <c r="C341" s="39">
        <v>1211112</v>
      </c>
      <c r="D341" s="40">
        <v>4</v>
      </c>
      <c r="E341" s="41" t="s">
        <v>27</v>
      </c>
      <c r="F341" s="42">
        <v>34260060.560000002</v>
      </c>
      <c r="G341" s="42">
        <v>44427500.140000001</v>
      </c>
      <c r="H341" s="42">
        <v>214955347.18599999</v>
      </c>
      <c r="I341" s="42">
        <v>3697748.73</v>
      </c>
      <c r="J341" s="42">
        <f t="shared" si="38"/>
        <v>211257598.456</v>
      </c>
      <c r="K341" s="43">
        <f t="shared" si="36"/>
        <v>1.7202404026731902E-2</v>
      </c>
    </row>
    <row r="342" spans="1:11" s="44" customFormat="1" ht="27.75" hidden="1" customHeight="1" x14ac:dyDescent="0.25">
      <c r="A342" s="38" t="s">
        <v>23</v>
      </c>
      <c r="B342" s="38" t="s">
        <v>23</v>
      </c>
      <c r="C342" s="39">
        <v>1211112</v>
      </c>
      <c r="D342" s="40">
        <v>5</v>
      </c>
      <c r="E342" s="41" t="s">
        <v>28</v>
      </c>
      <c r="F342" s="42">
        <v>0</v>
      </c>
      <c r="G342" s="42">
        <v>0</v>
      </c>
      <c r="H342" s="42">
        <v>0</v>
      </c>
      <c r="I342" s="42">
        <v>0</v>
      </c>
      <c r="J342" s="42">
        <f t="shared" si="38"/>
        <v>0</v>
      </c>
      <c r="K342" s="43">
        <f t="shared" si="36"/>
        <v>0</v>
      </c>
    </row>
    <row r="343" spans="1:11" s="44" customFormat="1" ht="27.75" customHeight="1" x14ac:dyDescent="0.25">
      <c r="A343" s="38" t="s">
        <v>23</v>
      </c>
      <c r="B343" s="38" t="s">
        <v>23</v>
      </c>
      <c r="C343" s="39">
        <v>1211112</v>
      </c>
      <c r="D343" s="40">
        <v>7</v>
      </c>
      <c r="E343" s="41" t="s">
        <v>29</v>
      </c>
      <c r="F343" s="42">
        <v>5000000</v>
      </c>
      <c r="G343" s="42">
        <v>2500000</v>
      </c>
      <c r="H343" s="42">
        <v>2499996</v>
      </c>
      <c r="I343" s="42">
        <v>0</v>
      </c>
      <c r="J343" s="42">
        <f t="shared" si="38"/>
        <v>2499996</v>
      </c>
      <c r="K343" s="43">
        <f t="shared" si="36"/>
        <v>0</v>
      </c>
    </row>
    <row r="344" spans="1:11" s="44" customFormat="1" ht="27.75" customHeight="1" x14ac:dyDescent="0.25">
      <c r="A344" s="38" t="s">
        <v>23</v>
      </c>
      <c r="B344" s="38" t="s">
        <v>23</v>
      </c>
      <c r="C344" s="39">
        <v>1211112</v>
      </c>
      <c r="D344" s="40">
        <v>9</v>
      </c>
      <c r="E344" s="41" t="s">
        <v>30</v>
      </c>
      <c r="F344" s="42">
        <v>140284370.61000001</v>
      </c>
      <c r="G344" s="42">
        <v>71001500.00000003</v>
      </c>
      <c r="H344" s="42">
        <v>144292787.99349999</v>
      </c>
      <c r="I344" s="42">
        <v>21897914.800000001</v>
      </c>
      <c r="J344" s="42">
        <f t="shared" si="38"/>
        <v>122394873.1935</v>
      </c>
      <c r="K344" s="43">
        <f t="shared" si="36"/>
        <v>0.15176028618274701</v>
      </c>
    </row>
    <row r="345" spans="1:11" s="7" customFormat="1" ht="27.75" customHeight="1" x14ac:dyDescent="0.25">
      <c r="A345" s="33" t="s">
        <v>21</v>
      </c>
      <c r="B345" s="33" t="s">
        <v>21</v>
      </c>
      <c r="C345" s="33" t="s">
        <v>21</v>
      </c>
      <c r="D345" s="34">
        <v>1211117</v>
      </c>
      <c r="E345" s="45" t="s">
        <v>73</v>
      </c>
      <c r="F345" s="46">
        <v>54209420.780000001</v>
      </c>
      <c r="G345" s="46">
        <v>65462556.468000002</v>
      </c>
      <c r="H345" s="46">
        <f>SUMIF($B$346:$B$348,"article",H346:H348)</f>
        <v>233365283.00000003</v>
      </c>
      <c r="I345" s="46">
        <f>SUMIF($B$346:$B$348,"article",I346:I348)</f>
        <v>36818046.910000004</v>
      </c>
      <c r="J345" s="46">
        <f>SUMIF($B$346:$B$348,"article",J346:J348)</f>
        <v>196547236.09000003</v>
      </c>
      <c r="K345" s="47">
        <f t="shared" si="36"/>
        <v>0.15777002661531278</v>
      </c>
    </row>
    <row r="346" spans="1:11" s="44" customFormat="1" ht="27.75" customHeight="1" x14ac:dyDescent="0.25">
      <c r="A346" s="38" t="s">
        <v>23</v>
      </c>
      <c r="B346" s="38" t="s">
        <v>23</v>
      </c>
      <c r="C346" s="39">
        <v>1211117</v>
      </c>
      <c r="D346" s="40">
        <v>1</v>
      </c>
      <c r="E346" s="41" t="s">
        <v>24</v>
      </c>
      <c r="F346" s="42">
        <v>42500007.649999999</v>
      </c>
      <c r="G346" s="42">
        <v>47529639.938000001</v>
      </c>
      <c r="H346" s="42">
        <v>133462322.00000003</v>
      </c>
      <c r="I346" s="42">
        <v>24270011.010000002</v>
      </c>
      <c r="J346" s="42">
        <f>H346-I346</f>
        <v>109192310.99000002</v>
      </c>
      <c r="K346" s="43">
        <f t="shared" si="36"/>
        <v>0.18184915897087417</v>
      </c>
    </row>
    <row r="347" spans="1:11" s="44" customFormat="1" ht="27.75" customHeight="1" x14ac:dyDescent="0.25">
      <c r="A347" s="38" t="s">
        <v>23</v>
      </c>
      <c r="B347" s="38" t="s">
        <v>23</v>
      </c>
      <c r="C347" s="39">
        <v>1211117</v>
      </c>
      <c r="D347" s="40">
        <v>2</v>
      </c>
      <c r="E347" s="41" t="s">
        <v>25</v>
      </c>
      <c r="F347" s="42">
        <v>11709413.130000001</v>
      </c>
      <c r="G347" s="42">
        <v>17932916.530000001</v>
      </c>
      <c r="H347" s="42">
        <v>99902961</v>
      </c>
      <c r="I347" s="42">
        <v>12548035.9</v>
      </c>
      <c r="J347" s="42">
        <f>H347-I347</f>
        <v>87354925.099999994</v>
      </c>
      <c r="K347" s="43">
        <f t="shared" si="36"/>
        <v>0.12560224215976942</v>
      </c>
    </row>
    <row r="348" spans="1:11" s="44" customFormat="1" ht="27.75" hidden="1" customHeight="1" x14ac:dyDescent="0.25">
      <c r="A348" s="38" t="s">
        <v>23</v>
      </c>
      <c r="B348" s="38" t="s">
        <v>23</v>
      </c>
      <c r="C348" s="39">
        <v>1211117</v>
      </c>
      <c r="D348" s="40">
        <v>7</v>
      </c>
      <c r="E348" s="41" t="s">
        <v>29</v>
      </c>
      <c r="F348" s="42">
        <v>0</v>
      </c>
      <c r="G348" s="42">
        <v>0</v>
      </c>
      <c r="H348" s="42">
        <v>0</v>
      </c>
      <c r="I348" s="42">
        <v>0</v>
      </c>
      <c r="J348" s="42">
        <f>H348-I348</f>
        <v>0</v>
      </c>
      <c r="K348" s="43">
        <f t="shared" si="36"/>
        <v>0</v>
      </c>
    </row>
    <row r="349" spans="1:11" s="7" customFormat="1" ht="27.75" customHeight="1" x14ac:dyDescent="0.25">
      <c r="A349" s="33" t="s">
        <v>21</v>
      </c>
      <c r="B349" s="33" t="s">
        <v>21</v>
      </c>
      <c r="C349" s="33" t="s">
        <v>21</v>
      </c>
      <c r="D349" s="34">
        <v>1211118</v>
      </c>
      <c r="E349" s="45" t="s">
        <v>74</v>
      </c>
      <c r="F349" s="46">
        <v>68796257.304000005</v>
      </c>
      <c r="G349" s="46">
        <v>108780330.5115</v>
      </c>
      <c r="H349" s="46">
        <f>SUMIF($B$350:$B$351,"article",H350:H351)</f>
        <v>159353196</v>
      </c>
      <c r="I349" s="46">
        <f>SUMIF($B$350:$B$351,"article",I350:I351)</f>
        <v>39813194.450000003</v>
      </c>
      <c r="J349" s="46">
        <f>SUMIF($B$350:$B$351,"article",J350:J351)</f>
        <v>119540001.55</v>
      </c>
      <c r="K349" s="47">
        <f t="shared" si="36"/>
        <v>0.24984245970190647</v>
      </c>
    </row>
    <row r="350" spans="1:11" s="44" customFormat="1" ht="27.75" customHeight="1" x14ac:dyDescent="0.25">
      <c r="A350" s="38" t="s">
        <v>23</v>
      </c>
      <c r="B350" s="38" t="s">
        <v>23</v>
      </c>
      <c r="C350" s="39">
        <v>1211118</v>
      </c>
      <c r="D350" s="40">
        <v>1</v>
      </c>
      <c r="E350" s="41" t="s">
        <v>24</v>
      </c>
      <c r="F350" s="42">
        <v>25214402.039999999</v>
      </c>
      <c r="G350" s="42">
        <v>40349633.331499994</v>
      </c>
      <c r="H350" s="42">
        <v>82858400</v>
      </c>
      <c r="I350" s="42">
        <v>4846850</v>
      </c>
      <c r="J350" s="42">
        <f>H350-I350</f>
        <v>78011550</v>
      </c>
      <c r="K350" s="43">
        <f t="shared" si="36"/>
        <v>5.8495577998126928E-2</v>
      </c>
    </row>
    <row r="351" spans="1:11" s="44" customFormat="1" ht="27.75" customHeight="1" x14ac:dyDescent="0.25">
      <c r="A351" s="38" t="s">
        <v>23</v>
      </c>
      <c r="B351" s="38" t="s">
        <v>23</v>
      </c>
      <c r="C351" s="39">
        <v>1211118</v>
      </c>
      <c r="D351" s="40">
        <v>9</v>
      </c>
      <c r="E351" s="41" t="s">
        <v>30</v>
      </c>
      <c r="F351" s="42">
        <v>43581855.264000006</v>
      </c>
      <c r="G351" s="42">
        <v>68430697.180000007</v>
      </c>
      <c r="H351" s="42">
        <v>76494796</v>
      </c>
      <c r="I351" s="42">
        <v>34966344.450000003</v>
      </c>
      <c r="J351" s="42">
        <f>H351-I351</f>
        <v>41528451.549999997</v>
      </c>
      <c r="K351" s="43">
        <f t="shared" si="36"/>
        <v>0.4571074932992828</v>
      </c>
    </row>
    <row r="352" spans="1:11" s="7" customFormat="1" ht="27.75" customHeight="1" x14ac:dyDescent="0.25">
      <c r="A352" s="33" t="s">
        <v>21</v>
      </c>
      <c r="B352" s="33" t="s">
        <v>21</v>
      </c>
      <c r="C352" s="33" t="s">
        <v>21</v>
      </c>
      <c r="D352" s="34">
        <v>1211119</v>
      </c>
      <c r="E352" s="45" t="s">
        <v>75</v>
      </c>
      <c r="F352" s="46">
        <v>166099995.13999999</v>
      </c>
      <c r="G352" s="46">
        <v>465453748.81799996</v>
      </c>
      <c r="H352" s="46">
        <f>SUMIF($B$353:$B$355,"article",H353:H355)</f>
        <v>925711171.00000012</v>
      </c>
      <c r="I352" s="46">
        <f>SUMIF($B$353:$B$355,"article",I353:I355)</f>
        <v>131341370.97</v>
      </c>
      <c r="J352" s="46">
        <f>SUMIF($B$353:$B$355,"article",J353:J355)</f>
        <v>794369800.03000009</v>
      </c>
      <c r="K352" s="47">
        <f t="shared" si="36"/>
        <v>0.14188158799911466</v>
      </c>
    </row>
    <row r="353" spans="1:11" s="44" customFormat="1" ht="27.75" customHeight="1" x14ac:dyDescent="0.25">
      <c r="A353" s="38" t="s">
        <v>23</v>
      </c>
      <c r="B353" s="38" t="s">
        <v>23</v>
      </c>
      <c r="C353" s="39">
        <v>1211119</v>
      </c>
      <c r="D353" s="40">
        <v>1</v>
      </c>
      <c r="E353" s="41" t="s">
        <v>24</v>
      </c>
      <c r="F353" s="42">
        <v>126195116.03999999</v>
      </c>
      <c r="G353" s="42">
        <v>367433771.40799999</v>
      </c>
      <c r="H353" s="42">
        <v>565613167.00000012</v>
      </c>
      <c r="I353" s="42">
        <v>83938701.969999999</v>
      </c>
      <c r="J353" s="42">
        <f>H353-I353</f>
        <v>481674465.03000009</v>
      </c>
      <c r="K353" s="43">
        <f t="shared" si="36"/>
        <v>0.1484030197090514</v>
      </c>
    </row>
    <row r="354" spans="1:11" s="44" customFormat="1" ht="27.75" customHeight="1" x14ac:dyDescent="0.25">
      <c r="A354" s="38" t="s">
        <v>23</v>
      </c>
      <c r="B354" s="38" t="s">
        <v>23</v>
      </c>
      <c r="C354" s="39">
        <v>1211119</v>
      </c>
      <c r="D354" s="40">
        <v>2</v>
      </c>
      <c r="E354" s="41" t="s">
        <v>25</v>
      </c>
      <c r="F354" s="42">
        <v>39904879.100000001</v>
      </c>
      <c r="G354" s="42">
        <v>98019977.409999996</v>
      </c>
      <c r="H354" s="42">
        <v>360098004</v>
      </c>
      <c r="I354" s="42">
        <v>47402669</v>
      </c>
      <c r="J354" s="42">
        <f>H354-I354</f>
        <v>312695335</v>
      </c>
      <c r="K354" s="43">
        <f t="shared" si="36"/>
        <v>0.13163824423753262</v>
      </c>
    </row>
    <row r="355" spans="1:11" s="44" customFormat="1" ht="27.75" hidden="1" customHeight="1" x14ac:dyDescent="0.25">
      <c r="A355" s="38" t="s">
        <v>23</v>
      </c>
      <c r="B355" s="38" t="s">
        <v>23</v>
      </c>
      <c r="C355" s="39">
        <v>1211119</v>
      </c>
      <c r="D355" s="40">
        <v>7</v>
      </c>
      <c r="E355" s="41" t="s">
        <v>29</v>
      </c>
      <c r="F355" s="42">
        <v>0</v>
      </c>
      <c r="G355" s="42">
        <v>0</v>
      </c>
      <c r="H355" s="42">
        <v>0</v>
      </c>
      <c r="I355" s="42">
        <v>0</v>
      </c>
      <c r="J355" s="42">
        <f>H355-I355</f>
        <v>0</v>
      </c>
      <c r="K355" s="43">
        <f t="shared" si="36"/>
        <v>0</v>
      </c>
    </row>
    <row r="356" spans="1:11" s="7" customFormat="1" ht="27.75" hidden="1" customHeight="1" x14ac:dyDescent="0.25">
      <c r="A356" s="33" t="s">
        <v>21</v>
      </c>
      <c r="B356" s="33" t="s">
        <v>21</v>
      </c>
      <c r="C356" s="33" t="s">
        <v>21</v>
      </c>
      <c r="D356" s="34">
        <v>1211120</v>
      </c>
      <c r="E356" s="45" t="s">
        <v>76</v>
      </c>
      <c r="F356" s="46">
        <v>0</v>
      </c>
      <c r="G356" s="46">
        <v>0</v>
      </c>
      <c r="H356" s="46">
        <f>SUMIF($B$357:$B$357,"article",H357:H357)</f>
        <v>0</v>
      </c>
      <c r="I356" s="46">
        <f>SUMIF($B$357:$B$357,"article",I357:I357)</f>
        <v>0</v>
      </c>
      <c r="J356" s="46">
        <f>SUMIF($B$357:$B$357,"article",J357:J357)</f>
        <v>0</v>
      </c>
      <c r="K356" s="47">
        <f t="shared" si="36"/>
        <v>0</v>
      </c>
    </row>
    <row r="357" spans="1:11" s="44" customFormat="1" ht="27.75" hidden="1" customHeight="1" x14ac:dyDescent="0.25">
      <c r="A357" s="38" t="s">
        <v>23</v>
      </c>
      <c r="B357" s="38" t="s">
        <v>23</v>
      </c>
      <c r="C357" s="39">
        <v>1211120</v>
      </c>
      <c r="D357" s="40">
        <v>9</v>
      </c>
      <c r="E357" s="41" t="s">
        <v>30</v>
      </c>
      <c r="F357" s="42">
        <v>0</v>
      </c>
      <c r="G357" s="42">
        <v>0</v>
      </c>
      <c r="H357" s="42">
        <v>0</v>
      </c>
      <c r="I357" s="42">
        <v>0</v>
      </c>
      <c r="J357" s="42">
        <f>H357-I357</f>
        <v>0</v>
      </c>
      <c r="K357" s="43">
        <f t="shared" si="36"/>
        <v>0</v>
      </c>
    </row>
    <row r="358" spans="1:11" s="7" customFormat="1" ht="27.75" customHeight="1" x14ac:dyDescent="0.25">
      <c r="A358" s="33" t="s">
        <v>21</v>
      </c>
      <c r="B358" s="33" t="s">
        <v>21</v>
      </c>
      <c r="C358" s="33" t="s">
        <v>21</v>
      </c>
      <c r="D358" s="34">
        <v>1211121</v>
      </c>
      <c r="E358" s="45" t="s">
        <v>77</v>
      </c>
      <c r="F358" s="46">
        <v>34999999.936000004</v>
      </c>
      <c r="G358" s="46">
        <v>40220677.910000004</v>
      </c>
      <c r="H358" s="46">
        <f>SUMIF($B$367:$B$373,"article",H359:H365)</f>
        <v>117449060.99999997</v>
      </c>
      <c r="I358" s="46">
        <f>SUMIF($B$367:$B$373,"article",I359:I365)</f>
        <v>26305118.550000001</v>
      </c>
      <c r="J358" s="46">
        <f>SUMIF($B$367:$B$373,"article",J359:J365)</f>
        <v>91143942.449999988</v>
      </c>
      <c r="K358" s="47">
        <f t="shared" si="36"/>
        <v>0.22397044579181444</v>
      </c>
    </row>
    <row r="359" spans="1:11" s="44" customFormat="1" ht="27.75" customHeight="1" x14ac:dyDescent="0.25">
      <c r="A359" s="38" t="s">
        <v>23</v>
      </c>
      <c r="B359" s="38" t="s">
        <v>23</v>
      </c>
      <c r="C359" s="39">
        <v>1211121</v>
      </c>
      <c r="D359" s="40">
        <v>1</v>
      </c>
      <c r="E359" s="41" t="s">
        <v>24</v>
      </c>
      <c r="F359" s="42">
        <v>19416103</v>
      </c>
      <c r="G359" s="42">
        <v>24796137.110000003</v>
      </c>
      <c r="H359" s="42">
        <v>64043349.999999993</v>
      </c>
      <c r="I359" s="42">
        <v>16729574.98</v>
      </c>
      <c r="J359" s="42">
        <f t="shared" ref="J359:J365" si="39">H359-I359</f>
        <v>47313775.019999996</v>
      </c>
      <c r="K359" s="43">
        <f t="shared" si="36"/>
        <v>0.26122267151858863</v>
      </c>
    </row>
    <row r="360" spans="1:11" s="44" customFormat="1" ht="27.75" customHeight="1" x14ac:dyDescent="0.25">
      <c r="A360" s="38" t="s">
        <v>23</v>
      </c>
      <c r="B360" s="38" t="s">
        <v>23</v>
      </c>
      <c r="C360" s="39">
        <v>1211121</v>
      </c>
      <c r="D360" s="40">
        <v>2</v>
      </c>
      <c r="E360" s="41" t="s">
        <v>25</v>
      </c>
      <c r="F360" s="42">
        <v>15583896.936000001</v>
      </c>
      <c r="G360" s="42">
        <v>15424540.800000001</v>
      </c>
      <c r="H360" s="42">
        <v>53405710.999999985</v>
      </c>
      <c r="I360" s="42">
        <v>9575543.5700000003</v>
      </c>
      <c r="J360" s="42">
        <f t="shared" si="39"/>
        <v>43830167.429999985</v>
      </c>
      <c r="K360" s="43">
        <f t="shared" si="36"/>
        <v>0.17929811982093083</v>
      </c>
    </row>
    <row r="361" spans="1:11" s="44" customFormat="1" ht="27.75" hidden="1" customHeight="1" x14ac:dyDescent="0.25">
      <c r="A361" s="38" t="s">
        <v>23</v>
      </c>
      <c r="B361" s="38" t="s">
        <v>23</v>
      </c>
      <c r="C361" s="39">
        <v>1211121</v>
      </c>
      <c r="D361" s="40">
        <v>3</v>
      </c>
      <c r="E361" s="41" t="s">
        <v>26</v>
      </c>
      <c r="F361" s="42">
        <v>0</v>
      </c>
      <c r="G361" s="42">
        <v>0</v>
      </c>
      <c r="H361" s="42">
        <v>0</v>
      </c>
      <c r="I361" s="42">
        <v>0</v>
      </c>
      <c r="J361" s="42">
        <f t="shared" si="39"/>
        <v>0</v>
      </c>
      <c r="K361" s="43">
        <f t="shared" si="36"/>
        <v>0</v>
      </c>
    </row>
    <row r="362" spans="1:11" s="44" customFormat="1" ht="27.75" hidden="1" customHeight="1" x14ac:dyDescent="0.25">
      <c r="A362" s="38" t="s">
        <v>23</v>
      </c>
      <c r="B362" s="38" t="s">
        <v>23</v>
      </c>
      <c r="C362" s="39">
        <v>1211121</v>
      </c>
      <c r="D362" s="40">
        <v>4</v>
      </c>
      <c r="E362" s="41" t="s">
        <v>27</v>
      </c>
      <c r="F362" s="42">
        <v>0</v>
      </c>
      <c r="G362" s="42">
        <v>0</v>
      </c>
      <c r="H362" s="42">
        <v>0</v>
      </c>
      <c r="I362" s="42">
        <v>0</v>
      </c>
      <c r="J362" s="42">
        <f t="shared" si="39"/>
        <v>0</v>
      </c>
      <c r="K362" s="43">
        <f t="shared" si="36"/>
        <v>0</v>
      </c>
    </row>
    <row r="363" spans="1:11" s="44" customFormat="1" ht="27.75" hidden="1" customHeight="1" x14ac:dyDescent="0.25">
      <c r="A363" s="38" t="s">
        <v>23</v>
      </c>
      <c r="B363" s="38" t="s">
        <v>23</v>
      </c>
      <c r="C363" s="39">
        <v>1211121</v>
      </c>
      <c r="D363" s="40">
        <v>5</v>
      </c>
      <c r="E363" s="41" t="s">
        <v>28</v>
      </c>
      <c r="F363" s="42">
        <v>0</v>
      </c>
      <c r="G363" s="42">
        <v>0</v>
      </c>
      <c r="H363" s="42">
        <v>0</v>
      </c>
      <c r="I363" s="42">
        <v>0</v>
      </c>
      <c r="J363" s="42">
        <f t="shared" si="39"/>
        <v>0</v>
      </c>
      <c r="K363" s="43">
        <f t="shared" si="36"/>
        <v>0</v>
      </c>
    </row>
    <row r="364" spans="1:11" s="44" customFormat="1" ht="27.75" hidden="1" customHeight="1" x14ac:dyDescent="0.25">
      <c r="A364" s="38" t="s">
        <v>23</v>
      </c>
      <c r="B364" s="38" t="s">
        <v>23</v>
      </c>
      <c r="C364" s="39">
        <v>1211121</v>
      </c>
      <c r="D364" s="40">
        <v>7</v>
      </c>
      <c r="E364" s="41" t="s">
        <v>29</v>
      </c>
      <c r="F364" s="42">
        <v>0</v>
      </c>
      <c r="G364" s="42">
        <v>0</v>
      </c>
      <c r="H364" s="42">
        <v>0</v>
      </c>
      <c r="I364" s="42">
        <v>0</v>
      </c>
      <c r="J364" s="42">
        <f t="shared" si="39"/>
        <v>0</v>
      </c>
      <c r="K364" s="43">
        <f t="shared" si="36"/>
        <v>0</v>
      </c>
    </row>
    <row r="365" spans="1:11" s="44" customFormat="1" ht="27.75" hidden="1" customHeight="1" x14ac:dyDescent="0.25">
      <c r="A365" s="38" t="s">
        <v>23</v>
      </c>
      <c r="B365" s="38" t="s">
        <v>23</v>
      </c>
      <c r="C365" s="39">
        <v>1211121</v>
      </c>
      <c r="D365" s="40">
        <v>9</v>
      </c>
      <c r="E365" s="41" t="s">
        <v>30</v>
      </c>
      <c r="F365" s="42">
        <v>0</v>
      </c>
      <c r="G365" s="42">
        <v>0</v>
      </c>
      <c r="H365" s="42">
        <v>0</v>
      </c>
      <c r="I365" s="42">
        <v>0</v>
      </c>
      <c r="J365" s="42">
        <f t="shared" si="39"/>
        <v>0</v>
      </c>
      <c r="K365" s="43">
        <f t="shared" si="36"/>
        <v>0</v>
      </c>
    </row>
    <row r="366" spans="1:11" s="7" customFormat="1" ht="27.75" customHeight="1" x14ac:dyDescent="0.25">
      <c r="A366" s="33" t="s">
        <v>21</v>
      </c>
      <c r="B366" s="33" t="s">
        <v>21</v>
      </c>
      <c r="C366" s="33" t="s">
        <v>21</v>
      </c>
      <c r="D366" s="34">
        <v>1211122</v>
      </c>
      <c r="E366" s="45" t="s">
        <v>78</v>
      </c>
      <c r="F366" s="46">
        <v>0</v>
      </c>
      <c r="G366" s="46">
        <v>0</v>
      </c>
      <c r="H366" s="46">
        <f>SUMIF($B$367:$B$373,"article",H367:H373)</f>
        <v>123800220</v>
      </c>
      <c r="I366" s="46">
        <f>SUMIF($B$367:$B$373,"article",I367:I373)</f>
        <v>13482982.59</v>
      </c>
      <c r="J366" s="46">
        <f>SUMIF($B$367:$B$373,"article",J367:J373)</f>
        <v>110317237.41</v>
      </c>
      <c r="K366" s="47">
        <f t="shared" si="36"/>
        <v>0</v>
      </c>
    </row>
    <row r="367" spans="1:11" s="44" customFormat="1" ht="27.75" customHeight="1" x14ac:dyDescent="0.25">
      <c r="A367" s="38" t="s">
        <v>23</v>
      </c>
      <c r="B367" s="38" t="s">
        <v>23</v>
      </c>
      <c r="C367" s="39">
        <v>1211122</v>
      </c>
      <c r="D367" s="40">
        <v>1</v>
      </c>
      <c r="E367" s="41" t="s">
        <v>24</v>
      </c>
      <c r="F367" s="42">
        <v>0</v>
      </c>
      <c r="G367" s="42">
        <v>0</v>
      </c>
      <c r="H367" s="42">
        <v>93000000</v>
      </c>
      <c r="I367" s="42">
        <v>8878445.8399999999</v>
      </c>
      <c r="J367" s="42">
        <f t="shared" ref="J367:J373" si="40">H367-I367</f>
        <v>84121554.159999996</v>
      </c>
      <c r="K367" s="43">
        <f t="shared" si="36"/>
        <v>0</v>
      </c>
    </row>
    <row r="368" spans="1:11" s="44" customFormat="1" ht="27.75" customHeight="1" x14ac:dyDescent="0.25">
      <c r="A368" s="38" t="s">
        <v>23</v>
      </c>
      <c r="B368" s="38" t="s">
        <v>23</v>
      </c>
      <c r="C368" s="39">
        <v>1211122</v>
      </c>
      <c r="D368" s="40">
        <v>2</v>
      </c>
      <c r="E368" s="41" t="s">
        <v>25</v>
      </c>
      <c r="F368" s="42">
        <v>0</v>
      </c>
      <c r="G368" s="42">
        <v>0</v>
      </c>
      <c r="H368" s="42">
        <v>30800220</v>
      </c>
      <c r="I368" s="42">
        <v>4604536.75</v>
      </c>
      <c r="J368" s="42">
        <f t="shared" si="40"/>
        <v>26195683.25</v>
      </c>
      <c r="K368" s="43">
        <f t="shared" si="36"/>
        <v>0</v>
      </c>
    </row>
    <row r="369" spans="1:11" s="44" customFormat="1" ht="27.75" hidden="1" customHeight="1" x14ac:dyDescent="0.25">
      <c r="A369" s="38" t="s">
        <v>23</v>
      </c>
      <c r="B369" s="38" t="s">
        <v>23</v>
      </c>
      <c r="C369" s="39">
        <v>1211122</v>
      </c>
      <c r="D369" s="40">
        <v>3</v>
      </c>
      <c r="E369" s="41" t="s">
        <v>26</v>
      </c>
      <c r="F369" s="42">
        <v>0</v>
      </c>
      <c r="G369" s="42">
        <v>0</v>
      </c>
      <c r="H369" s="42">
        <v>0</v>
      </c>
      <c r="I369" s="42">
        <v>0</v>
      </c>
      <c r="J369" s="42">
        <f t="shared" si="40"/>
        <v>0</v>
      </c>
      <c r="K369" s="43">
        <f t="shared" si="36"/>
        <v>0</v>
      </c>
    </row>
    <row r="370" spans="1:11" s="44" customFormat="1" ht="27.75" hidden="1" customHeight="1" x14ac:dyDescent="0.25">
      <c r="A370" s="38" t="s">
        <v>23</v>
      </c>
      <c r="B370" s="38" t="s">
        <v>23</v>
      </c>
      <c r="C370" s="39">
        <v>1211122</v>
      </c>
      <c r="D370" s="40">
        <v>4</v>
      </c>
      <c r="E370" s="41" t="s">
        <v>27</v>
      </c>
      <c r="F370" s="42">
        <v>0</v>
      </c>
      <c r="G370" s="42">
        <v>0</v>
      </c>
      <c r="H370" s="42">
        <v>0</v>
      </c>
      <c r="I370" s="42">
        <v>0</v>
      </c>
      <c r="J370" s="42">
        <f t="shared" si="40"/>
        <v>0</v>
      </c>
      <c r="K370" s="43">
        <f t="shared" si="36"/>
        <v>0</v>
      </c>
    </row>
    <row r="371" spans="1:11" s="44" customFormat="1" ht="27.75" hidden="1" customHeight="1" x14ac:dyDescent="0.25">
      <c r="A371" s="38" t="s">
        <v>23</v>
      </c>
      <c r="B371" s="38" t="s">
        <v>23</v>
      </c>
      <c r="C371" s="39">
        <v>1211122</v>
      </c>
      <c r="D371" s="40">
        <v>5</v>
      </c>
      <c r="E371" s="41" t="s">
        <v>28</v>
      </c>
      <c r="F371" s="42">
        <v>0</v>
      </c>
      <c r="G371" s="42">
        <v>0</v>
      </c>
      <c r="H371" s="42">
        <v>0</v>
      </c>
      <c r="I371" s="42">
        <v>0</v>
      </c>
      <c r="J371" s="42">
        <f t="shared" si="40"/>
        <v>0</v>
      </c>
      <c r="K371" s="43">
        <f t="shared" si="36"/>
        <v>0</v>
      </c>
    </row>
    <row r="372" spans="1:11" s="44" customFormat="1" ht="27.75" hidden="1" customHeight="1" x14ac:dyDescent="0.25">
      <c r="A372" s="38" t="s">
        <v>23</v>
      </c>
      <c r="B372" s="38" t="s">
        <v>23</v>
      </c>
      <c r="C372" s="39">
        <v>1211122</v>
      </c>
      <c r="D372" s="40">
        <v>7</v>
      </c>
      <c r="E372" s="41" t="s">
        <v>29</v>
      </c>
      <c r="F372" s="42">
        <v>0</v>
      </c>
      <c r="G372" s="42">
        <v>0</v>
      </c>
      <c r="H372" s="42">
        <v>0</v>
      </c>
      <c r="I372" s="42">
        <v>0</v>
      </c>
      <c r="J372" s="42">
        <f t="shared" si="40"/>
        <v>0</v>
      </c>
      <c r="K372" s="43">
        <f t="shared" si="36"/>
        <v>0</v>
      </c>
    </row>
    <row r="373" spans="1:11" s="44" customFormat="1" ht="27.75" hidden="1" customHeight="1" x14ac:dyDescent="0.25">
      <c r="A373" s="38" t="s">
        <v>23</v>
      </c>
      <c r="B373" s="38" t="s">
        <v>23</v>
      </c>
      <c r="C373" s="39">
        <v>1211122</v>
      </c>
      <c r="D373" s="40">
        <v>9</v>
      </c>
      <c r="E373" s="41" t="s">
        <v>30</v>
      </c>
      <c r="F373" s="42">
        <v>0</v>
      </c>
      <c r="G373" s="42">
        <v>0</v>
      </c>
      <c r="H373" s="42">
        <v>0</v>
      </c>
      <c r="I373" s="42">
        <v>0</v>
      </c>
      <c r="J373" s="42">
        <f t="shared" si="40"/>
        <v>0</v>
      </c>
      <c r="K373" s="43">
        <f t="shared" si="36"/>
        <v>0</v>
      </c>
    </row>
    <row r="374" spans="1:11" s="32" customFormat="1" ht="27.75" customHeight="1" x14ac:dyDescent="0.25">
      <c r="A374" s="27" t="s">
        <v>19</v>
      </c>
      <c r="B374" s="27" t="s">
        <v>19</v>
      </c>
      <c r="C374" s="27" t="s">
        <v>19</v>
      </c>
      <c r="D374" s="28">
        <v>12112</v>
      </c>
      <c r="E374" s="29" t="s">
        <v>41</v>
      </c>
      <c r="F374" s="30">
        <v>9370744673.5100002</v>
      </c>
      <c r="G374" s="30">
        <v>10989215447.809998</v>
      </c>
      <c r="H374" s="30">
        <f>SUMIF($B$374:$B$382,"section",H374:H382)</f>
        <v>22081755427.681496</v>
      </c>
      <c r="I374" s="30">
        <f>SUMIF($B$374:$B$382,"section",I374:I382)</f>
        <v>6471146451.1500006</v>
      </c>
      <c r="J374" s="30">
        <f>SUMIF($B$374:$B$382,"section",J374:J382)</f>
        <v>15610608976.5315</v>
      </c>
      <c r="K374" s="31">
        <f t="shared" si="36"/>
        <v>0.29305398623507206</v>
      </c>
    </row>
    <row r="375" spans="1:11" s="7" customFormat="1" ht="27.75" customHeight="1" x14ac:dyDescent="0.25">
      <c r="A375" s="33" t="s">
        <v>21</v>
      </c>
      <c r="B375" s="33" t="s">
        <v>21</v>
      </c>
      <c r="C375" s="33" t="s">
        <v>21</v>
      </c>
      <c r="D375" s="34">
        <v>1211216</v>
      </c>
      <c r="E375" s="45" t="s">
        <v>79</v>
      </c>
      <c r="F375" s="46">
        <v>9370744673.5100002</v>
      </c>
      <c r="G375" s="46">
        <v>10989215447.809998</v>
      </c>
      <c r="H375" s="46">
        <f>SUMIF($B$376:$B$382,"article",H376:H382)</f>
        <v>22081755427.681496</v>
      </c>
      <c r="I375" s="46">
        <f>SUMIF($B$376:$B$382,"article",I376:I382)</f>
        <v>6471146451.1500006</v>
      </c>
      <c r="J375" s="46">
        <f>SUMIF($B$376:$B$382,"article",J376:J382)</f>
        <v>15610608976.5315</v>
      </c>
      <c r="K375" s="47">
        <f t="shared" si="36"/>
        <v>0.29305398623507206</v>
      </c>
    </row>
    <row r="376" spans="1:11" s="44" customFormat="1" ht="27.75" customHeight="1" x14ac:dyDescent="0.25">
      <c r="A376" s="38" t="s">
        <v>23</v>
      </c>
      <c r="B376" s="38" t="s">
        <v>23</v>
      </c>
      <c r="C376" s="39">
        <v>1211216</v>
      </c>
      <c r="D376" s="40">
        <v>1</v>
      </c>
      <c r="E376" s="41" t="s">
        <v>24</v>
      </c>
      <c r="F376" s="42">
        <v>7434084917.3000002</v>
      </c>
      <c r="G376" s="42">
        <v>8965578081.8899994</v>
      </c>
      <c r="H376" s="42">
        <v>16076527569.23</v>
      </c>
      <c r="I376" s="42">
        <v>4973851471.2000008</v>
      </c>
      <c r="J376" s="42">
        <f t="shared" ref="J376:J382" si="41">H376-I376</f>
        <v>11102676098.029999</v>
      </c>
      <c r="K376" s="43">
        <f t="shared" si="36"/>
        <v>0.30938593236513373</v>
      </c>
    </row>
    <row r="377" spans="1:11" s="44" customFormat="1" ht="27.75" customHeight="1" x14ac:dyDescent="0.25">
      <c r="A377" s="38" t="s">
        <v>23</v>
      </c>
      <c r="B377" s="38" t="s">
        <v>23</v>
      </c>
      <c r="C377" s="39">
        <v>1211216</v>
      </c>
      <c r="D377" s="40">
        <v>2</v>
      </c>
      <c r="E377" s="41" t="s">
        <v>25</v>
      </c>
      <c r="F377" s="42">
        <v>113995064.08000001</v>
      </c>
      <c r="G377" s="42">
        <v>83242090.719999999</v>
      </c>
      <c r="H377" s="42">
        <v>78769306.8785</v>
      </c>
      <c r="I377" s="42">
        <v>10017209.32</v>
      </c>
      <c r="J377" s="42">
        <f t="shared" si="41"/>
        <v>68752097.558499992</v>
      </c>
      <c r="K377" s="43">
        <f t="shared" si="36"/>
        <v>0.12717147981829185</v>
      </c>
    </row>
    <row r="378" spans="1:11" s="44" customFormat="1" ht="27.75" customHeight="1" x14ac:dyDescent="0.25">
      <c r="A378" s="38" t="s">
        <v>23</v>
      </c>
      <c r="B378" s="38" t="s">
        <v>23</v>
      </c>
      <c r="C378" s="39">
        <v>1211216</v>
      </c>
      <c r="D378" s="40">
        <v>3</v>
      </c>
      <c r="E378" s="41" t="s">
        <v>26</v>
      </c>
      <c r="F378" s="42">
        <v>1475368241.21</v>
      </c>
      <c r="G378" s="42">
        <v>1579044546.8</v>
      </c>
      <c r="H378" s="42">
        <v>5253850658.4104996</v>
      </c>
      <c r="I378" s="42">
        <v>1348869215.6300001</v>
      </c>
      <c r="J378" s="42">
        <f t="shared" si="41"/>
        <v>3904981442.7804995</v>
      </c>
      <c r="K378" s="43">
        <f t="shared" si="36"/>
        <v>0.25673916206024916</v>
      </c>
    </row>
    <row r="379" spans="1:11" s="44" customFormat="1" ht="27.75" customHeight="1" x14ac:dyDescent="0.25">
      <c r="A379" s="38" t="s">
        <v>23</v>
      </c>
      <c r="B379" s="38" t="s">
        <v>23</v>
      </c>
      <c r="C379" s="39">
        <v>1211216</v>
      </c>
      <c r="D379" s="40">
        <v>4</v>
      </c>
      <c r="E379" s="41" t="s">
        <v>27</v>
      </c>
      <c r="F379" s="42">
        <v>31999999.080000006</v>
      </c>
      <c r="G379" s="42">
        <v>24000000.000000004</v>
      </c>
      <c r="H379" s="42">
        <v>11760090.012999998</v>
      </c>
      <c r="I379" s="42">
        <v>0</v>
      </c>
      <c r="J379" s="42">
        <f t="shared" si="41"/>
        <v>11760090.012999998</v>
      </c>
      <c r="K379" s="43">
        <f t="shared" si="36"/>
        <v>0</v>
      </c>
    </row>
    <row r="380" spans="1:11" s="44" customFormat="1" ht="27.75" hidden="1" customHeight="1" x14ac:dyDescent="0.25">
      <c r="A380" s="38" t="s">
        <v>23</v>
      </c>
      <c r="B380" s="38" t="s">
        <v>23</v>
      </c>
      <c r="C380" s="39">
        <v>1211216</v>
      </c>
      <c r="D380" s="40">
        <v>5</v>
      </c>
      <c r="E380" s="41" t="s">
        <v>28</v>
      </c>
      <c r="F380" s="42">
        <v>0</v>
      </c>
      <c r="G380" s="42">
        <v>0</v>
      </c>
      <c r="H380" s="42">
        <v>0</v>
      </c>
      <c r="I380" s="42">
        <v>0</v>
      </c>
      <c r="J380" s="42">
        <f t="shared" si="41"/>
        <v>0</v>
      </c>
      <c r="K380" s="43">
        <f t="shared" si="36"/>
        <v>0</v>
      </c>
    </row>
    <row r="381" spans="1:11" s="44" customFormat="1" ht="27.75" customHeight="1" x14ac:dyDescent="0.25">
      <c r="A381" s="38" t="s">
        <v>23</v>
      </c>
      <c r="B381" s="38" t="s">
        <v>23</v>
      </c>
      <c r="C381" s="39">
        <v>1211216</v>
      </c>
      <c r="D381" s="40">
        <v>7</v>
      </c>
      <c r="E381" s="41" t="s">
        <v>29</v>
      </c>
      <c r="F381" s="42">
        <v>35296451.920000002</v>
      </c>
      <c r="G381" s="42">
        <v>26350320</v>
      </c>
      <c r="H381" s="42">
        <v>141350319.95999998</v>
      </c>
      <c r="I381" s="42">
        <v>0</v>
      </c>
      <c r="J381" s="42">
        <f t="shared" si="41"/>
        <v>141350319.95999998</v>
      </c>
      <c r="K381" s="43">
        <f t="shared" si="36"/>
        <v>0</v>
      </c>
    </row>
    <row r="382" spans="1:11" s="44" customFormat="1" ht="27.75" customHeight="1" x14ac:dyDescent="0.25">
      <c r="A382" s="38" t="s">
        <v>23</v>
      </c>
      <c r="B382" s="38" t="s">
        <v>23</v>
      </c>
      <c r="C382" s="39">
        <v>1211216</v>
      </c>
      <c r="D382" s="40">
        <v>9</v>
      </c>
      <c r="E382" s="41" t="s">
        <v>30</v>
      </c>
      <c r="F382" s="42">
        <v>279999999.91999996</v>
      </c>
      <c r="G382" s="42">
        <v>311000408.39999998</v>
      </c>
      <c r="H382" s="42">
        <v>519497483.18949997</v>
      </c>
      <c r="I382" s="42">
        <v>138408555</v>
      </c>
      <c r="J382" s="42">
        <f t="shared" si="41"/>
        <v>381088928.18949997</v>
      </c>
      <c r="K382" s="43">
        <f t="shared" si="36"/>
        <v>0.26642776813898816</v>
      </c>
    </row>
    <row r="383" spans="1:11" s="7" customFormat="1" ht="27.75" customHeight="1" x14ac:dyDescent="0.25">
      <c r="A383" s="22" t="s">
        <v>16</v>
      </c>
      <c r="B383" s="22" t="s">
        <v>16</v>
      </c>
      <c r="C383" s="22" t="s">
        <v>16</v>
      </c>
      <c r="D383" s="50">
        <v>1212</v>
      </c>
      <c r="E383" s="64" t="s">
        <v>80</v>
      </c>
      <c r="F383" s="52">
        <v>109999943.95499998</v>
      </c>
      <c r="G383" s="52">
        <v>113633960.5165</v>
      </c>
      <c r="H383" s="52">
        <f>SUMIF($B$385:$B$400,"section",H385:H400)</f>
        <v>253589318.66999999</v>
      </c>
      <c r="I383" s="52">
        <f>SUMIF($B$385:$B$400,"section",I385:I400)</f>
        <v>35075281</v>
      </c>
      <c r="J383" s="52">
        <f>SUMIF($B$385:$B$400,"section",J385:J400)</f>
        <v>218514037.67000002</v>
      </c>
      <c r="K383" s="53">
        <f t="shared" si="36"/>
        <v>0.13831529334105766</v>
      </c>
    </row>
    <row r="384" spans="1:11" s="32" customFormat="1" ht="27.75" customHeight="1" x14ac:dyDescent="0.25">
      <c r="A384" s="27" t="s">
        <v>19</v>
      </c>
      <c r="B384" s="27" t="s">
        <v>19</v>
      </c>
      <c r="C384" s="27" t="s">
        <v>19</v>
      </c>
      <c r="D384" s="28">
        <v>12121</v>
      </c>
      <c r="E384" s="29" t="s">
        <v>20</v>
      </c>
      <c r="F384" s="30">
        <v>109999943.95499998</v>
      </c>
      <c r="G384" s="30">
        <v>113633960.5165</v>
      </c>
      <c r="H384" s="30">
        <f>SUMIF($B$384:$B$400,"section",H384:H400)</f>
        <v>253589318.66999999</v>
      </c>
      <c r="I384" s="30">
        <f>SUMIF($B$384:$B$400,"section",I384:I400)</f>
        <v>35075281</v>
      </c>
      <c r="J384" s="30">
        <f>SUMIF($B$384:$B$400,"section",J384:J400)</f>
        <v>218514037.67000002</v>
      </c>
      <c r="K384" s="31">
        <f t="shared" si="36"/>
        <v>0.13831529334105766</v>
      </c>
    </row>
    <row r="385" spans="1:11" s="7" customFormat="1" ht="27.75" customHeight="1" x14ac:dyDescent="0.25">
      <c r="A385" s="33" t="s">
        <v>21</v>
      </c>
      <c r="B385" s="33" t="s">
        <v>21</v>
      </c>
      <c r="C385" s="33" t="s">
        <v>21</v>
      </c>
      <c r="D385" s="34">
        <v>1212111</v>
      </c>
      <c r="E385" s="45" t="s">
        <v>22</v>
      </c>
      <c r="F385" s="46">
        <v>37799735.281999998</v>
      </c>
      <c r="G385" s="46">
        <v>41344138.269999996</v>
      </c>
      <c r="H385" s="46">
        <f>SUMIF($B$386:$B$392,"article",H386:H392)</f>
        <v>114534053</v>
      </c>
      <c r="I385" s="46">
        <f>SUMIF($B$386:$B$392,"article",I386:I392)</f>
        <v>12433180.98</v>
      </c>
      <c r="J385" s="46">
        <f>SUMIF($B$386:$B$392,"article",J386:J392)</f>
        <v>102100872.02</v>
      </c>
      <c r="K385" s="47">
        <f t="shared" si="36"/>
        <v>0.10855444869308868</v>
      </c>
    </row>
    <row r="386" spans="1:11" s="44" customFormat="1" ht="27.75" customHeight="1" x14ac:dyDescent="0.25">
      <c r="A386" s="38" t="s">
        <v>23</v>
      </c>
      <c r="B386" s="38" t="s">
        <v>23</v>
      </c>
      <c r="C386" s="39">
        <v>1212111</v>
      </c>
      <c r="D386" s="40">
        <v>1</v>
      </c>
      <c r="E386" s="41" t="s">
        <v>24</v>
      </c>
      <c r="F386" s="42">
        <v>20526400.120000001</v>
      </c>
      <c r="G386" s="42">
        <v>20065924.939999998</v>
      </c>
      <c r="H386" s="42">
        <v>33902551.999999993</v>
      </c>
      <c r="I386" s="42">
        <v>2687124.98</v>
      </c>
      <c r="J386" s="42">
        <f t="shared" ref="J386:J392" si="42">H386-I386</f>
        <v>31215427.019999992</v>
      </c>
      <c r="K386" s="43">
        <f t="shared" si="36"/>
        <v>7.9260256867978565E-2</v>
      </c>
    </row>
    <row r="387" spans="1:11" s="44" customFormat="1" ht="27.75" customHeight="1" x14ac:dyDescent="0.25">
      <c r="A387" s="38" t="s">
        <v>23</v>
      </c>
      <c r="B387" s="38" t="s">
        <v>23</v>
      </c>
      <c r="C387" s="39">
        <v>1212111</v>
      </c>
      <c r="D387" s="40">
        <v>2</v>
      </c>
      <c r="E387" s="41" t="s">
        <v>25</v>
      </c>
      <c r="F387" s="42">
        <v>10336361.539999999</v>
      </c>
      <c r="G387" s="42">
        <v>10260100</v>
      </c>
      <c r="H387" s="42">
        <v>15299999.999999998</v>
      </c>
      <c r="I387" s="42">
        <v>1702140</v>
      </c>
      <c r="J387" s="42">
        <f t="shared" si="42"/>
        <v>13597859.999999998</v>
      </c>
      <c r="K387" s="43">
        <f t="shared" si="36"/>
        <v>0.11125098039215688</v>
      </c>
    </row>
    <row r="388" spans="1:11" s="44" customFormat="1" ht="27.75" customHeight="1" x14ac:dyDescent="0.25">
      <c r="A388" s="38" t="s">
        <v>23</v>
      </c>
      <c r="B388" s="38" t="s">
        <v>23</v>
      </c>
      <c r="C388" s="39">
        <v>1212111</v>
      </c>
      <c r="D388" s="40">
        <v>3</v>
      </c>
      <c r="E388" s="41" t="s">
        <v>26</v>
      </c>
      <c r="F388" s="42">
        <v>1999999.5</v>
      </c>
      <c r="G388" s="42">
        <v>5764688.3300000001</v>
      </c>
      <c r="H388" s="42">
        <v>28919000</v>
      </c>
      <c r="I388" s="42">
        <v>8043916</v>
      </c>
      <c r="J388" s="42">
        <f t="shared" si="42"/>
        <v>20875084</v>
      </c>
      <c r="K388" s="43">
        <f t="shared" ref="K388:K451" si="43">IF(G388&lt;&gt;0,I388/H388,0)</f>
        <v>0.27815332480376226</v>
      </c>
    </row>
    <row r="389" spans="1:11" s="44" customFormat="1" ht="27.75" customHeight="1" x14ac:dyDescent="0.25">
      <c r="A389" s="38" t="s">
        <v>23</v>
      </c>
      <c r="B389" s="38" t="s">
        <v>23</v>
      </c>
      <c r="C389" s="39">
        <v>1212111</v>
      </c>
      <c r="D389" s="40">
        <v>4</v>
      </c>
      <c r="E389" s="41" t="s">
        <v>27</v>
      </c>
      <c r="F389" s="42">
        <v>3379447.92</v>
      </c>
      <c r="G389" s="42">
        <v>3901030</v>
      </c>
      <c r="H389" s="42">
        <v>36412501.000000007</v>
      </c>
      <c r="I389" s="42">
        <v>0</v>
      </c>
      <c r="J389" s="42">
        <f t="shared" si="42"/>
        <v>36412501.000000007</v>
      </c>
      <c r="K389" s="43">
        <f t="shared" si="43"/>
        <v>0</v>
      </c>
    </row>
    <row r="390" spans="1:11" s="44" customFormat="1" ht="27.75" hidden="1" customHeight="1" x14ac:dyDescent="0.25">
      <c r="A390" s="38" t="s">
        <v>23</v>
      </c>
      <c r="B390" s="38" t="s">
        <v>23</v>
      </c>
      <c r="C390" s="39">
        <v>1212111</v>
      </c>
      <c r="D390" s="40">
        <v>5</v>
      </c>
      <c r="E390" s="41" t="s">
        <v>28</v>
      </c>
      <c r="F390" s="42">
        <v>100000</v>
      </c>
      <c r="G390" s="42">
        <v>52395</v>
      </c>
      <c r="H390" s="42">
        <v>0</v>
      </c>
      <c r="I390" s="42">
        <v>0</v>
      </c>
      <c r="J390" s="42">
        <f t="shared" si="42"/>
        <v>0</v>
      </c>
      <c r="K390" s="43" t="e">
        <f t="shared" si="43"/>
        <v>#DIV/0!</v>
      </c>
    </row>
    <row r="391" spans="1:11" s="44" customFormat="1" ht="27.75" hidden="1" customHeight="1" x14ac:dyDescent="0.25">
      <c r="A391" s="38" t="s">
        <v>23</v>
      </c>
      <c r="B391" s="38" t="s">
        <v>23</v>
      </c>
      <c r="C391" s="39">
        <v>1212111</v>
      </c>
      <c r="D391" s="40">
        <v>7</v>
      </c>
      <c r="E391" s="41" t="s">
        <v>29</v>
      </c>
      <c r="F391" s="42">
        <v>0</v>
      </c>
      <c r="G391" s="42">
        <v>0</v>
      </c>
      <c r="H391" s="42">
        <v>0</v>
      </c>
      <c r="I391" s="42">
        <v>0</v>
      </c>
      <c r="J391" s="42">
        <f t="shared" si="42"/>
        <v>0</v>
      </c>
      <c r="K391" s="43">
        <f t="shared" si="43"/>
        <v>0</v>
      </c>
    </row>
    <row r="392" spans="1:11" s="44" customFormat="1" ht="27.75" hidden="1" customHeight="1" x14ac:dyDescent="0.25">
      <c r="A392" s="38" t="s">
        <v>23</v>
      </c>
      <c r="B392" s="38" t="s">
        <v>23</v>
      </c>
      <c r="C392" s="39">
        <v>1212111</v>
      </c>
      <c r="D392" s="40">
        <v>9</v>
      </c>
      <c r="E392" s="41" t="s">
        <v>30</v>
      </c>
      <c r="F392" s="42">
        <v>1457526.2019999996</v>
      </c>
      <c r="G392" s="42">
        <v>1300000</v>
      </c>
      <c r="H392" s="42">
        <v>0</v>
      </c>
      <c r="I392" s="42">
        <v>0</v>
      </c>
      <c r="J392" s="42">
        <f t="shared" si="42"/>
        <v>0</v>
      </c>
      <c r="K392" s="43" t="e">
        <f t="shared" si="43"/>
        <v>#DIV/0!</v>
      </c>
    </row>
    <row r="393" spans="1:11" s="7" customFormat="1" ht="27.75" customHeight="1" x14ac:dyDescent="0.25">
      <c r="A393" s="33" t="s">
        <v>21</v>
      </c>
      <c r="B393" s="33" t="s">
        <v>21</v>
      </c>
      <c r="C393" s="33" t="s">
        <v>21</v>
      </c>
      <c r="D393" s="34">
        <v>1212112</v>
      </c>
      <c r="E393" s="45" t="s">
        <v>31</v>
      </c>
      <c r="F393" s="46">
        <v>72200208.672999993</v>
      </c>
      <c r="G393" s="46">
        <v>72289822.2465</v>
      </c>
      <c r="H393" s="46">
        <f>SUMIF($B$394:$B$400,"article",H394:H400)</f>
        <v>139055265.66999999</v>
      </c>
      <c r="I393" s="46">
        <f>SUMIF($B$394:$B$400,"article",I394:I400)</f>
        <v>22642100.02</v>
      </c>
      <c r="J393" s="46">
        <f>SUMIF($B$394:$B$400,"article",J394:J400)</f>
        <v>116413165.65000001</v>
      </c>
      <c r="K393" s="47">
        <f t="shared" si="43"/>
        <v>0.16282806631525384</v>
      </c>
    </row>
    <row r="394" spans="1:11" s="44" customFormat="1" ht="27.75" customHeight="1" x14ac:dyDescent="0.25">
      <c r="A394" s="38" t="s">
        <v>23</v>
      </c>
      <c r="B394" s="38" t="s">
        <v>23</v>
      </c>
      <c r="C394" s="39">
        <v>1212112</v>
      </c>
      <c r="D394" s="40">
        <v>1</v>
      </c>
      <c r="E394" s="41" t="s">
        <v>24</v>
      </c>
      <c r="F394" s="42">
        <v>54653426.439999998</v>
      </c>
      <c r="G394" s="42">
        <v>55473838.527999997</v>
      </c>
      <c r="H394" s="42">
        <v>104521163.67</v>
      </c>
      <c r="I394" s="42">
        <v>22642100.02</v>
      </c>
      <c r="J394" s="42">
        <f t="shared" ref="J394:J400" si="44">H394-I394</f>
        <v>81879063.650000006</v>
      </c>
      <c r="K394" s="43">
        <f t="shared" si="43"/>
        <v>0.21662694161621554</v>
      </c>
    </row>
    <row r="395" spans="1:11" s="44" customFormat="1" ht="27.75" customHeight="1" x14ac:dyDescent="0.25">
      <c r="A395" s="38" t="s">
        <v>23</v>
      </c>
      <c r="B395" s="38" t="s">
        <v>23</v>
      </c>
      <c r="C395" s="39">
        <v>1212112</v>
      </c>
      <c r="D395" s="40">
        <v>2</v>
      </c>
      <c r="E395" s="41" t="s">
        <v>25</v>
      </c>
      <c r="F395" s="42">
        <v>5081773.8729999997</v>
      </c>
      <c r="G395" s="42">
        <v>5256629.0084999995</v>
      </c>
      <c r="H395" s="42">
        <v>9699999.9999999925</v>
      </c>
      <c r="I395" s="42">
        <v>0</v>
      </c>
      <c r="J395" s="42">
        <f t="shared" si="44"/>
        <v>9699999.9999999925</v>
      </c>
      <c r="K395" s="43">
        <f t="shared" si="43"/>
        <v>0</v>
      </c>
    </row>
    <row r="396" spans="1:11" s="44" customFormat="1" ht="27.75" customHeight="1" x14ac:dyDescent="0.25">
      <c r="A396" s="38" t="s">
        <v>23</v>
      </c>
      <c r="B396" s="38" t="s">
        <v>23</v>
      </c>
      <c r="C396" s="39">
        <v>1212112</v>
      </c>
      <c r="D396" s="40">
        <v>3</v>
      </c>
      <c r="E396" s="41" t="s">
        <v>26</v>
      </c>
      <c r="F396" s="42">
        <v>4965064.41</v>
      </c>
      <c r="G396" s="42">
        <v>7059354.71</v>
      </c>
      <c r="H396" s="42">
        <v>13100000.000000004</v>
      </c>
      <c r="I396" s="42">
        <v>0</v>
      </c>
      <c r="J396" s="42">
        <f t="shared" si="44"/>
        <v>13100000.000000004</v>
      </c>
      <c r="K396" s="43">
        <f t="shared" si="43"/>
        <v>0</v>
      </c>
    </row>
    <row r="397" spans="1:11" s="44" customFormat="1" ht="27.75" customHeight="1" x14ac:dyDescent="0.25">
      <c r="A397" s="38" t="s">
        <v>23</v>
      </c>
      <c r="B397" s="38" t="s">
        <v>23</v>
      </c>
      <c r="C397" s="39">
        <v>1212112</v>
      </c>
      <c r="D397" s="40">
        <v>4</v>
      </c>
      <c r="E397" s="41" t="s">
        <v>27</v>
      </c>
      <c r="F397" s="42">
        <v>7499943.8379999995</v>
      </c>
      <c r="G397" s="42">
        <v>4500000</v>
      </c>
      <c r="H397" s="42">
        <v>1500000.0000000033</v>
      </c>
      <c r="I397" s="42">
        <v>0</v>
      </c>
      <c r="J397" s="42">
        <f t="shared" si="44"/>
        <v>1500000.0000000033</v>
      </c>
      <c r="K397" s="43">
        <f t="shared" si="43"/>
        <v>0</v>
      </c>
    </row>
    <row r="398" spans="1:11" s="44" customFormat="1" ht="27.75" hidden="1" customHeight="1" x14ac:dyDescent="0.25">
      <c r="A398" s="38" t="s">
        <v>23</v>
      </c>
      <c r="B398" s="38" t="s">
        <v>23</v>
      </c>
      <c r="C398" s="39">
        <v>1212112</v>
      </c>
      <c r="D398" s="40">
        <v>5</v>
      </c>
      <c r="E398" s="41" t="s">
        <v>28</v>
      </c>
      <c r="F398" s="42">
        <v>0</v>
      </c>
      <c r="G398" s="42">
        <v>0</v>
      </c>
      <c r="H398" s="42">
        <v>0</v>
      </c>
      <c r="I398" s="42">
        <v>0</v>
      </c>
      <c r="J398" s="42">
        <f t="shared" si="44"/>
        <v>0</v>
      </c>
      <c r="K398" s="43">
        <f t="shared" si="43"/>
        <v>0</v>
      </c>
    </row>
    <row r="399" spans="1:11" s="44" customFormat="1" ht="27.75" hidden="1" customHeight="1" x14ac:dyDescent="0.25">
      <c r="A399" s="38" t="s">
        <v>23</v>
      </c>
      <c r="B399" s="38" t="s">
        <v>23</v>
      </c>
      <c r="C399" s="39">
        <v>1212112</v>
      </c>
      <c r="D399" s="40">
        <v>7</v>
      </c>
      <c r="E399" s="41" t="s">
        <v>29</v>
      </c>
      <c r="F399" s="42">
        <v>0</v>
      </c>
      <c r="G399" s="42">
        <v>0</v>
      </c>
      <c r="H399" s="42">
        <v>0</v>
      </c>
      <c r="I399" s="42">
        <v>0</v>
      </c>
      <c r="J399" s="42">
        <f t="shared" si="44"/>
        <v>0</v>
      </c>
      <c r="K399" s="43">
        <f t="shared" si="43"/>
        <v>0</v>
      </c>
    </row>
    <row r="400" spans="1:11" s="44" customFormat="1" ht="27.75" customHeight="1" x14ac:dyDescent="0.25">
      <c r="A400" s="38" t="s">
        <v>23</v>
      </c>
      <c r="B400" s="38" t="s">
        <v>23</v>
      </c>
      <c r="C400" s="39">
        <v>1212112</v>
      </c>
      <c r="D400" s="40">
        <v>9</v>
      </c>
      <c r="E400" s="41" t="s">
        <v>30</v>
      </c>
      <c r="F400" s="42">
        <v>0.11200000066310167</v>
      </c>
      <c r="G400" s="42">
        <v>0</v>
      </c>
      <c r="H400" s="42">
        <v>10234102</v>
      </c>
      <c r="I400" s="42">
        <v>0</v>
      </c>
      <c r="J400" s="42">
        <f t="shared" si="44"/>
        <v>10234102</v>
      </c>
      <c r="K400" s="43">
        <f t="shared" si="43"/>
        <v>0</v>
      </c>
    </row>
    <row r="401" spans="1:11" s="7" customFormat="1" ht="27.75" customHeight="1" x14ac:dyDescent="0.25">
      <c r="A401" s="22" t="s">
        <v>16</v>
      </c>
      <c r="B401" s="22" t="s">
        <v>16</v>
      </c>
      <c r="C401" s="22" t="s">
        <v>16</v>
      </c>
      <c r="D401" s="50">
        <v>1213</v>
      </c>
      <c r="E401" s="51" t="s">
        <v>81</v>
      </c>
      <c r="F401" s="52">
        <v>2520076022.4960961</v>
      </c>
      <c r="G401" s="52">
        <v>5742614611.0644999</v>
      </c>
      <c r="H401" s="52">
        <f>SUMIF($B$402:$B$418,"chap",H402:H418)</f>
        <v>8394857865.5943003</v>
      </c>
      <c r="I401" s="52">
        <f>SUMIF($B$402:$B$418,"chap",I402:I418)</f>
        <v>1072892760.7699999</v>
      </c>
      <c r="J401" s="52">
        <f>SUMIF($B$402:$B$418,"chap",J402:J418)</f>
        <v>7321965104.8242998</v>
      </c>
      <c r="K401" s="53">
        <f t="shared" si="43"/>
        <v>0.12780356474731644</v>
      </c>
    </row>
    <row r="402" spans="1:11" s="32" customFormat="1" ht="27.75" customHeight="1" x14ac:dyDescent="0.25">
      <c r="A402" s="27" t="s">
        <v>19</v>
      </c>
      <c r="B402" s="27" t="s">
        <v>19</v>
      </c>
      <c r="C402" s="27" t="s">
        <v>19</v>
      </c>
      <c r="D402" s="28">
        <v>12131</v>
      </c>
      <c r="E402" s="29" t="s">
        <v>20</v>
      </c>
      <c r="F402" s="30">
        <v>2520076022.4960961</v>
      </c>
      <c r="G402" s="30">
        <v>5742614611.0644999</v>
      </c>
      <c r="H402" s="30">
        <f>SUMIF($B$403:$B$418,"section",H403:H418)</f>
        <v>8394857865.5943003</v>
      </c>
      <c r="I402" s="30">
        <f>SUMIF($B$403:$B$418,"section",I403:I418)</f>
        <v>1072892760.7699999</v>
      </c>
      <c r="J402" s="30">
        <f>SUMIF($B$403:$B$418,"section",J403:J418)</f>
        <v>7321965104.8242998</v>
      </c>
      <c r="K402" s="31">
        <f t="shared" si="43"/>
        <v>0.12780356474731644</v>
      </c>
    </row>
    <row r="403" spans="1:11" s="7" customFormat="1" ht="27.75" customHeight="1" x14ac:dyDescent="0.25">
      <c r="A403" s="33" t="s">
        <v>21</v>
      </c>
      <c r="B403" s="33" t="s">
        <v>21</v>
      </c>
      <c r="C403" s="33" t="s">
        <v>21</v>
      </c>
      <c r="D403" s="34">
        <v>1213111</v>
      </c>
      <c r="E403" s="45" t="s">
        <v>22</v>
      </c>
      <c r="F403" s="46">
        <v>124994880.3761</v>
      </c>
      <c r="G403" s="46">
        <v>115387851.228</v>
      </c>
      <c r="H403" s="46">
        <f>SUMIF($B$404:$B$410,"article",H404:H410)</f>
        <v>13659449.949999996</v>
      </c>
      <c r="I403" s="46">
        <f>SUMIF($B$404:$B$410,"article",I404:I410)</f>
        <v>67654966.670000002</v>
      </c>
      <c r="J403" s="46">
        <f>SUMIF($B$404:$B$410,"article",J404:J410)</f>
        <v>-53995516.720000006</v>
      </c>
      <c r="K403" s="47">
        <f t="shared" si="43"/>
        <v>4.9529788474388772</v>
      </c>
    </row>
    <row r="404" spans="1:11" s="44" customFormat="1" ht="27.75" customHeight="1" x14ac:dyDescent="0.25">
      <c r="A404" s="38" t="s">
        <v>23</v>
      </c>
      <c r="B404" s="38" t="s">
        <v>23</v>
      </c>
      <c r="C404" s="39">
        <v>1213111</v>
      </c>
      <c r="D404" s="40">
        <v>1</v>
      </c>
      <c r="E404" s="41" t="s">
        <v>24</v>
      </c>
      <c r="F404" s="42">
        <v>113832266.27000001</v>
      </c>
      <c r="G404" s="42">
        <v>113925352.19</v>
      </c>
      <c r="H404" s="42">
        <v>13659449.949999996</v>
      </c>
      <c r="I404" s="42">
        <v>67654966.670000002</v>
      </c>
      <c r="J404" s="42">
        <f t="shared" ref="J404:J410" si="45">H404-I404</f>
        <v>-53995516.720000006</v>
      </c>
      <c r="K404" s="43">
        <f t="shared" si="43"/>
        <v>4.9529788474388772</v>
      </c>
    </row>
    <row r="405" spans="1:11" s="44" customFormat="1" ht="27.75" hidden="1" customHeight="1" x14ac:dyDescent="0.25">
      <c r="A405" s="38" t="s">
        <v>23</v>
      </c>
      <c r="B405" s="38" t="s">
        <v>23</v>
      </c>
      <c r="C405" s="39">
        <v>1213111</v>
      </c>
      <c r="D405" s="40">
        <v>2</v>
      </c>
      <c r="E405" s="41" t="s">
        <v>25</v>
      </c>
      <c r="F405" s="42">
        <v>11162614.106099999</v>
      </c>
      <c r="G405" s="42">
        <v>1462499.0380000002</v>
      </c>
      <c r="H405" s="42">
        <v>0</v>
      </c>
      <c r="I405" s="42">
        <v>0</v>
      </c>
      <c r="J405" s="42">
        <f t="shared" si="45"/>
        <v>0</v>
      </c>
      <c r="K405" s="43" t="e">
        <f t="shared" si="43"/>
        <v>#DIV/0!</v>
      </c>
    </row>
    <row r="406" spans="1:11" s="44" customFormat="1" ht="27.75" hidden="1" customHeight="1" x14ac:dyDescent="0.25">
      <c r="A406" s="38" t="s">
        <v>23</v>
      </c>
      <c r="B406" s="38" t="s">
        <v>23</v>
      </c>
      <c r="C406" s="39">
        <v>1213111</v>
      </c>
      <c r="D406" s="40">
        <v>3</v>
      </c>
      <c r="E406" s="41" t="s">
        <v>26</v>
      </c>
      <c r="F406" s="42">
        <v>0</v>
      </c>
      <c r="G406" s="42">
        <v>0</v>
      </c>
      <c r="H406" s="42">
        <v>0</v>
      </c>
      <c r="I406" s="42">
        <v>0</v>
      </c>
      <c r="J406" s="42">
        <f t="shared" si="45"/>
        <v>0</v>
      </c>
      <c r="K406" s="43">
        <f t="shared" si="43"/>
        <v>0</v>
      </c>
    </row>
    <row r="407" spans="1:11" s="44" customFormat="1" ht="27.75" hidden="1" customHeight="1" x14ac:dyDescent="0.25">
      <c r="A407" s="38" t="s">
        <v>23</v>
      </c>
      <c r="B407" s="38" t="s">
        <v>23</v>
      </c>
      <c r="C407" s="39">
        <v>1213111</v>
      </c>
      <c r="D407" s="40">
        <v>4</v>
      </c>
      <c r="E407" s="41" t="s">
        <v>27</v>
      </c>
      <c r="F407" s="42">
        <v>0</v>
      </c>
      <c r="G407" s="42">
        <v>0</v>
      </c>
      <c r="H407" s="42">
        <v>0</v>
      </c>
      <c r="I407" s="42">
        <v>0</v>
      </c>
      <c r="J407" s="42">
        <f t="shared" si="45"/>
        <v>0</v>
      </c>
      <c r="K407" s="43">
        <f t="shared" si="43"/>
        <v>0</v>
      </c>
    </row>
    <row r="408" spans="1:11" s="44" customFormat="1" ht="27.75" hidden="1" customHeight="1" x14ac:dyDescent="0.25">
      <c r="A408" s="38" t="s">
        <v>23</v>
      </c>
      <c r="B408" s="38" t="s">
        <v>23</v>
      </c>
      <c r="C408" s="39">
        <v>1213111</v>
      </c>
      <c r="D408" s="40">
        <v>5</v>
      </c>
      <c r="E408" s="41" t="s">
        <v>28</v>
      </c>
      <c r="F408" s="42">
        <v>0</v>
      </c>
      <c r="G408" s="42">
        <v>0</v>
      </c>
      <c r="H408" s="42">
        <v>0</v>
      </c>
      <c r="I408" s="42">
        <v>0</v>
      </c>
      <c r="J408" s="42">
        <f t="shared" si="45"/>
        <v>0</v>
      </c>
      <c r="K408" s="43">
        <f t="shared" si="43"/>
        <v>0</v>
      </c>
    </row>
    <row r="409" spans="1:11" s="44" customFormat="1" ht="27.75" hidden="1" customHeight="1" x14ac:dyDescent="0.25">
      <c r="A409" s="38" t="s">
        <v>23</v>
      </c>
      <c r="B409" s="38" t="s">
        <v>23</v>
      </c>
      <c r="C409" s="39">
        <v>1213111</v>
      </c>
      <c r="D409" s="40">
        <v>7</v>
      </c>
      <c r="E409" s="41" t="s">
        <v>29</v>
      </c>
      <c r="F409" s="42">
        <v>0</v>
      </c>
      <c r="G409" s="42">
        <v>0</v>
      </c>
      <c r="H409" s="42">
        <v>0</v>
      </c>
      <c r="I409" s="42">
        <v>0</v>
      </c>
      <c r="J409" s="42">
        <f t="shared" si="45"/>
        <v>0</v>
      </c>
      <c r="K409" s="43">
        <f t="shared" si="43"/>
        <v>0</v>
      </c>
    </row>
    <row r="410" spans="1:11" s="44" customFormat="1" ht="27.75" hidden="1" customHeight="1" x14ac:dyDescent="0.25">
      <c r="A410" s="38" t="s">
        <v>23</v>
      </c>
      <c r="B410" s="38" t="s">
        <v>23</v>
      </c>
      <c r="C410" s="39">
        <v>1213111</v>
      </c>
      <c r="D410" s="40">
        <v>9</v>
      </c>
      <c r="E410" s="41" t="s">
        <v>30</v>
      </c>
      <c r="F410" s="42">
        <v>0</v>
      </c>
      <c r="G410" s="42">
        <v>0</v>
      </c>
      <c r="H410" s="42">
        <v>0</v>
      </c>
      <c r="I410" s="42">
        <v>0</v>
      </c>
      <c r="J410" s="42">
        <f t="shared" si="45"/>
        <v>0</v>
      </c>
      <c r="K410" s="43">
        <f t="shared" si="43"/>
        <v>0</v>
      </c>
    </row>
    <row r="411" spans="1:11" s="7" customFormat="1" ht="27.75" customHeight="1" x14ac:dyDescent="0.25">
      <c r="A411" s="33" t="s">
        <v>21</v>
      </c>
      <c r="B411" s="33" t="s">
        <v>21</v>
      </c>
      <c r="C411" s="33" t="s">
        <v>21</v>
      </c>
      <c r="D411" s="34">
        <v>1213112</v>
      </c>
      <c r="E411" s="45" t="s">
        <v>31</v>
      </c>
      <c r="F411" s="46">
        <v>2395081142.1199961</v>
      </c>
      <c r="G411" s="46">
        <v>5627226759.8365002</v>
      </c>
      <c r="H411" s="46">
        <f>SUMIF($B$412:$B$418,"article",H412:H418)</f>
        <v>8381198415.6443005</v>
      </c>
      <c r="I411" s="46">
        <f>SUMIF($B$412:$B$418,"article",I412:I418)</f>
        <v>1005237794.0999999</v>
      </c>
      <c r="J411" s="46">
        <f>SUMIF($B$412:$B$418,"article",J412:J418)</f>
        <v>7375960621.5443001</v>
      </c>
      <c r="K411" s="47">
        <f t="shared" si="43"/>
        <v>0.11993962488987593</v>
      </c>
    </row>
    <row r="412" spans="1:11" s="44" customFormat="1" ht="27.75" customHeight="1" x14ac:dyDescent="0.25">
      <c r="A412" s="38" t="s">
        <v>23</v>
      </c>
      <c r="B412" s="38" t="s">
        <v>23</v>
      </c>
      <c r="C412" s="39">
        <v>1213112</v>
      </c>
      <c r="D412" s="40">
        <v>1</v>
      </c>
      <c r="E412" s="41" t="s">
        <v>24</v>
      </c>
      <c r="F412" s="42">
        <v>231348149.5799959</v>
      </c>
      <c r="G412" s="42">
        <v>236186168.68799999</v>
      </c>
      <c r="H412" s="42">
        <v>758180661.99899995</v>
      </c>
      <c r="I412" s="42">
        <v>186132628.32999998</v>
      </c>
      <c r="J412" s="42">
        <f t="shared" ref="J412:J418" si="46">H412-I412</f>
        <v>572048033.66899991</v>
      </c>
      <c r="K412" s="43">
        <f t="shared" si="43"/>
        <v>0.24549904483088161</v>
      </c>
    </row>
    <row r="413" spans="1:11" s="44" customFormat="1" ht="27.75" customHeight="1" x14ac:dyDescent="0.25">
      <c r="A413" s="38" t="s">
        <v>23</v>
      </c>
      <c r="B413" s="38" t="s">
        <v>23</v>
      </c>
      <c r="C413" s="39">
        <v>1213112</v>
      </c>
      <c r="D413" s="40">
        <v>2</v>
      </c>
      <c r="E413" s="41" t="s">
        <v>25</v>
      </c>
      <c r="F413" s="42">
        <v>56100928.930000007</v>
      </c>
      <c r="G413" s="42">
        <v>68893446.838500008</v>
      </c>
      <c r="H413" s="42">
        <v>139477151.57915005</v>
      </c>
      <c r="I413" s="42">
        <v>33854006.630000003</v>
      </c>
      <c r="J413" s="42">
        <f t="shared" si="46"/>
        <v>105623144.94915006</v>
      </c>
      <c r="K413" s="43">
        <f t="shared" si="43"/>
        <v>0.24272080585750017</v>
      </c>
    </row>
    <row r="414" spans="1:11" s="44" customFormat="1" ht="27.75" customHeight="1" x14ac:dyDescent="0.25">
      <c r="A414" s="38" t="s">
        <v>23</v>
      </c>
      <c r="B414" s="38" t="s">
        <v>23</v>
      </c>
      <c r="C414" s="39">
        <v>1213112</v>
      </c>
      <c r="D414" s="40">
        <v>3</v>
      </c>
      <c r="E414" s="41" t="s">
        <v>26</v>
      </c>
      <c r="F414" s="42">
        <v>28925867.980000004</v>
      </c>
      <c r="G414" s="42">
        <v>71094746.719999999</v>
      </c>
      <c r="H414" s="42">
        <v>206038831.71245003</v>
      </c>
      <c r="I414" s="42">
        <v>34051012.18</v>
      </c>
      <c r="J414" s="42">
        <f t="shared" si="46"/>
        <v>171987819.53245002</v>
      </c>
      <c r="K414" s="43">
        <f t="shared" si="43"/>
        <v>0.16526502260273904</v>
      </c>
    </row>
    <row r="415" spans="1:11" s="44" customFormat="1" ht="27.75" customHeight="1" x14ac:dyDescent="0.25">
      <c r="A415" s="38" t="s">
        <v>23</v>
      </c>
      <c r="B415" s="38" t="s">
        <v>23</v>
      </c>
      <c r="C415" s="39">
        <v>1213112</v>
      </c>
      <c r="D415" s="40">
        <v>4</v>
      </c>
      <c r="E415" s="41" t="s">
        <v>27</v>
      </c>
      <c r="F415" s="42">
        <v>13178753.820000004</v>
      </c>
      <c r="G415" s="42">
        <v>8357504.4299999997</v>
      </c>
      <c r="H415" s="42">
        <v>95404555.860100016</v>
      </c>
      <c r="I415" s="42">
        <v>10487191</v>
      </c>
      <c r="J415" s="42">
        <f t="shared" si="46"/>
        <v>84917364.860100016</v>
      </c>
      <c r="K415" s="43">
        <f t="shared" si="43"/>
        <v>0.1099233774053545</v>
      </c>
    </row>
    <row r="416" spans="1:11" s="44" customFormat="1" ht="27.75" hidden="1" customHeight="1" x14ac:dyDescent="0.25">
      <c r="A416" s="38" t="s">
        <v>23</v>
      </c>
      <c r="B416" s="38" t="s">
        <v>23</v>
      </c>
      <c r="C416" s="39">
        <v>1213112</v>
      </c>
      <c r="D416" s="40">
        <v>5</v>
      </c>
      <c r="E416" s="41" t="s">
        <v>28</v>
      </c>
      <c r="F416" s="42">
        <v>100000</v>
      </c>
      <c r="G416" s="42">
        <v>0</v>
      </c>
      <c r="H416" s="42">
        <v>0</v>
      </c>
      <c r="I416" s="42">
        <v>0</v>
      </c>
      <c r="J416" s="42">
        <f t="shared" si="46"/>
        <v>0</v>
      </c>
      <c r="K416" s="43">
        <f t="shared" si="43"/>
        <v>0</v>
      </c>
    </row>
    <row r="417" spans="1:11" s="44" customFormat="1" ht="27.75" hidden="1" customHeight="1" x14ac:dyDescent="0.25">
      <c r="A417" s="38" t="s">
        <v>23</v>
      </c>
      <c r="B417" s="38" t="s">
        <v>23</v>
      </c>
      <c r="C417" s="39">
        <v>1213112</v>
      </c>
      <c r="D417" s="40">
        <v>7</v>
      </c>
      <c r="E417" s="41" t="s">
        <v>29</v>
      </c>
      <c r="F417" s="42">
        <v>0</v>
      </c>
      <c r="G417" s="42">
        <v>0</v>
      </c>
      <c r="H417" s="42">
        <v>0</v>
      </c>
      <c r="I417" s="42">
        <v>0</v>
      </c>
      <c r="J417" s="42">
        <f t="shared" si="46"/>
        <v>0</v>
      </c>
      <c r="K417" s="43">
        <f t="shared" si="43"/>
        <v>0</v>
      </c>
    </row>
    <row r="418" spans="1:11" s="44" customFormat="1" ht="27.75" customHeight="1" x14ac:dyDescent="0.25">
      <c r="A418" s="38" t="s">
        <v>23</v>
      </c>
      <c r="B418" s="38" t="s">
        <v>23</v>
      </c>
      <c r="C418" s="39">
        <v>1213112</v>
      </c>
      <c r="D418" s="40">
        <v>9</v>
      </c>
      <c r="E418" s="41" t="s">
        <v>30</v>
      </c>
      <c r="F418" s="42">
        <v>2065427441.8099999</v>
      </c>
      <c r="G418" s="42">
        <v>5242694893.1599998</v>
      </c>
      <c r="H418" s="42">
        <v>7182097214.4935999</v>
      </c>
      <c r="I418" s="42">
        <v>740712955.95999992</v>
      </c>
      <c r="J418" s="42">
        <f t="shared" si="46"/>
        <v>6441384258.5335999</v>
      </c>
      <c r="K418" s="43">
        <f t="shared" si="43"/>
        <v>0.10313324003262278</v>
      </c>
    </row>
    <row r="419" spans="1:11" s="7" customFormat="1" ht="27.75" customHeight="1" x14ac:dyDescent="0.25">
      <c r="A419" s="22" t="s">
        <v>16</v>
      </c>
      <c r="B419" s="22" t="s">
        <v>16</v>
      </c>
      <c r="C419" s="22" t="s">
        <v>16</v>
      </c>
      <c r="D419" s="50">
        <v>1214</v>
      </c>
      <c r="E419" s="51" t="s">
        <v>82</v>
      </c>
      <c r="F419" s="52">
        <v>1613170854.4899998</v>
      </c>
      <c r="G419" s="52">
        <v>1807126745.2605</v>
      </c>
      <c r="H419" s="52">
        <f>SUMIF($B$420:$B$446,"chap",H420:H446)</f>
        <v>3213667080.1299996</v>
      </c>
      <c r="I419" s="52">
        <f>SUMIF($B$420:$B$446,"chap",I420:I446)</f>
        <v>591485574.67000008</v>
      </c>
      <c r="J419" s="52">
        <f>SUMIF($B$420:$B$446,"chap",J420:J446)</f>
        <v>2622181505.46</v>
      </c>
      <c r="K419" s="53">
        <f t="shared" si="43"/>
        <v>0.1840531579413239</v>
      </c>
    </row>
    <row r="420" spans="1:11" s="32" customFormat="1" ht="27.75" customHeight="1" x14ac:dyDescent="0.25">
      <c r="A420" s="27" t="s">
        <v>19</v>
      </c>
      <c r="B420" s="27" t="s">
        <v>19</v>
      </c>
      <c r="C420" s="27" t="s">
        <v>19</v>
      </c>
      <c r="D420" s="28">
        <v>12141</v>
      </c>
      <c r="E420" s="29" t="s">
        <v>20</v>
      </c>
      <c r="F420" s="30">
        <v>1613170854.4899998</v>
      </c>
      <c r="G420" s="30">
        <v>1807126745.2605</v>
      </c>
      <c r="H420" s="30">
        <f>SUMIF($B$421:$B$446,"section",H421:H446)</f>
        <v>3213667080.1299996</v>
      </c>
      <c r="I420" s="30">
        <f>SUMIF($B$421:$B$446,"section",I421:I446)</f>
        <v>591485574.67000008</v>
      </c>
      <c r="J420" s="30">
        <f>SUMIF($B$421:$B$446,"section",J421:J446)</f>
        <v>2622181505.46</v>
      </c>
      <c r="K420" s="31">
        <f t="shared" si="43"/>
        <v>0.1840531579413239</v>
      </c>
    </row>
    <row r="421" spans="1:11" s="7" customFormat="1" ht="27.75" customHeight="1" x14ac:dyDescent="0.25">
      <c r="A421" s="33" t="s">
        <v>21</v>
      </c>
      <c r="B421" s="33" t="s">
        <v>21</v>
      </c>
      <c r="C421" s="33" t="s">
        <v>21</v>
      </c>
      <c r="D421" s="34">
        <v>1214111</v>
      </c>
      <c r="E421" s="45" t="s">
        <v>83</v>
      </c>
      <c r="F421" s="46">
        <v>297265159.27999997</v>
      </c>
      <c r="G421" s="46">
        <v>414578718.6825</v>
      </c>
      <c r="H421" s="46">
        <f>SUMIF($B$422:$B$428,"article",H422:H428)</f>
        <v>1540103054.5999999</v>
      </c>
      <c r="I421" s="46">
        <f>SUMIF($B$422:$B$428,"article",I422:I428)</f>
        <v>73145783.900000006</v>
      </c>
      <c r="J421" s="46">
        <f>SUMIF($B$422:$B$428,"article",J422:J428)</f>
        <v>1466957270.7</v>
      </c>
      <c r="K421" s="47">
        <f t="shared" si="43"/>
        <v>4.7494084036472248E-2</v>
      </c>
    </row>
    <row r="422" spans="1:11" s="44" customFormat="1" ht="27.75" customHeight="1" x14ac:dyDescent="0.25">
      <c r="A422" s="38" t="s">
        <v>23</v>
      </c>
      <c r="B422" s="38" t="s">
        <v>23</v>
      </c>
      <c r="C422" s="39">
        <v>1214111</v>
      </c>
      <c r="D422" s="40">
        <v>1</v>
      </c>
      <c r="E422" s="41" t="s">
        <v>24</v>
      </c>
      <c r="F422" s="42">
        <v>124234983.28</v>
      </c>
      <c r="G422" s="42">
        <v>178216718.69000003</v>
      </c>
      <c r="H422" s="42">
        <v>543126221.91999996</v>
      </c>
      <c r="I422" s="42">
        <v>58245783.900000006</v>
      </c>
      <c r="J422" s="42">
        <f t="shared" ref="J422:J428" si="47">H422-I422</f>
        <v>484880438.01999998</v>
      </c>
      <c r="K422" s="43">
        <f t="shared" si="43"/>
        <v>0.10724170837139096</v>
      </c>
    </row>
    <row r="423" spans="1:11" s="44" customFormat="1" ht="27.75" hidden="1" customHeight="1" x14ac:dyDescent="0.25">
      <c r="A423" s="38" t="s">
        <v>23</v>
      </c>
      <c r="B423" s="38" t="s">
        <v>23</v>
      </c>
      <c r="C423" s="39">
        <v>1214111</v>
      </c>
      <c r="D423" s="40">
        <v>2</v>
      </c>
      <c r="E423" s="41" t="s">
        <v>25</v>
      </c>
      <c r="F423" s="42">
        <v>0</v>
      </c>
      <c r="G423" s="42">
        <v>50000000</v>
      </c>
      <c r="H423" s="42">
        <v>0</v>
      </c>
      <c r="I423" s="42">
        <v>0</v>
      </c>
      <c r="J423" s="42">
        <f t="shared" si="47"/>
        <v>0</v>
      </c>
      <c r="K423" s="43" t="e">
        <f t="shared" si="43"/>
        <v>#DIV/0!</v>
      </c>
    </row>
    <row r="424" spans="1:11" s="44" customFormat="1" ht="27.75" customHeight="1" x14ac:dyDescent="0.25">
      <c r="A424" s="38" t="s">
        <v>23</v>
      </c>
      <c r="B424" s="38" t="s">
        <v>23</v>
      </c>
      <c r="C424" s="39">
        <v>1214111</v>
      </c>
      <c r="D424" s="40">
        <v>3</v>
      </c>
      <c r="E424" s="41" t="s">
        <v>26</v>
      </c>
      <c r="F424" s="42">
        <v>0</v>
      </c>
      <c r="G424" s="42">
        <v>0</v>
      </c>
      <c r="H424" s="42">
        <v>134000000</v>
      </c>
      <c r="I424" s="42">
        <v>0</v>
      </c>
      <c r="J424" s="42">
        <f t="shared" si="47"/>
        <v>134000000</v>
      </c>
      <c r="K424" s="43">
        <f t="shared" si="43"/>
        <v>0</v>
      </c>
    </row>
    <row r="425" spans="1:11" s="44" customFormat="1" ht="27.75" customHeight="1" x14ac:dyDescent="0.25">
      <c r="A425" s="38" t="s">
        <v>23</v>
      </c>
      <c r="B425" s="38" t="s">
        <v>23</v>
      </c>
      <c r="C425" s="39">
        <v>1214111</v>
      </c>
      <c r="D425" s="40">
        <v>4</v>
      </c>
      <c r="E425" s="41" t="s">
        <v>27</v>
      </c>
      <c r="F425" s="42">
        <v>14030176</v>
      </c>
      <c r="G425" s="42">
        <v>15869800</v>
      </c>
      <c r="H425" s="42">
        <v>112976826.18000001</v>
      </c>
      <c r="I425" s="42">
        <v>0</v>
      </c>
      <c r="J425" s="42">
        <f t="shared" si="47"/>
        <v>112976826.18000001</v>
      </c>
      <c r="K425" s="43">
        <f t="shared" si="43"/>
        <v>0</v>
      </c>
    </row>
    <row r="426" spans="1:11" s="44" customFormat="1" ht="27.75" hidden="1" customHeight="1" x14ac:dyDescent="0.25">
      <c r="A426" s="38" t="s">
        <v>23</v>
      </c>
      <c r="B426" s="38" t="s">
        <v>23</v>
      </c>
      <c r="C426" s="39">
        <v>1214111</v>
      </c>
      <c r="D426" s="40">
        <v>5</v>
      </c>
      <c r="E426" s="41" t="s">
        <v>28</v>
      </c>
      <c r="F426" s="42">
        <v>0</v>
      </c>
      <c r="G426" s="42">
        <v>0</v>
      </c>
      <c r="H426" s="42">
        <v>0</v>
      </c>
      <c r="I426" s="42">
        <v>0</v>
      </c>
      <c r="J426" s="42">
        <f t="shared" si="47"/>
        <v>0</v>
      </c>
      <c r="K426" s="43">
        <f t="shared" si="43"/>
        <v>0</v>
      </c>
    </row>
    <row r="427" spans="1:11" s="44" customFormat="1" ht="27.75" hidden="1" customHeight="1" x14ac:dyDescent="0.25">
      <c r="A427" s="38" t="s">
        <v>23</v>
      </c>
      <c r="B427" s="38" t="s">
        <v>23</v>
      </c>
      <c r="C427" s="39">
        <v>1214111</v>
      </c>
      <c r="D427" s="40">
        <v>7</v>
      </c>
      <c r="E427" s="41" t="s">
        <v>29</v>
      </c>
      <c r="F427" s="42">
        <v>0</v>
      </c>
      <c r="G427" s="42">
        <v>0</v>
      </c>
      <c r="H427" s="42">
        <v>0</v>
      </c>
      <c r="I427" s="42">
        <v>0</v>
      </c>
      <c r="J427" s="42">
        <f t="shared" si="47"/>
        <v>0</v>
      </c>
      <c r="K427" s="43">
        <f t="shared" si="43"/>
        <v>0</v>
      </c>
    </row>
    <row r="428" spans="1:11" s="44" customFormat="1" ht="27.75" customHeight="1" x14ac:dyDescent="0.25">
      <c r="A428" s="38" t="s">
        <v>23</v>
      </c>
      <c r="B428" s="38" t="s">
        <v>23</v>
      </c>
      <c r="C428" s="39">
        <v>1214111</v>
      </c>
      <c r="D428" s="40">
        <v>9</v>
      </c>
      <c r="E428" s="41" t="s">
        <v>30</v>
      </c>
      <c r="F428" s="42">
        <v>159000000</v>
      </c>
      <c r="G428" s="42">
        <v>170492199.99250001</v>
      </c>
      <c r="H428" s="42">
        <v>750000006.5</v>
      </c>
      <c r="I428" s="42">
        <v>14900000</v>
      </c>
      <c r="J428" s="42">
        <f t="shared" si="47"/>
        <v>735100006.5</v>
      </c>
      <c r="K428" s="43">
        <f t="shared" si="43"/>
        <v>1.9866666494488889E-2</v>
      </c>
    </row>
    <row r="429" spans="1:11" s="7" customFormat="1" ht="27.75" customHeight="1" x14ac:dyDescent="0.25">
      <c r="A429" s="33" t="s">
        <v>21</v>
      </c>
      <c r="B429" s="33" t="s">
        <v>21</v>
      </c>
      <c r="C429" s="33" t="s">
        <v>21</v>
      </c>
      <c r="D429" s="34">
        <v>1214112</v>
      </c>
      <c r="E429" s="45" t="s">
        <v>84</v>
      </c>
      <c r="F429" s="46">
        <v>531342957.13</v>
      </c>
      <c r="G429" s="46">
        <v>545431648.73800004</v>
      </c>
      <c r="H429" s="46">
        <f>SUMIF($B$429:$B$436,"article",H429:H436)</f>
        <v>1319462777.1299999</v>
      </c>
      <c r="I429" s="46">
        <f>SUMIF($B$429:$B$436,"article",I429:I436)</f>
        <v>248615655.53999999</v>
      </c>
      <c r="J429" s="46">
        <f>SUMIF($B$429:$B$436,"article",J429:J436)</f>
        <v>1070847121.5899999</v>
      </c>
      <c r="K429" s="47">
        <f t="shared" si="43"/>
        <v>0.1884218788503991</v>
      </c>
    </row>
    <row r="430" spans="1:11" s="44" customFormat="1" ht="27.75" customHeight="1" x14ac:dyDescent="0.25">
      <c r="A430" s="38" t="s">
        <v>23</v>
      </c>
      <c r="B430" s="38" t="s">
        <v>23</v>
      </c>
      <c r="C430" s="39">
        <v>1214112</v>
      </c>
      <c r="D430" s="40">
        <v>1</v>
      </c>
      <c r="E430" s="41" t="s">
        <v>24</v>
      </c>
      <c r="F430" s="42">
        <v>136259481.36000001</v>
      </c>
      <c r="G430" s="42">
        <v>148404322.17799997</v>
      </c>
      <c r="H430" s="42">
        <v>377068142.05000001</v>
      </c>
      <c r="I430" s="42">
        <v>81428625</v>
      </c>
      <c r="J430" s="42">
        <f t="shared" ref="J430:J436" si="48">H430-I430</f>
        <v>295639517.05000001</v>
      </c>
      <c r="K430" s="43">
        <f t="shared" si="43"/>
        <v>0.21595201481965134</v>
      </c>
    </row>
    <row r="431" spans="1:11" s="44" customFormat="1" ht="27.75" customHeight="1" x14ac:dyDescent="0.25">
      <c r="A431" s="38" t="s">
        <v>23</v>
      </c>
      <c r="B431" s="38" t="s">
        <v>23</v>
      </c>
      <c r="C431" s="39">
        <v>1214112</v>
      </c>
      <c r="D431" s="65">
        <v>2</v>
      </c>
      <c r="E431" s="41" t="s">
        <v>25</v>
      </c>
      <c r="F431" s="42">
        <v>190842572.53</v>
      </c>
      <c r="G431" s="42">
        <v>183694162.33000004</v>
      </c>
      <c r="H431" s="42">
        <v>134102852</v>
      </c>
      <c r="I431" s="42">
        <v>36551487.5</v>
      </c>
      <c r="J431" s="42">
        <f t="shared" si="48"/>
        <v>97551364.5</v>
      </c>
      <c r="K431" s="43">
        <f t="shared" si="43"/>
        <v>0.2725630883674271</v>
      </c>
    </row>
    <row r="432" spans="1:11" s="44" customFormat="1" ht="27.75" customHeight="1" x14ac:dyDescent="0.25">
      <c r="A432" s="38" t="s">
        <v>23</v>
      </c>
      <c r="B432" s="38" t="s">
        <v>23</v>
      </c>
      <c r="C432" s="39">
        <v>1214112</v>
      </c>
      <c r="D432" s="65">
        <v>3</v>
      </c>
      <c r="E432" s="41" t="s">
        <v>26</v>
      </c>
      <c r="F432" s="42">
        <v>100800017.25</v>
      </c>
      <c r="G432" s="42">
        <v>140175516.22999999</v>
      </c>
      <c r="H432" s="42">
        <v>326696982.31</v>
      </c>
      <c r="I432" s="42">
        <v>68681133.129999995</v>
      </c>
      <c r="J432" s="42">
        <f t="shared" si="48"/>
        <v>258015849.18000001</v>
      </c>
      <c r="K432" s="43">
        <f t="shared" si="43"/>
        <v>0.21022885685803197</v>
      </c>
    </row>
    <row r="433" spans="1:11" s="44" customFormat="1" ht="27.75" customHeight="1" x14ac:dyDescent="0.25">
      <c r="A433" s="38" t="s">
        <v>23</v>
      </c>
      <c r="B433" s="38" t="s">
        <v>23</v>
      </c>
      <c r="C433" s="39">
        <v>1214112</v>
      </c>
      <c r="D433" s="65">
        <v>4</v>
      </c>
      <c r="E433" s="41" t="s">
        <v>27</v>
      </c>
      <c r="F433" s="42">
        <v>14424448.010000002</v>
      </c>
      <c r="G433" s="42">
        <v>11301074</v>
      </c>
      <c r="H433" s="42">
        <v>255972101.22</v>
      </c>
      <c r="I433" s="42">
        <v>2593499.91</v>
      </c>
      <c r="J433" s="42">
        <f t="shared" si="48"/>
        <v>253378601.31</v>
      </c>
      <c r="K433" s="43">
        <f t="shared" si="43"/>
        <v>1.013196320082933E-2</v>
      </c>
    </row>
    <row r="434" spans="1:11" s="44" customFormat="1" ht="27.75" customHeight="1" x14ac:dyDescent="0.25">
      <c r="A434" s="38" t="s">
        <v>23</v>
      </c>
      <c r="B434" s="38" t="s">
        <v>23</v>
      </c>
      <c r="C434" s="39">
        <v>1214112</v>
      </c>
      <c r="D434" s="65">
        <v>5</v>
      </c>
      <c r="E434" s="41" t="s">
        <v>28</v>
      </c>
      <c r="F434" s="42">
        <v>1000000</v>
      </c>
      <c r="G434" s="42">
        <v>1310471</v>
      </c>
      <c r="H434" s="42">
        <v>1183968.25</v>
      </c>
      <c r="I434" s="42">
        <v>0</v>
      </c>
      <c r="J434" s="42">
        <f t="shared" si="48"/>
        <v>1183968.25</v>
      </c>
      <c r="K434" s="43">
        <f t="shared" si="43"/>
        <v>0</v>
      </c>
    </row>
    <row r="435" spans="1:11" s="44" customFormat="1" ht="27.75" customHeight="1" x14ac:dyDescent="0.25">
      <c r="A435" s="38" t="s">
        <v>23</v>
      </c>
      <c r="B435" s="38" t="s">
        <v>23</v>
      </c>
      <c r="C435" s="39">
        <v>1214112</v>
      </c>
      <c r="D435" s="65">
        <v>7</v>
      </c>
      <c r="E435" s="41" t="s">
        <v>29</v>
      </c>
      <c r="F435" s="42">
        <v>2000054</v>
      </c>
      <c r="G435" s="42">
        <v>946103</v>
      </c>
      <c r="H435" s="42">
        <v>1438716.3</v>
      </c>
      <c r="I435" s="42">
        <v>0</v>
      </c>
      <c r="J435" s="42">
        <f t="shared" si="48"/>
        <v>1438716.3</v>
      </c>
      <c r="K435" s="43">
        <f t="shared" si="43"/>
        <v>0</v>
      </c>
    </row>
    <row r="436" spans="1:11" s="44" customFormat="1" ht="27.75" customHeight="1" x14ac:dyDescent="0.25">
      <c r="A436" s="38" t="s">
        <v>23</v>
      </c>
      <c r="B436" s="38" t="s">
        <v>23</v>
      </c>
      <c r="C436" s="39">
        <v>1214112</v>
      </c>
      <c r="D436" s="40">
        <v>9</v>
      </c>
      <c r="E436" s="41" t="s">
        <v>30</v>
      </c>
      <c r="F436" s="42">
        <v>86016383.979999989</v>
      </c>
      <c r="G436" s="42">
        <v>59600000</v>
      </c>
      <c r="H436" s="42">
        <v>223000015</v>
      </c>
      <c r="I436" s="42">
        <v>59360910</v>
      </c>
      <c r="J436" s="42">
        <f t="shared" si="48"/>
        <v>163639105</v>
      </c>
      <c r="K436" s="43">
        <f t="shared" si="43"/>
        <v>0.26619240361934504</v>
      </c>
    </row>
    <row r="437" spans="1:11" s="7" customFormat="1" ht="27.75" customHeight="1" x14ac:dyDescent="0.25">
      <c r="A437" s="33" t="s">
        <v>21</v>
      </c>
      <c r="B437" s="33" t="s">
        <v>21</v>
      </c>
      <c r="C437" s="33" t="s">
        <v>21</v>
      </c>
      <c r="D437" s="34">
        <v>1214113</v>
      </c>
      <c r="E437" s="45" t="s">
        <v>85</v>
      </c>
      <c r="F437" s="46">
        <v>662962738.07999992</v>
      </c>
      <c r="G437" s="46">
        <v>715383045.84000003</v>
      </c>
      <c r="H437" s="46">
        <f>SUMIF($B$437:$B$444,"article",H437:H444)</f>
        <v>354101248.39999998</v>
      </c>
      <c r="I437" s="46">
        <f>SUMIF($B$437:$B$444,"article",I437:I444)</f>
        <v>269724135.23000002</v>
      </c>
      <c r="J437" s="46">
        <f>SUMIF($B$437:$B$444,"article",J437:J444)</f>
        <v>84377113.170000017</v>
      </c>
      <c r="K437" s="47">
        <f t="shared" si="43"/>
        <v>0.76171472551634201</v>
      </c>
    </row>
    <row r="438" spans="1:11" s="44" customFormat="1" ht="27.75" hidden="1" customHeight="1" x14ac:dyDescent="0.25">
      <c r="A438" s="38" t="s">
        <v>23</v>
      </c>
      <c r="B438" s="38" t="s">
        <v>23</v>
      </c>
      <c r="C438" s="39">
        <v>1214113</v>
      </c>
      <c r="D438" s="40">
        <v>1</v>
      </c>
      <c r="E438" s="41" t="s">
        <v>24</v>
      </c>
      <c r="F438" s="42">
        <v>335474898.35999995</v>
      </c>
      <c r="G438" s="42">
        <v>314577042.04000002</v>
      </c>
      <c r="H438" s="42">
        <v>0</v>
      </c>
      <c r="I438" s="42">
        <v>70397300</v>
      </c>
      <c r="J438" s="42">
        <f t="shared" ref="J438:J444" si="49">H438-I438</f>
        <v>-70397300</v>
      </c>
      <c r="K438" s="43" t="e">
        <f t="shared" si="43"/>
        <v>#DIV/0!</v>
      </c>
    </row>
    <row r="439" spans="1:11" s="44" customFormat="1" ht="27.75" hidden="1" customHeight="1" x14ac:dyDescent="0.25">
      <c r="A439" s="38" t="s">
        <v>23</v>
      </c>
      <c r="B439" s="38" t="s">
        <v>23</v>
      </c>
      <c r="C439" s="39">
        <v>1214113</v>
      </c>
      <c r="D439" s="65">
        <v>2</v>
      </c>
      <c r="E439" s="41" t="s">
        <v>25</v>
      </c>
      <c r="F439" s="42">
        <v>0</v>
      </c>
      <c r="G439" s="42">
        <v>0</v>
      </c>
      <c r="H439" s="42">
        <v>0</v>
      </c>
      <c r="I439" s="42">
        <v>0</v>
      </c>
      <c r="J439" s="42">
        <f t="shared" si="49"/>
        <v>0</v>
      </c>
      <c r="K439" s="43">
        <f t="shared" si="43"/>
        <v>0</v>
      </c>
    </row>
    <row r="440" spans="1:11" s="44" customFormat="1" ht="27.75" customHeight="1" x14ac:dyDescent="0.25">
      <c r="A440" s="38" t="s">
        <v>23</v>
      </c>
      <c r="B440" s="38" t="s">
        <v>23</v>
      </c>
      <c r="C440" s="39">
        <v>1214113</v>
      </c>
      <c r="D440" s="65">
        <v>3</v>
      </c>
      <c r="E440" s="41" t="s">
        <v>26</v>
      </c>
      <c r="F440" s="42">
        <v>181327865.23999998</v>
      </c>
      <c r="G440" s="42">
        <v>163214386</v>
      </c>
      <c r="H440" s="42">
        <v>99300056.819999993</v>
      </c>
      <c r="I440" s="42">
        <v>0</v>
      </c>
      <c r="J440" s="42">
        <f t="shared" si="49"/>
        <v>99300056.819999993</v>
      </c>
      <c r="K440" s="43">
        <f t="shared" si="43"/>
        <v>0</v>
      </c>
    </row>
    <row r="441" spans="1:11" s="44" customFormat="1" ht="27.75" hidden="1" customHeight="1" x14ac:dyDescent="0.25">
      <c r="A441" s="38" t="s">
        <v>23</v>
      </c>
      <c r="B441" s="38" t="s">
        <v>23</v>
      </c>
      <c r="C441" s="39">
        <v>1214113</v>
      </c>
      <c r="D441" s="65">
        <v>4</v>
      </c>
      <c r="E441" s="41" t="s">
        <v>27</v>
      </c>
      <c r="F441" s="42">
        <v>0</v>
      </c>
      <c r="G441" s="42">
        <v>0</v>
      </c>
      <c r="H441" s="42">
        <v>0</v>
      </c>
      <c r="I441" s="42">
        <v>0</v>
      </c>
      <c r="J441" s="42">
        <f t="shared" si="49"/>
        <v>0</v>
      </c>
      <c r="K441" s="43">
        <f t="shared" si="43"/>
        <v>0</v>
      </c>
    </row>
    <row r="442" spans="1:11" s="44" customFormat="1" ht="27.75" hidden="1" customHeight="1" x14ac:dyDescent="0.25">
      <c r="A442" s="38" t="s">
        <v>23</v>
      </c>
      <c r="B442" s="38" t="s">
        <v>23</v>
      </c>
      <c r="C442" s="39">
        <v>1214113</v>
      </c>
      <c r="D442" s="65">
        <v>5</v>
      </c>
      <c r="E442" s="41" t="s">
        <v>28</v>
      </c>
      <c r="F442" s="42">
        <v>0</v>
      </c>
      <c r="G442" s="42">
        <v>0</v>
      </c>
      <c r="H442" s="42">
        <v>0</v>
      </c>
      <c r="I442" s="42">
        <v>0</v>
      </c>
      <c r="J442" s="42">
        <f t="shared" si="49"/>
        <v>0</v>
      </c>
      <c r="K442" s="43">
        <f t="shared" si="43"/>
        <v>0</v>
      </c>
    </row>
    <row r="443" spans="1:11" s="44" customFormat="1" ht="27.75" customHeight="1" x14ac:dyDescent="0.25">
      <c r="A443" s="38" t="s">
        <v>23</v>
      </c>
      <c r="B443" s="38" t="s">
        <v>23</v>
      </c>
      <c r="C443" s="39">
        <v>1214113</v>
      </c>
      <c r="D443" s="65">
        <v>7</v>
      </c>
      <c r="E443" s="41" t="s">
        <v>29</v>
      </c>
      <c r="F443" s="42">
        <v>2159794</v>
      </c>
      <c r="G443" s="42">
        <v>6591490</v>
      </c>
      <c r="H443" s="42">
        <v>13848852</v>
      </c>
      <c r="I443" s="42">
        <v>3591414</v>
      </c>
      <c r="J443" s="42">
        <f t="shared" si="49"/>
        <v>10257438</v>
      </c>
      <c r="K443" s="43">
        <f t="shared" si="43"/>
        <v>0.25932936535100526</v>
      </c>
    </row>
    <row r="444" spans="1:11" s="44" customFormat="1" ht="27.75" customHeight="1" x14ac:dyDescent="0.25">
      <c r="A444" s="38" t="s">
        <v>23</v>
      </c>
      <c r="B444" s="38" t="s">
        <v>23</v>
      </c>
      <c r="C444" s="39">
        <v>1214113</v>
      </c>
      <c r="D444" s="40">
        <v>9</v>
      </c>
      <c r="E444" s="41" t="s">
        <v>30</v>
      </c>
      <c r="F444" s="42">
        <v>144000180.47999999</v>
      </c>
      <c r="G444" s="42">
        <v>231000127.80000001</v>
      </c>
      <c r="H444" s="42">
        <v>240952339.58000001</v>
      </c>
      <c r="I444" s="42">
        <v>195735421.22999999</v>
      </c>
      <c r="J444" s="42">
        <f t="shared" si="49"/>
        <v>45216918.350000024</v>
      </c>
      <c r="K444" s="43">
        <f t="shared" si="43"/>
        <v>0.81234082047587963</v>
      </c>
    </row>
    <row r="445" spans="1:11" s="7" customFormat="1" ht="27.75" hidden="1" customHeight="1" x14ac:dyDescent="0.25">
      <c r="A445" s="33" t="s">
        <v>21</v>
      </c>
      <c r="B445" s="33" t="s">
        <v>21</v>
      </c>
      <c r="C445" s="33" t="s">
        <v>21</v>
      </c>
      <c r="D445" s="34">
        <v>1214114</v>
      </c>
      <c r="E445" s="45" t="s">
        <v>86</v>
      </c>
      <c r="F445" s="46">
        <v>121600000</v>
      </c>
      <c r="G445" s="46">
        <v>131733332</v>
      </c>
      <c r="H445" s="46">
        <f>SUMIF($B$446:$B$446,"article",H446:H446)</f>
        <v>0</v>
      </c>
      <c r="I445" s="46">
        <f>SUMIF($B$446:$B$446,"article",I446:I446)</f>
        <v>0</v>
      </c>
      <c r="J445" s="46">
        <f>SUMIF($B$446:$B$446,"article",J446:J446)</f>
        <v>0</v>
      </c>
      <c r="K445" s="47" t="e">
        <f t="shared" si="43"/>
        <v>#DIV/0!</v>
      </c>
    </row>
    <row r="446" spans="1:11" s="44" customFormat="1" ht="27.75" hidden="1" customHeight="1" x14ac:dyDescent="0.25">
      <c r="A446" s="38" t="s">
        <v>23</v>
      </c>
      <c r="B446" s="38" t="s">
        <v>23</v>
      </c>
      <c r="C446" s="39">
        <v>1214114</v>
      </c>
      <c r="D446" s="40">
        <v>9</v>
      </c>
      <c r="E446" s="41" t="s">
        <v>30</v>
      </c>
      <c r="F446" s="42">
        <v>121600000</v>
      </c>
      <c r="G446" s="42">
        <v>131733332</v>
      </c>
      <c r="H446" s="42">
        <v>0</v>
      </c>
      <c r="I446" s="42">
        <v>0</v>
      </c>
      <c r="J446" s="42">
        <f>H446-I446</f>
        <v>0</v>
      </c>
      <c r="K446" s="43" t="e">
        <f t="shared" si="43"/>
        <v>#DIV/0!</v>
      </c>
    </row>
    <row r="447" spans="1:11" s="7" customFormat="1" ht="27.75" customHeight="1" x14ac:dyDescent="0.25">
      <c r="A447" s="22" t="s">
        <v>16</v>
      </c>
      <c r="B447" s="22" t="s">
        <v>16</v>
      </c>
      <c r="C447" s="22" t="s">
        <v>16</v>
      </c>
      <c r="D447" s="50">
        <v>1215</v>
      </c>
      <c r="E447" s="51" t="s">
        <v>87</v>
      </c>
      <c r="F447" s="52">
        <v>2062328186.299</v>
      </c>
      <c r="G447" s="52">
        <v>1977427723.8644998</v>
      </c>
      <c r="H447" s="52">
        <f>SUMIF($B$448:$B$505,"chap",H448:H505)</f>
        <v>3319966998.2635002</v>
      </c>
      <c r="I447" s="52">
        <f>SUMIF($B$448:$B$505,"chap",I448:I505)</f>
        <v>597600290.03000009</v>
      </c>
      <c r="J447" s="52">
        <f>SUMIF($B$448:$B$505,"chap",J448:J505)</f>
        <v>2722366708.2335</v>
      </c>
      <c r="K447" s="53">
        <f t="shared" si="43"/>
        <v>0.18000187662786205</v>
      </c>
    </row>
    <row r="448" spans="1:11" s="32" customFormat="1" ht="27.75" customHeight="1" x14ac:dyDescent="0.25">
      <c r="A448" s="27" t="s">
        <v>19</v>
      </c>
      <c r="B448" s="27" t="s">
        <v>19</v>
      </c>
      <c r="C448" s="27" t="s">
        <v>19</v>
      </c>
      <c r="D448" s="28">
        <v>12151</v>
      </c>
      <c r="E448" s="29" t="s">
        <v>20</v>
      </c>
      <c r="F448" s="30">
        <v>2000392706.8610001</v>
      </c>
      <c r="G448" s="30">
        <v>1920016602.1789999</v>
      </c>
      <c r="H448" s="30">
        <f>SUMIF($B$449:$B$492,"section",H449:H492)</f>
        <v>3253447833.3308001</v>
      </c>
      <c r="I448" s="30">
        <f>SUMIF($B$449:$B$492,"section",I449:I492)</f>
        <v>591657290.03000009</v>
      </c>
      <c r="J448" s="30">
        <f>SUMIF($B$449:$B$492,"section",J449:J492)</f>
        <v>2661790543.3007998</v>
      </c>
      <c r="K448" s="31">
        <f t="shared" si="43"/>
        <v>0.18185547159189452</v>
      </c>
    </row>
    <row r="449" spans="1:11" s="7" customFormat="1" ht="27.75" customHeight="1" x14ac:dyDescent="0.25">
      <c r="A449" s="33" t="s">
        <v>21</v>
      </c>
      <c r="B449" s="33" t="s">
        <v>21</v>
      </c>
      <c r="C449" s="33" t="s">
        <v>21</v>
      </c>
      <c r="D449" s="34">
        <v>1215111</v>
      </c>
      <c r="E449" s="45" t="s">
        <v>87</v>
      </c>
      <c r="F449" s="46">
        <v>627001560.75999999</v>
      </c>
      <c r="G449" s="46">
        <v>493863916.26649994</v>
      </c>
      <c r="H449" s="46">
        <f>SUMIF($B$450:$B$456,"article",H450:H456)</f>
        <v>201690426.73129994</v>
      </c>
      <c r="I449" s="46">
        <f>SUMIF($B$450:$B$456,"article",I450:I456)</f>
        <v>19525677.710000001</v>
      </c>
      <c r="J449" s="46">
        <f>SUMIF($B$450:$B$456,"article",J450:J456)</f>
        <v>182164749.02129993</v>
      </c>
      <c r="K449" s="47">
        <f t="shared" si="43"/>
        <v>9.6810136338364189E-2</v>
      </c>
    </row>
    <row r="450" spans="1:11" s="44" customFormat="1" ht="27.75" customHeight="1" x14ac:dyDescent="0.25">
      <c r="A450" s="38" t="s">
        <v>23</v>
      </c>
      <c r="B450" s="38" t="s">
        <v>23</v>
      </c>
      <c r="C450" s="39">
        <v>1215111</v>
      </c>
      <c r="D450" s="40">
        <v>1</v>
      </c>
      <c r="E450" s="41" t="s">
        <v>24</v>
      </c>
      <c r="F450" s="42">
        <v>323518263.29999995</v>
      </c>
      <c r="G450" s="42">
        <v>243565836.91399997</v>
      </c>
      <c r="H450" s="42">
        <v>155603771.22749996</v>
      </c>
      <c r="I450" s="42">
        <v>16785110.210000001</v>
      </c>
      <c r="J450" s="42">
        <f t="shared" ref="J450:J456" si="50">H450-I450</f>
        <v>138818661.01749995</v>
      </c>
      <c r="K450" s="43">
        <f t="shared" si="43"/>
        <v>0.10787084450195868</v>
      </c>
    </row>
    <row r="451" spans="1:11" s="44" customFormat="1" ht="27.75" customHeight="1" x14ac:dyDescent="0.25">
      <c r="A451" s="38" t="s">
        <v>23</v>
      </c>
      <c r="B451" s="38" t="s">
        <v>23</v>
      </c>
      <c r="C451" s="39">
        <v>1215111</v>
      </c>
      <c r="D451" s="40">
        <v>2</v>
      </c>
      <c r="E451" s="41" t="s">
        <v>25</v>
      </c>
      <c r="F451" s="42">
        <v>20962835.699999988</v>
      </c>
      <c r="G451" s="42">
        <v>7624948.0425000004</v>
      </c>
      <c r="H451" s="42">
        <v>10572035.251225002</v>
      </c>
      <c r="I451" s="42">
        <v>187550</v>
      </c>
      <c r="J451" s="42">
        <f t="shared" si="50"/>
        <v>10384485.251225002</v>
      </c>
      <c r="K451" s="43">
        <f t="shared" si="43"/>
        <v>1.774019813056036E-2</v>
      </c>
    </row>
    <row r="452" spans="1:11" s="44" customFormat="1" ht="27.75" customHeight="1" x14ac:dyDescent="0.25">
      <c r="A452" s="38" t="s">
        <v>23</v>
      </c>
      <c r="B452" s="38" t="s">
        <v>23</v>
      </c>
      <c r="C452" s="39">
        <v>1215111</v>
      </c>
      <c r="D452" s="40">
        <v>3</v>
      </c>
      <c r="E452" s="41" t="s">
        <v>26</v>
      </c>
      <c r="F452" s="42">
        <v>33229241.519999996</v>
      </c>
      <c r="G452" s="42">
        <v>14985981.75</v>
      </c>
      <c r="H452" s="42">
        <v>18984478.916974999</v>
      </c>
      <c r="I452" s="42">
        <v>0</v>
      </c>
      <c r="J452" s="42">
        <f t="shared" si="50"/>
        <v>18984478.916974999</v>
      </c>
      <c r="K452" s="43">
        <f t="shared" ref="K452:K515" si="51">IF(G452&lt;&gt;0,I452/H452,0)</f>
        <v>0</v>
      </c>
    </row>
    <row r="453" spans="1:11" s="44" customFormat="1" ht="27.75" customHeight="1" x14ac:dyDescent="0.25">
      <c r="A453" s="38" t="s">
        <v>23</v>
      </c>
      <c r="B453" s="38" t="s">
        <v>23</v>
      </c>
      <c r="C453" s="39">
        <v>1215111</v>
      </c>
      <c r="D453" s="40">
        <v>4</v>
      </c>
      <c r="E453" s="41" t="s">
        <v>27</v>
      </c>
      <c r="F453" s="42">
        <v>9291220.2400000002</v>
      </c>
      <c r="G453" s="42">
        <v>12065000.560000001</v>
      </c>
      <c r="H453" s="42">
        <v>13540141.3356</v>
      </c>
      <c r="I453" s="42">
        <v>2553017.5</v>
      </c>
      <c r="J453" s="42">
        <f t="shared" si="50"/>
        <v>10987123.8356</v>
      </c>
      <c r="K453" s="43">
        <f t="shared" si="51"/>
        <v>0.18855176151577954</v>
      </c>
    </row>
    <row r="454" spans="1:11" s="44" customFormat="1" ht="27.75" hidden="1" customHeight="1" x14ac:dyDescent="0.25">
      <c r="A454" s="38" t="s">
        <v>23</v>
      </c>
      <c r="B454" s="38" t="s">
        <v>23</v>
      </c>
      <c r="C454" s="39">
        <v>1215111</v>
      </c>
      <c r="D454" s="65">
        <v>5</v>
      </c>
      <c r="E454" s="41" t="s">
        <v>28</v>
      </c>
      <c r="F454" s="42">
        <v>0</v>
      </c>
      <c r="G454" s="42">
        <v>0</v>
      </c>
      <c r="H454" s="42">
        <v>0</v>
      </c>
      <c r="I454" s="42">
        <v>0</v>
      </c>
      <c r="J454" s="42">
        <f t="shared" si="50"/>
        <v>0</v>
      </c>
      <c r="K454" s="43">
        <f t="shared" si="51"/>
        <v>0</v>
      </c>
    </row>
    <row r="455" spans="1:11" s="44" customFormat="1" ht="27.75" hidden="1" customHeight="1" x14ac:dyDescent="0.25">
      <c r="A455" s="38" t="s">
        <v>23</v>
      </c>
      <c r="B455" s="38" t="s">
        <v>23</v>
      </c>
      <c r="C455" s="39">
        <v>1215111</v>
      </c>
      <c r="D455" s="65">
        <v>7</v>
      </c>
      <c r="E455" s="41" t="s">
        <v>29</v>
      </c>
      <c r="F455" s="42">
        <v>0</v>
      </c>
      <c r="G455" s="42">
        <v>0</v>
      </c>
      <c r="H455" s="42">
        <v>0</v>
      </c>
      <c r="I455" s="42">
        <v>0</v>
      </c>
      <c r="J455" s="42">
        <f t="shared" si="50"/>
        <v>0</v>
      </c>
      <c r="K455" s="43">
        <f t="shared" si="51"/>
        <v>0</v>
      </c>
    </row>
    <row r="456" spans="1:11" s="44" customFormat="1" ht="27.75" customHeight="1" x14ac:dyDescent="0.25">
      <c r="A456" s="38" t="s">
        <v>23</v>
      </c>
      <c r="B456" s="38" t="s">
        <v>23</v>
      </c>
      <c r="C456" s="39">
        <v>1215111</v>
      </c>
      <c r="D456" s="40">
        <v>9</v>
      </c>
      <c r="E456" s="41" t="s">
        <v>30</v>
      </c>
      <c r="F456" s="42">
        <v>240000000</v>
      </c>
      <c r="G456" s="42">
        <v>215622149</v>
      </c>
      <c r="H456" s="42">
        <v>2990000</v>
      </c>
      <c r="I456" s="42">
        <v>0</v>
      </c>
      <c r="J456" s="42">
        <f t="shared" si="50"/>
        <v>2990000</v>
      </c>
      <c r="K456" s="43">
        <f t="shared" si="51"/>
        <v>0</v>
      </c>
    </row>
    <row r="457" spans="1:11" s="7" customFormat="1" ht="27.75" customHeight="1" x14ac:dyDescent="0.25">
      <c r="A457" s="66" t="s">
        <v>21</v>
      </c>
      <c r="B457" s="66" t="s">
        <v>21</v>
      </c>
      <c r="C457" s="66" t="s">
        <v>21</v>
      </c>
      <c r="D457" s="34">
        <v>1215112</v>
      </c>
      <c r="E457" s="45" t="s">
        <v>88</v>
      </c>
      <c r="F457" s="46">
        <v>958843869.16100001</v>
      </c>
      <c r="G457" s="46">
        <v>987672589.83350003</v>
      </c>
      <c r="H457" s="46">
        <f>SUMIF($B$458:$B$464,"article",H458:H464)</f>
        <v>2228987661.3933001</v>
      </c>
      <c r="I457" s="46">
        <f>SUMIF($B$458:$B$464,"article",I458:I464)</f>
        <v>419091023.57999998</v>
      </c>
      <c r="J457" s="46">
        <f>SUMIF($B$458:$B$464,"article",J458:J464)</f>
        <v>1809896637.8133001</v>
      </c>
      <c r="K457" s="47">
        <f t="shared" si="51"/>
        <v>0.18801854798874648</v>
      </c>
    </row>
    <row r="458" spans="1:11" s="44" customFormat="1" ht="27.75" customHeight="1" x14ac:dyDescent="0.25">
      <c r="A458" s="38" t="s">
        <v>23</v>
      </c>
      <c r="B458" s="38" t="s">
        <v>23</v>
      </c>
      <c r="C458" s="39">
        <v>1215112</v>
      </c>
      <c r="D458" s="40">
        <v>1</v>
      </c>
      <c r="E458" s="41" t="s">
        <v>24</v>
      </c>
      <c r="F458" s="42">
        <v>145086209.63999999</v>
      </c>
      <c r="G458" s="42">
        <v>262784178.00850001</v>
      </c>
      <c r="H458" s="42">
        <v>725603159.13150001</v>
      </c>
      <c r="I458" s="42">
        <v>144862896.53999999</v>
      </c>
      <c r="J458" s="42">
        <f t="shared" ref="J458:J464" si="52">H458-I458</f>
        <v>580740262.59150004</v>
      </c>
      <c r="K458" s="43">
        <f t="shared" si="51"/>
        <v>0.19964479856095377</v>
      </c>
    </row>
    <row r="459" spans="1:11" s="44" customFormat="1" ht="27.75" customHeight="1" x14ac:dyDescent="0.25">
      <c r="A459" s="38" t="s">
        <v>23</v>
      </c>
      <c r="B459" s="38" t="s">
        <v>23</v>
      </c>
      <c r="C459" s="39">
        <v>1215112</v>
      </c>
      <c r="D459" s="40">
        <v>2</v>
      </c>
      <c r="E459" s="41" t="s">
        <v>25</v>
      </c>
      <c r="F459" s="42">
        <v>166482173.34500003</v>
      </c>
      <c r="G459" s="42">
        <v>121146957.07500002</v>
      </c>
      <c r="H459" s="42">
        <v>288015313.62632507</v>
      </c>
      <c r="I459" s="42">
        <v>30637037.219999999</v>
      </c>
      <c r="J459" s="42">
        <f t="shared" si="52"/>
        <v>257378276.40632507</v>
      </c>
      <c r="K459" s="43">
        <f t="shared" si="51"/>
        <v>0.10637294536272089</v>
      </c>
    </row>
    <row r="460" spans="1:11" s="44" customFormat="1" ht="27.75" customHeight="1" x14ac:dyDescent="0.25">
      <c r="A460" s="38" t="s">
        <v>23</v>
      </c>
      <c r="B460" s="38" t="s">
        <v>23</v>
      </c>
      <c r="C460" s="39">
        <v>1215112</v>
      </c>
      <c r="D460" s="40">
        <v>3</v>
      </c>
      <c r="E460" s="41" t="s">
        <v>26</v>
      </c>
      <c r="F460" s="42">
        <v>57505388.526000001</v>
      </c>
      <c r="G460" s="42">
        <v>79959691.250000015</v>
      </c>
      <c r="H460" s="42">
        <v>234517255.35065001</v>
      </c>
      <c r="I460" s="42">
        <v>71445561.819999993</v>
      </c>
      <c r="J460" s="42">
        <f t="shared" si="52"/>
        <v>163071693.53065002</v>
      </c>
      <c r="K460" s="43">
        <f t="shared" si="51"/>
        <v>0.30464948821430921</v>
      </c>
    </row>
    <row r="461" spans="1:11" s="44" customFormat="1" ht="27.75" customHeight="1" x14ac:dyDescent="0.25">
      <c r="A461" s="38" t="s">
        <v>23</v>
      </c>
      <c r="B461" s="38" t="s">
        <v>23</v>
      </c>
      <c r="C461" s="39">
        <v>1215112</v>
      </c>
      <c r="D461" s="40">
        <v>4</v>
      </c>
      <c r="E461" s="41" t="s">
        <v>27</v>
      </c>
      <c r="F461" s="42">
        <v>26908991.677000001</v>
      </c>
      <c r="G461" s="42">
        <v>47584418.5</v>
      </c>
      <c r="H461" s="42">
        <v>7881247.6257499997</v>
      </c>
      <c r="I461" s="42">
        <v>2258828</v>
      </c>
      <c r="J461" s="42">
        <f t="shared" si="52"/>
        <v>5622419.6257499997</v>
      </c>
      <c r="K461" s="43">
        <f t="shared" si="51"/>
        <v>0.28660792139303504</v>
      </c>
    </row>
    <row r="462" spans="1:11" s="44" customFormat="1" ht="27.75" customHeight="1" x14ac:dyDescent="0.25">
      <c r="A462" s="38" t="s">
        <v>23</v>
      </c>
      <c r="B462" s="38" t="s">
        <v>23</v>
      </c>
      <c r="C462" s="39">
        <v>1215112</v>
      </c>
      <c r="D462" s="65">
        <v>5</v>
      </c>
      <c r="E462" s="41" t="s">
        <v>28</v>
      </c>
      <c r="F462" s="42">
        <v>0</v>
      </c>
      <c r="G462" s="42">
        <v>0</v>
      </c>
      <c r="H462" s="42">
        <v>632385</v>
      </c>
      <c r="I462" s="42">
        <v>0</v>
      </c>
      <c r="J462" s="42">
        <f t="shared" si="52"/>
        <v>632385</v>
      </c>
      <c r="K462" s="43">
        <f t="shared" si="51"/>
        <v>0</v>
      </c>
    </row>
    <row r="463" spans="1:11" s="44" customFormat="1" ht="27.75" customHeight="1" x14ac:dyDescent="0.25">
      <c r="A463" s="38" t="s">
        <v>23</v>
      </c>
      <c r="B463" s="38" t="s">
        <v>23</v>
      </c>
      <c r="C463" s="39">
        <v>1215112</v>
      </c>
      <c r="D463" s="40">
        <v>7</v>
      </c>
      <c r="E463" s="41" t="s">
        <v>29</v>
      </c>
      <c r="F463" s="42">
        <v>50416631.866999999</v>
      </c>
      <c r="G463" s="42">
        <v>22156810</v>
      </c>
      <c r="H463" s="42">
        <v>44390000.057499997</v>
      </c>
      <c r="I463" s="42">
        <v>4000000</v>
      </c>
      <c r="J463" s="42">
        <f t="shared" si="52"/>
        <v>40390000.057499997</v>
      </c>
      <c r="K463" s="43">
        <f t="shared" si="51"/>
        <v>9.0110385105173538E-2</v>
      </c>
    </row>
    <row r="464" spans="1:11" s="44" customFormat="1" ht="27.75" customHeight="1" x14ac:dyDescent="0.25">
      <c r="A464" s="38" t="s">
        <v>23</v>
      </c>
      <c r="B464" s="38" t="s">
        <v>23</v>
      </c>
      <c r="C464" s="39">
        <v>1215112</v>
      </c>
      <c r="D464" s="40">
        <v>9</v>
      </c>
      <c r="E464" s="41" t="s">
        <v>30</v>
      </c>
      <c r="F464" s="42">
        <v>512444474.10600001</v>
      </c>
      <c r="G464" s="42">
        <v>454040535</v>
      </c>
      <c r="H464" s="42">
        <v>927948300.6015749</v>
      </c>
      <c r="I464" s="42">
        <v>165886700</v>
      </c>
      <c r="J464" s="42">
        <f t="shared" si="52"/>
        <v>762061600.6015749</v>
      </c>
      <c r="K464" s="43">
        <f t="shared" si="51"/>
        <v>0.17876717904699879</v>
      </c>
    </row>
    <row r="465" spans="1:11" s="7" customFormat="1" ht="27.75" customHeight="1" x14ac:dyDescent="0.25">
      <c r="A465" s="33" t="s">
        <v>21</v>
      </c>
      <c r="B465" s="33" t="s">
        <v>21</v>
      </c>
      <c r="C465" s="33" t="s">
        <v>21</v>
      </c>
      <c r="D465" s="34">
        <v>1215113</v>
      </c>
      <c r="E465" s="45" t="s">
        <v>89</v>
      </c>
      <c r="F465" s="46">
        <v>52028538.881999999</v>
      </c>
      <c r="G465" s="46">
        <v>57622651.175000004</v>
      </c>
      <c r="H465" s="46">
        <f>SUMIF($B$446:$B$446,"article",H466:H466)</f>
        <v>59825568.795250006</v>
      </c>
      <c r="I465" s="46">
        <f>SUMIF($B$446:$B$446,"article",I466:I466)</f>
        <v>14956389</v>
      </c>
      <c r="J465" s="46">
        <f>SUMIF($B$446:$B$446,"article",J466:J466)</f>
        <v>44869179.795250006</v>
      </c>
      <c r="K465" s="47">
        <f t="shared" si="51"/>
        <v>0.24999994653101398</v>
      </c>
    </row>
    <row r="466" spans="1:11" s="44" customFormat="1" ht="27.75" customHeight="1" x14ac:dyDescent="0.25">
      <c r="A466" s="38" t="s">
        <v>23</v>
      </c>
      <c r="B466" s="38" t="s">
        <v>23</v>
      </c>
      <c r="C466" s="39">
        <v>1215113</v>
      </c>
      <c r="D466" s="40">
        <v>9</v>
      </c>
      <c r="E466" s="41" t="s">
        <v>30</v>
      </c>
      <c r="F466" s="42">
        <v>52028538.881999999</v>
      </c>
      <c r="G466" s="42">
        <v>57622651.175000004</v>
      </c>
      <c r="H466" s="42">
        <v>59825568.795250006</v>
      </c>
      <c r="I466" s="42">
        <v>14956389</v>
      </c>
      <c r="J466" s="42">
        <f>H466-I466</f>
        <v>44869179.795250006</v>
      </c>
      <c r="K466" s="43">
        <f t="shared" si="51"/>
        <v>0.24999994653101398</v>
      </c>
    </row>
    <row r="467" spans="1:11" s="7" customFormat="1" ht="27.75" customHeight="1" x14ac:dyDescent="0.25">
      <c r="A467" s="33" t="s">
        <v>21</v>
      </c>
      <c r="B467" s="33" t="s">
        <v>21</v>
      </c>
      <c r="C467" s="33" t="s">
        <v>21</v>
      </c>
      <c r="D467" s="34">
        <v>1215116</v>
      </c>
      <c r="E467" s="45" t="s">
        <v>90</v>
      </c>
      <c r="F467" s="46">
        <v>44000000.459999993</v>
      </c>
      <c r="G467" s="46">
        <v>45357590.064000003</v>
      </c>
      <c r="H467" s="46">
        <f>SUMIF($B$468:$B$470,"article",H468:H470)</f>
        <v>96540938.759075001</v>
      </c>
      <c r="I467" s="46">
        <f>SUMIF($B$468:$B$470,"article",I468:I470)</f>
        <v>13390135.220000001</v>
      </c>
      <c r="J467" s="46">
        <f>SUMIF($B$468:$B$470,"article",J468:J470)</f>
        <v>83150803.539075002</v>
      </c>
      <c r="K467" s="47">
        <f t="shared" si="51"/>
        <v>0.13869903682432658</v>
      </c>
    </row>
    <row r="468" spans="1:11" s="44" customFormat="1" ht="27.75" customHeight="1" x14ac:dyDescent="0.25">
      <c r="A468" s="38" t="s">
        <v>23</v>
      </c>
      <c r="B468" s="38" t="s">
        <v>23</v>
      </c>
      <c r="C468" s="39">
        <v>1215116</v>
      </c>
      <c r="D468" s="40">
        <v>1</v>
      </c>
      <c r="E468" s="41" t="s">
        <v>24</v>
      </c>
      <c r="F468" s="42">
        <v>31000000.459999997</v>
      </c>
      <c r="G468" s="42">
        <v>34852176.914000005</v>
      </c>
      <c r="H468" s="42">
        <v>55433060.792499997</v>
      </c>
      <c r="I468" s="42">
        <v>11015733.5</v>
      </c>
      <c r="J468" s="42">
        <f>H468-I468</f>
        <v>44417327.292499997</v>
      </c>
      <c r="K468" s="43">
        <f t="shared" si="51"/>
        <v>0.19872136487708453</v>
      </c>
    </row>
    <row r="469" spans="1:11" s="44" customFormat="1" ht="27.75" customHeight="1" x14ac:dyDescent="0.25">
      <c r="A469" s="38" t="s">
        <v>23</v>
      </c>
      <c r="B469" s="38" t="s">
        <v>23</v>
      </c>
      <c r="C469" s="39">
        <v>1215116</v>
      </c>
      <c r="D469" s="40">
        <v>2</v>
      </c>
      <c r="E469" s="41" t="s">
        <v>25</v>
      </c>
      <c r="F469" s="42">
        <v>13000000</v>
      </c>
      <c r="G469" s="42">
        <v>10505413.15</v>
      </c>
      <c r="H469" s="42">
        <v>41107877.966575004</v>
      </c>
      <c r="I469" s="42">
        <v>2374401.7200000002</v>
      </c>
      <c r="J469" s="42">
        <f>H469-I469</f>
        <v>38733476.246575005</v>
      </c>
      <c r="K469" s="43">
        <f t="shared" si="51"/>
        <v>5.7760260014653071E-2</v>
      </c>
    </row>
    <row r="470" spans="1:11" s="44" customFormat="1" ht="27.75" hidden="1" customHeight="1" x14ac:dyDescent="0.25">
      <c r="A470" s="38" t="s">
        <v>23</v>
      </c>
      <c r="B470" s="38" t="s">
        <v>23</v>
      </c>
      <c r="C470" s="39">
        <v>1215116</v>
      </c>
      <c r="D470" s="40">
        <v>7</v>
      </c>
      <c r="E470" s="41" t="s">
        <v>29</v>
      </c>
      <c r="F470" s="42">
        <v>0</v>
      </c>
      <c r="G470" s="42">
        <v>0</v>
      </c>
      <c r="H470" s="42">
        <v>0</v>
      </c>
      <c r="I470" s="42">
        <v>0</v>
      </c>
      <c r="J470" s="42">
        <f>H470-I470</f>
        <v>0</v>
      </c>
      <c r="K470" s="43">
        <f t="shared" si="51"/>
        <v>0</v>
      </c>
    </row>
    <row r="471" spans="1:11" s="7" customFormat="1" ht="27.75" customHeight="1" x14ac:dyDescent="0.25">
      <c r="A471" s="33" t="s">
        <v>21</v>
      </c>
      <c r="B471" s="33" t="s">
        <v>21</v>
      </c>
      <c r="C471" s="33" t="s">
        <v>21</v>
      </c>
      <c r="D471" s="34">
        <v>1215117</v>
      </c>
      <c r="E471" s="45" t="s">
        <v>91</v>
      </c>
      <c r="F471" s="46">
        <v>40551292.956</v>
      </c>
      <c r="G471" s="46">
        <v>48606605.880000003</v>
      </c>
      <c r="H471" s="46">
        <f>SUMIF($B$472:$B$474,"article",H472:H474)</f>
        <v>123046163.54010001</v>
      </c>
      <c r="I471" s="46">
        <f>SUMIF($B$472:$B$474,"article",I472:I474)</f>
        <v>32859213.98</v>
      </c>
      <c r="J471" s="46">
        <f>SUMIF($B$472:$B$474,"article",J472:J474)</f>
        <v>90186949.560099989</v>
      </c>
      <c r="K471" s="47">
        <f t="shared" si="51"/>
        <v>0.26704785451755575</v>
      </c>
    </row>
    <row r="472" spans="1:11" s="44" customFormat="1" ht="27.75" customHeight="1" x14ac:dyDescent="0.25">
      <c r="A472" s="38" t="s">
        <v>23</v>
      </c>
      <c r="B472" s="38" t="s">
        <v>23</v>
      </c>
      <c r="C472" s="39">
        <v>1215117</v>
      </c>
      <c r="D472" s="40">
        <v>1</v>
      </c>
      <c r="E472" s="41" t="s">
        <v>24</v>
      </c>
      <c r="F472" s="42">
        <v>30699999.919999998</v>
      </c>
      <c r="G472" s="42">
        <v>39752969.140000001</v>
      </c>
      <c r="H472" s="42">
        <v>82702122.975500003</v>
      </c>
      <c r="I472" s="42">
        <v>27248149.98</v>
      </c>
      <c r="J472" s="42">
        <f>H472-I472</f>
        <v>55453972.995499998</v>
      </c>
      <c r="K472" s="43">
        <f t="shared" si="51"/>
        <v>0.32947340406330439</v>
      </c>
    </row>
    <row r="473" spans="1:11" s="44" customFormat="1" ht="27.75" customHeight="1" x14ac:dyDescent="0.25">
      <c r="A473" s="38" t="s">
        <v>23</v>
      </c>
      <c r="B473" s="38" t="s">
        <v>23</v>
      </c>
      <c r="C473" s="39">
        <v>1215117</v>
      </c>
      <c r="D473" s="40">
        <v>2</v>
      </c>
      <c r="E473" s="41" t="s">
        <v>25</v>
      </c>
      <c r="F473" s="42">
        <v>9851293.0360000003</v>
      </c>
      <c r="G473" s="42">
        <v>8853636.7400000002</v>
      </c>
      <c r="H473" s="42">
        <v>40344040.564599998</v>
      </c>
      <c r="I473" s="42">
        <v>5611064</v>
      </c>
      <c r="J473" s="42">
        <f>H473-I473</f>
        <v>34732976.564599998</v>
      </c>
      <c r="K473" s="43">
        <f t="shared" si="51"/>
        <v>0.13908036779348881</v>
      </c>
    </row>
    <row r="474" spans="1:11" s="44" customFormat="1" ht="27.75" hidden="1" customHeight="1" x14ac:dyDescent="0.25">
      <c r="A474" s="38" t="s">
        <v>23</v>
      </c>
      <c r="B474" s="38" t="s">
        <v>23</v>
      </c>
      <c r="C474" s="39">
        <v>1215117</v>
      </c>
      <c r="D474" s="40">
        <v>7</v>
      </c>
      <c r="E474" s="41" t="s">
        <v>29</v>
      </c>
      <c r="F474" s="42">
        <v>0</v>
      </c>
      <c r="G474" s="42">
        <v>0</v>
      </c>
      <c r="H474" s="42">
        <v>0</v>
      </c>
      <c r="I474" s="42">
        <v>0</v>
      </c>
      <c r="J474" s="42">
        <f>H474-I474</f>
        <v>0</v>
      </c>
      <c r="K474" s="43">
        <f t="shared" si="51"/>
        <v>0</v>
      </c>
    </row>
    <row r="475" spans="1:11" s="7" customFormat="1" ht="27.75" customHeight="1" x14ac:dyDescent="0.25">
      <c r="A475" s="33" t="s">
        <v>21</v>
      </c>
      <c r="B475" s="33" t="s">
        <v>21</v>
      </c>
      <c r="C475" s="33" t="s">
        <v>21</v>
      </c>
      <c r="D475" s="34">
        <v>1215118</v>
      </c>
      <c r="E475" s="45" t="s">
        <v>92</v>
      </c>
      <c r="F475" s="46">
        <v>63053965</v>
      </c>
      <c r="G475" s="46">
        <v>62465829.3825</v>
      </c>
      <c r="H475" s="46">
        <f>SUMIF($B$476:$B$478,"article",H476:H478)</f>
        <v>87950799.48027499</v>
      </c>
      <c r="I475" s="46">
        <f>SUMIF($B$476:$B$478,"article",I476:I478)</f>
        <v>13194835.969999999</v>
      </c>
      <c r="J475" s="46">
        <f>SUMIF($B$476:$B$478,"article",J476:J478)</f>
        <v>74755963.510274991</v>
      </c>
      <c r="K475" s="47">
        <f t="shared" si="51"/>
        <v>0.15002519645042281</v>
      </c>
    </row>
    <row r="476" spans="1:11" s="44" customFormat="1" ht="27.75" customHeight="1" x14ac:dyDescent="0.25">
      <c r="A476" s="38" t="s">
        <v>23</v>
      </c>
      <c r="B476" s="38" t="s">
        <v>23</v>
      </c>
      <c r="C476" s="39">
        <v>1215118</v>
      </c>
      <c r="D476" s="40">
        <v>1</v>
      </c>
      <c r="E476" s="41" t="s">
        <v>24</v>
      </c>
      <c r="F476" s="42">
        <v>43467336</v>
      </c>
      <c r="G476" s="42">
        <v>44596339.2425</v>
      </c>
      <c r="H476" s="42">
        <v>63138610.184999995</v>
      </c>
      <c r="I476" s="42">
        <v>5282575</v>
      </c>
      <c r="J476" s="42">
        <f>H476-I476</f>
        <v>57856035.184999995</v>
      </c>
      <c r="K476" s="43">
        <f t="shared" si="51"/>
        <v>8.3666317401059856E-2</v>
      </c>
    </row>
    <row r="477" spans="1:11" s="44" customFormat="1" ht="27.75" customHeight="1" x14ac:dyDescent="0.25">
      <c r="A477" s="38" t="s">
        <v>23</v>
      </c>
      <c r="B477" s="38" t="s">
        <v>23</v>
      </c>
      <c r="C477" s="39">
        <v>1215118</v>
      </c>
      <c r="D477" s="40">
        <v>2</v>
      </c>
      <c r="E477" s="41" t="s">
        <v>25</v>
      </c>
      <c r="F477" s="42">
        <v>19586629</v>
      </c>
      <c r="G477" s="42">
        <v>17869490.140000001</v>
      </c>
      <c r="H477" s="42">
        <v>24812189.295274999</v>
      </c>
      <c r="I477" s="42">
        <v>7912260.9699999997</v>
      </c>
      <c r="J477" s="42">
        <f>H477-I477</f>
        <v>16899928.325275</v>
      </c>
      <c r="K477" s="43">
        <f t="shared" si="51"/>
        <v>0.31888604733104858</v>
      </c>
    </row>
    <row r="478" spans="1:11" s="44" customFormat="1" ht="27.75" hidden="1" customHeight="1" x14ac:dyDescent="0.25">
      <c r="A478" s="38" t="s">
        <v>23</v>
      </c>
      <c r="B478" s="38" t="s">
        <v>23</v>
      </c>
      <c r="C478" s="39">
        <v>1215118</v>
      </c>
      <c r="D478" s="40">
        <v>7</v>
      </c>
      <c r="E478" s="41" t="s">
        <v>29</v>
      </c>
      <c r="F478" s="42">
        <v>0</v>
      </c>
      <c r="G478" s="42">
        <v>0</v>
      </c>
      <c r="H478" s="42">
        <v>0</v>
      </c>
      <c r="I478" s="42">
        <v>0</v>
      </c>
      <c r="J478" s="42">
        <f>H478-I478</f>
        <v>0</v>
      </c>
      <c r="K478" s="43">
        <f t="shared" si="51"/>
        <v>0</v>
      </c>
    </row>
    <row r="479" spans="1:11" s="7" customFormat="1" ht="27.75" customHeight="1" x14ac:dyDescent="0.25">
      <c r="A479" s="33" t="s">
        <v>21</v>
      </c>
      <c r="B479" s="33" t="s">
        <v>21</v>
      </c>
      <c r="C479" s="33" t="s">
        <v>21</v>
      </c>
      <c r="D479" s="34">
        <v>1215119</v>
      </c>
      <c r="E479" s="45" t="s">
        <v>93</v>
      </c>
      <c r="F479" s="46">
        <v>115481769.038</v>
      </c>
      <c r="G479" s="46">
        <v>121853849.0975</v>
      </c>
      <c r="H479" s="46">
        <f>SUMIF($B$480:$B$482,"article",H480:H482)</f>
        <v>351849411.41892499</v>
      </c>
      <c r="I479" s="46">
        <f>SUMIF($B$480:$B$482,"article",I480:I482)</f>
        <v>58356606.739999995</v>
      </c>
      <c r="J479" s="46">
        <f>SUMIF($B$480:$B$482,"article",J480:J482)</f>
        <v>293492804.67892498</v>
      </c>
      <c r="K479" s="47">
        <f t="shared" si="51"/>
        <v>0.16585676953291376</v>
      </c>
    </row>
    <row r="480" spans="1:11" s="44" customFormat="1" ht="27.75" customHeight="1" x14ac:dyDescent="0.25">
      <c r="A480" s="38" t="s">
        <v>23</v>
      </c>
      <c r="B480" s="38" t="s">
        <v>23</v>
      </c>
      <c r="C480" s="39">
        <v>1215119</v>
      </c>
      <c r="D480" s="40">
        <v>1</v>
      </c>
      <c r="E480" s="41" t="s">
        <v>24</v>
      </c>
      <c r="F480" s="42">
        <v>77481769</v>
      </c>
      <c r="G480" s="42">
        <v>76888409.127499998</v>
      </c>
      <c r="H480" s="42">
        <v>213821427.03649998</v>
      </c>
      <c r="I480" s="42">
        <v>45593335.909999996</v>
      </c>
      <c r="J480" s="42">
        <f>H480-I480</f>
        <v>168228091.12649998</v>
      </c>
      <c r="K480" s="43">
        <f t="shared" si="51"/>
        <v>0.21323090272995454</v>
      </c>
    </row>
    <row r="481" spans="1:11" s="44" customFormat="1" ht="27.75" customHeight="1" x14ac:dyDescent="0.25">
      <c r="A481" s="38" t="s">
        <v>23</v>
      </c>
      <c r="B481" s="38" t="s">
        <v>23</v>
      </c>
      <c r="C481" s="39">
        <v>1215119</v>
      </c>
      <c r="D481" s="40">
        <v>2</v>
      </c>
      <c r="E481" s="41" t="s">
        <v>25</v>
      </c>
      <c r="F481" s="42">
        <v>38000000.038000003</v>
      </c>
      <c r="G481" s="42">
        <v>44965439.969999999</v>
      </c>
      <c r="H481" s="42">
        <v>138027984.38242501</v>
      </c>
      <c r="I481" s="42">
        <v>12763270.83</v>
      </c>
      <c r="J481" s="42">
        <f>H481-I481</f>
        <v>125264713.55242501</v>
      </c>
      <c r="K481" s="43">
        <f t="shared" si="51"/>
        <v>9.2468718478403988E-2</v>
      </c>
    </row>
    <row r="482" spans="1:11" s="44" customFormat="1" ht="27.75" hidden="1" customHeight="1" x14ac:dyDescent="0.25">
      <c r="A482" s="38" t="s">
        <v>23</v>
      </c>
      <c r="B482" s="38" t="s">
        <v>23</v>
      </c>
      <c r="C482" s="39">
        <v>1215119</v>
      </c>
      <c r="D482" s="40">
        <v>7</v>
      </c>
      <c r="E482" s="41" t="s">
        <v>29</v>
      </c>
      <c r="F482" s="42">
        <v>0</v>
      </c>
      <c r="G482" s="42">
        <v>0</v>
      </c>
      <c r="H482" s="42">
        <v>0</v>
      </c>
      <c r="I482" s="42">
        <v>0</v>
      </c>
      <c r="J482" s="42">
        <f>H482-I482</f>
        <v>0</v>
      </c>
      <c r="K482" s="43">
        <f t="shared" si="51"/>
        <v>0</v>
      </c>
    </row>
    <row r="483" spans="1:11" s="7" customFormat="1" ht="27.75" customHeight="1" x14ac:dyDescent="0.25">
      <c r="A483" s="33" t="s">
        <v>21</v>
      </c>
      <c r="B483" s="33" t="s">
        <v>21</v>
      </c>
      <c r="C483" s="33" t="s">
        <v>21</v>
      </c>
      <c r="D483" s="34">
        <v>1215121</v>
      </c>
      <c r="E483" s="45" t="s">
        <v>94</v>
      </c>
      <c r="F483" s="46">
        <v>52200000</v>
      </c>
      <c r="G483" s="46">
        <v>52200000</v>
      </c>
      <c r="H483" s="46">
        <f>SUMIF($B$484:$B$486,"article",H484:H486)</f>
        <v>62215000</v>
      </c>
      <c r="I483" s="46">
        <f>SUMIF($B$484:$B$486,"article",I484:I486)</f>
        <v>13007133</v>
      </c>
      <c r="J483" s="46">
        <f>SUMIF($B$484:$B$486,"article",J484:J486)</f>
        <v>49207867</v>
      </c>
      <c r="K483" s="47">
        <f t="shared" si="51"/>
        <v>0.2090674756891425</v>
      </c>
    </row>
    <row r="484" spans="1:11" s="44" customFormat="1" ht="27.75" hidden="1" customHeight="1" x14ac:dyDescent="0.25">
      <c r="A484" s="38" t="s">
        <v>23</v>
      </c>
      <c r="B484" s="38" t="s">
        <v>23</v>
      </c>
      <c r="C484" s="39">
        <v>1215121</v>
      </c>
      <c r="D484" s="40">
        <v>1</v>
      </c>
      <c r="E484" s="41" t="s">
        <v>24</v>
      </c>
      <c r="F484" s="42">
        <v>0</v>
      </c>
      <c r="G484" s="42">
        <v>0</v>
      </c>
      <c r="H484" s="42">
        <v>0</v>
      </c>
      <c r="I484" s="42">
        <v>0</v>
      </c>
      <c r="J484" s="42">
        <f>H484-I484</f>
        <v>0</v>
      </c>
      <c r="K484" s="43">
        <f t="shared" si="51"/>
        <v>0</v>
      </c>
    </row>
    <row r="485" spans="1:11" s="44" customFormat="1" ht="27.75" customHeight="1" x14ac:dyDescent="0.25">
      <c r="A485" s="38" t="s">
        <v>23</v>
      </c>
      <c r="B485" s="38" t="s">
        <v>23</v>
      </c>
      <c r="C485" s="39">
        <v>1215121</v>
      </c>
      <c r="D485" s="40">
        <v>2</v>
      </c>
      <c r="E485" s="41" t="s">
        <v>25</v>
      </c>
      <c r="F485" s="42">
        <v>52200000</v>
      </c>
      <c r="G485" s="42">
        <v>52200000</v>
      </c>
      <c r="H485" s="42">
        <v>62215000</v>
      </c>
      <c r="I485" s="42">
        <v>13007133</v>
      </c>
      <c r="J485" s="42">
        <f>H485-I485</f>
        <v>49207867</v>
      </c>
      <c r="K485" s="43">
        <f t="shared" si="51"/>
        <v>0.2090674756891425</v>
      </c>
    </row>
    <row r="486" spans="1:11" s="44" customFormat="1" ht="27.75" hidden="1" customHeight="1" x14ac:dyDescent="0.25">
      <c r="A486" s="38" t="s">
        <v>23</v>
      </c>
      <c r="B486" s="38" t="s">
        <v>23</v>
      </c>
      <c r="C486" s="39">
        <v>1215121</v>
      </c>
      <c r="D486" s="40">
        <v>7</v>
      </c>
      <c r="E486" s="41" t="s">
        <v>29</v>
      </c>
      <c r="F486" s="42">
        <v>0</v>
      </c>
      <c r="G486" s="42">
        <v>0</v>
      </c>
      <c r="H486" s="42">
        <v>0</v>
      </c>
      <c r="I486" s="42">
        <v>0</v>
      </c>
      <c r="J486" s="42">
        <f>H486-I486</f>
        <v>0</v>
      </c>
      <c r="K486" s="43">
        <f t="shared" si="51"/>
        <v>0</v>
      </c>
    </row>
    <row r="487" spans="1:11" s="7" customFormat="1" ht="27.75" customHeight="1" x14ac:dyDescent="0.25">
      <c r="A487" s="33" t="s">
        <v>21</v>
      </c>
      <c r="B487" s="33" t="s">
        <v>21</v>
      </c>
      <c r="C487" s="33" t="s">
        <v>21</v>
      </c>
      <c r="D487" s="34">
        <v>1215122</v>
      </c>
      <c r="E487" s="45" t="s">
        <v>95</v>
      </c>
      <c r="F487" s="46">
        <v>30000010.040000003</v>
      </c>
      <c r="G487" s="46">
        <v>26796912.48</v>
      </c>
      <c r="H487" s="46">
        <f>SUMIF($B$488:$B$490,"article",H488:H490)</f>
        <v>38765205.612575009</v>
      </c>
      <c r="I487" s="46">
        <f>SUMIF($B$488:$B$490,"article",I488:I490)</f>
        <v>7276274.8300000001</v>
      </c>
      <c r="J487" s="46">
        <f>SUMIF($B$488:$B$490,"article",J488:J490)</f>
        <v>31488930.782575008</v>
      </c>
      <c r="K487" s="47">
        <f t="shared" si="51"/>
        <v>0.18770117983431142</v>
      </c>
    </row>
    <row r="488" spans="1:11" s="44" customFormat="1" ht="27.75" customHeight="1" x14ac:dyDescent="0.25">
      <c r="A488" s="38" t="s">
        <v>23</v>
      </c>
      <c r="B488" s="38" t="s">
        <v>23</v>
      </c>
      <c r="C488" s="39">
        <v>1215122</v>
      </c>
      <c r="D488" s="40">
        <v>1</v>
      </c>
      <c r="E488" s="41" t="s">
        <v>24</v>
      </c>
      <c r="F488" s="42">
        <v>27000010.000000004</v>
      </c>
      <c r="G488" s="42">
        <v>17730595.280000001</v>
      </c>
      <c r="H488" s="42">
        <v>26163250.070500005</v>
      </c>
      <c r="I488" s="42">
        <v>6588291.6400000006</v>
      </c>
      <c r="J488" s="42">
        <f>H488-I488</f>
        <v>19574958.430500004</v>
      </c>
      <c r="K488" s="43">
        <f t="shared" si="51"/>
        <v>0.25181472570292535</v>
      </c>
    </row>
    <row r="489" spans="1:11" s="44" customFormat="1" ht="27.75" customHeight="1" x14ac:dyDescent="0.25">
      <c r="A489" s="38" t="s">
        <v>23</v>
      </c>
      <c r="B489" s="38" t="s">
        <v>23</v>
      </c>
      <c r="C489" s="39">
        <v>1215122</v>
      </c>
      <c r="D489" s="40">
        <v>2</v>
      </c>
      <c r="E489" s="41" t="s">
        <v>25</v>
      </c>
      <c r="F489" s="42">
        <v>3000000.0399999991</v>
      </c>
      <c r="G489" s="42">
        <v>9066317.1999999993</v>
      </c>
      <c r="H489" s="42">
        <v>12601955.542075003</v>
      </c>
      <c r="I489" s="42">
        <v>687983.19</v>
      </c>
      <c r="J489" s="42">
        <f>H489-I489</f>
        <v>11913972.352075003</v>
      </c>
      <c r="K489" s="43">
        <f t="shared" si="51"/>
        <v>5.4593367489909311E-2</v>
      </c>
    </row>
    <row r="490" spans="1:11" s="44" customFormat="1" ht="27.75" hidden="1" customHeight="1" x14ac:dyDescent="0.25">
      <c r="A490" s="38" t="s">
        <v>23</v>
      </c>
      <c r="B490" s="38" t="s">
        <v>23</v>
      </c>
      <c r="C490" s="39">
        <v>1215122</v>
      </c>
      <c r="D490" s="40">
        <v>7</v>
      </c>
      <c r="E490" s="41" t="s">
        <v>29</v>
      </c>
      <c r="F490" s="42">
        <v>0</v>
      </c>
      <c r="G490" s="42">
        <v>0</v>
      </c>
      <c r="H490" s="42">
        <v>0</v>
      </c>
      <c r="I490" s="42">
        <v>0</v>
      </c>
      <c r="J490" s="42">
        <f>H490-I490</f>
        <v>0</v>
      </c>
      <c r="K490" s="43">
        <f t="shared" si="51"/>
        <v>0</v>
      </c>
    </row>
    <row r="491" spans="1:11" s="7" customFormat="1" ht="27.75" customHeight="1" x14ac:dyDescent="0.25">
      <c r="A491" s="33" t="s">
        <v>21</v>
      </c>
      <c r="B491" s="33" t="s">
        <v>21</v>
      </c>
      <c r="C491" s="33" t="s">
        <v>21</v>
      </c>
      <c r="D491" s="34">
        <v>1215123</v>
      </c>
      <c r="E491" s="45" t="s">
        <v>96</v>
      </c>
      <c r="F491" s="46">
        <v>17231700.563999999</v>
      </c>
      <c r="G491" s="46">
        <v>23576658</v>
      </c>
      <c r="H491" s="46">
        <f>SUMIF($B$492:$B$492,"article",H492:H492)</f>
        <v>2576657.6</v>
      </c>
      <c r="I491" s="46">
        <f>SUMIF($B$492:$B$492,"article",I492:I492)</f>
        <v>0</v>
      </c>
      <c r="J491" s="46">
        <f>SUMIF($B$492:$B$492,"article",J492:J492)</f>
        <v>2576657.6</v>
      </c>
      <c r="K491" s="47">
        <f t="shared" si="51"/>
        <v>0</v>
      </c>
    </row>
    <row r="492" spans="1:11" s="44" customFormat="1" ht="27.75" customHeight="1" x14ac:dyDescent="0.25">
      <c r="A492" s="38" t="s">
        <v>23</v>
      </c>
      <c r="B492" s="38" t="s">
        <v>23</v>
      </c>
      <c r="C492" s="39">
        <v>1215123</v>
      </c>
      <c r="D492" s="40">
        <v>7</v>
      </c>
      <c r="E492" s="41" t="s">
        <v>29</v>
      </c>
      <c r="F492" s="42">
        <v>17231700.563999999</v>
      </c>
      <c r="G492" s="42">
        <v>23576658</v>
      </c>
      <c r="H492" s="42">
        <v>2576657.6</v>
      </c>
      <c r="I492" s="42">
        <v>0</v>
      </c>
      <c r="J492" s="42">
        <f>H492-I492</f>
        <v>2576657.6</v>
      </c>
      <c r="K492" s="43">
        <f t="shared" si="51"/>
        <v>0</v>
      </c>
    </row>
    <row r="493" spans="1:11" s="32" customFormat="1" ht="27.75" customHeight="1" x14ac:dyDescent="0.25">
      <c r="A493" s="27" t="s">
        <v>19</v>
      </c>
      <c r="B493" s="27" t="s">
        <v>19</v>
      </c>
      <c r="C493" s="27" t="s">
        <v>19</v>
      </c>
      <c r="D493" s="28">
        <v>12152</v>
      </c>
      <c r="E493" s="29" t="s">
        <v>41</v>
      </c>
      <c r="F493" s="30">
        <v>61935479.438000001</v>
      </c>
      <c r="G493" s="30">
        <v>57411121.685500003</v>
      </c>
      <c r="H493" s="30">
        <f>SUMIF($B$493:$B$505,"section",H493:H505)</f>
        <v>66519164.932700008</v>
      </c>
      <c r="I493" s="30">
        <f>SUMIF($B$493:$B$505,"section",I493:I505)</f>
        <v>5943000</v>
      </c>
      <c r="J493" s="30">
        <f>SUMIF($B$493:$B$505,"section",J493:J505)</f>
        <v>60576164.932700008</v>
      </c>
      <c r="K493" s="31">
        <f t="shared" si="51"/>
        <v>8.9342672987743621E-2</v>
      </c>
    </row>
    <row r="494" spans="1:11" s="7" customFormat="1" ht="27.75" customHeight="1" x14ac:dyDescent="0.25">
      <c r="A494" s="33" t="s">
        <v>21</v>
      </c>
      <c r="B494" s="33" t="s">
        <v>21</v>
      </c>
      <c r="C494" s="33" t="s">
        <v>21</v>
      </c>
      <c r="D494" s="34">
        <v>1215214</v>
      </c>
      <c r="E494" s="45" t="s">
        <v>97</v>
      </c>
      <c r="F494" s="46">
        <v>33870116.438000001</v>
      </c>
      <c r="G494" s="46">
        <v>31023635.32</v>
      </c>
      <c r="H494" s="46">
        <f>SUMIF($B$495:$B$501,"article",H495:H501)</f>
        <v>45382370.968700007</v>
      </c>
      <c r="I494" s="46">
        <f>SUMIF($B$495:$B$501,"article",I495:I501)</f>
        <v>2469750</v>
      </c>
      <c r="J494" s="46">
        <f>SUMIF($B$495:$B$501,"article",J495:J501)</f>
        <v>42912620.968700007</v>
      </c>
      <c r="K494" s="47">
        <f t="shared" si="51"/>
        <v>5.4420911628953329E-2</v>
      </c>
    </row>
    <row r="495" spans="1:11" s="44" customFormat="1" ht="27.75" customHeight="1" x14ac:dyDescent="0.25">
      <c r="A495" s="38" t="s">
        <v>23</v>
      </c>
      <c r="B495" s="38" t="s">
        <v>23</v>
      </c>
      <c r="C495" s="39">
        <v>1215214</v>
      </c>
      <c r="D495" s="40">
        <v>1</v>
      </c>
      <c r="E495" s="41" t="s">
        <v>24</v>
      </c>
      <c r="F495" s="42">
        <v>13977956.08</v>
      </c>
      <c r="G495" s="42">
        <v>15692450</v>
      </c>
      <c r="H495" s="42">
        <v>26921249.436999999</v>
      </c>
      <c r="I495" s="42">
        <v>2469750</v>
      </c>
      <c r="J495" s="42">
        <f t="shared" ref="J495:J501" si="53">H495-I495</f>
        <v>24451499.436999999</v>
      </c>
      <c r="K495" s="43">
        <f t="shared" si="51"/>
        <v>9.1739798547597409E-2</v>
      </c>
    </row>
    <row r="496" spans="1:11" s="44" customFormat="1" ht="27.75" customHeight="1" x14ac:dyDescent="0.25">
      <c r="A496" s="38" t="s">
        <v>23</v>
      </c>
      <c r="B496" s="38" t="s">
        <v>23</v>
      </c>
      <c r="C496" s="39">
        <v>1215214</v>
      </c>
      <c r="D496" s="40">
        <v>2</v>
      </c>
      <c r="E496" s="41" t="s">
        <v>25</v>
      </c>
      <c r="F496" s="42">
        <v>19892160.358000003</v>
      </c>
      <c r="G496" s="42">
        <v>15331185.32</v>
      </c>
      <c r="H496" s="42">
        <v>18461121.531700004</v>
      </c>
      <c r="I496" s="42">
        <v>0</v>
      </c>
      <c r="J496" s="42">
        <f t="shared" si="53"/>
        <v>18461121.531700004</v>
      </c>
      <c r="K496" s="43">
        <f t="shared" si="51"/>
        <v>0</v>
      </c>
    </row>
    <row r="497" spans="1:11" s="44" customFormat="1" ht="27.75" hidden="1" customHeight="1" x14ac:dyDescent="0.25">
      <c r="A497" s="38" t="s">
        <v>23</v>
      </c>
      <c r="B497" s="38" t="s">
        <v>23</v>
      </c>
      <c r="C497" s="39">
        <v>1215214</v>
      </c>
      <c r="D497" s="40">
        <v>3</v>
      </c>
      <c r="E497" s="41" t="s">
        <v>26</v>
      </c>
      <c r="F497" s="42">
        <v>0</v>
      </c>
      <c r="G497" s="42">
        <v>0</v>
      </c>
      <c r="H497" s="42">
        <v>0</v>
      </c>
      <c r="I497" s="42">
        <v>0</v>
      </c>
      <c r="J497" s="42">
        <f t="shared" si="53"/>
        <v>0</v>
      </c>
      <c r="K497" s="43">
        <f t="shared" si="51"/>
        <v>0</v>
      </c>
    </row>
    <row r="498" spans="1:11" s="44" customFormat="1" ht="27.75" hidden="1" customHeight="1" x14ac:dyDescent="0.25">
      <c r="A498" s="38" t="s">
        <v>23</v>
      </c>
      <c r="B498" s="38" t="s">
        <v>23</v>
      </c>
      <c r="C498" s="39">
        <v>1215214</v>
      </c>
      <c r="D498" s="40">
        <v>4</v>
      </c>
      <c r="E498" s="41" t="s">
        <v>27</v>
      </c>
      <c r="F498" s="42">
        <v>0</v>
      </c>
      <c r="G498" s="42">
        <v>0</v>
      </c>
      <c r="H498" s="42">
        <v>0</v>
      </c>
      <c r="I498" s="42">
        <v>0</v>
      </c>
      <c r="J498" s="42">
        <f t="shared" si="53"/>
        <v>0</v>
      </c>
      <c r="K498" s="43">
        <f t="shared" si="51"/>
        <v>0</v>
      </c>
    </row>
    <row r="499" spans="1:11" s="44" customFormat="1" ht="27.75" hidden="1" customHeight="1" x14ac:dyDescent="0.25">
      <c r="A499" s="38" t="s">
        <v>23</v>
      </c>
      <c r="B499" s="38" t="s">
        <v>23</v>
      </c>
      <c r="C499" s="39">
        <v>1215214</v>
      </c>
      <c r="D499" s="65">
        <v>5</v>
      </c>
      <c r="E499" s="41" t="s">
        <v>28</v>
      </c>
      <c r="F499" s="42">
        <v>0</v>
      </c>
      <c r="G499" s="42">
        <v>0</v>
      </c>
      <c r="H499" s="42">
        <v>0</v>
      </c>
      <c r="I499" s="42">
        <v>0</v>
      </c>
      <c r="J499" s="42">
        <f t="shared" si="53"/>
        <v>0</v>
      </c>
      <c r="K499" s="43">
        <f t="shared" si="51"/>
        <v>0</v>
      </c>
    </row>
    <row r="500" spans="1:11" s="44" customFormat="1" ht="27.75" hidden="1" customHeight="1" x14ac:dyDescent="0.25">
      <c r="A500" s="38" t="s">
        <v>23</v>
      </c>
      <c r="B500" s="38" t="s">
        <v>23</v>
      </c>
      <c r="C500" s="39">
        <v>1215214</v>
      </c>
      <c r="D500" s="40">
        <v>7</v>
      </c>
      <c r="E500" s="41" t="s">
        <v>29</v>
      </c>
      <c r="F500" s="42">
        <v>0</v>
      </c>
      <c r="G500" s="42">
        <v>0</v>
      </c>
      <c r="H500" s="42">
        <v>0</v>
      </c>
      <c r="I500" s="42">
        <v>0</v>
      </c>
      <c r="J500" s="42">
        <f t="shared" si="53"/>
        <v>0</v>
      </c>
      <c r="K500" s="43">
        <f t="shared" si="51"/>
        <v>0</v>
      </c>
    </row>
    <row r="501" spans="1:11" s="44" customFormat="1" ht="27.75" hidden="1" customHeight="1" x14ac:dyDescent="0.25">
      <c r="A501" s="38" t="s">
        <v>23</v>
      </c>
      <c r="B501" s="38" t="s">
        <v>23</v>
      </c>
      <c r="C501" s="39">
        <v>1215214</v>
      </c>
      <c r="D501" s="40">
        <v>9</v>
      </c>
      <c r="E501" s="41" t="s">
        <v>30</v>
      </c>
      <c r="F501" s="42">
        <v>0</v>
      </c>
      <c r="G501" s="42">
        <v>0</v>
      </c>
      <c r="H501" s="42">
        <v>0</v>
      </c>
      <c r="I501" s="42">
        <v>0</v>
      </c>
      <c r="J501" s="42">
        <f t="shared" si="53"/>
        <v>0</v>
      </c>
      <c r="K501" s="43">
        <f t="shared" si="51"/>
        <v>0</v>
      </c>
    </row>
    <row r="502" spans="1:11" s="7" customFormat="1" ht="27.75" customHeight="1" x14ac:dyDescent="0.25">
      <c r="A502" s="33" t="s">
        <v>21</v>
      </c>
      <c r="B502" s="33" t="s">
        <v>21</v>
      </c>
      <c r="C502" s="33" t="s">
        <v>21</v>
      </c>
      <c r="D502" s="34">
        <v>1215220</v>
      </c>
      <c r="E502" s="45" t="s">
        <v>98</v>
      </c>
      <c r="F502" s="46">
        <v>28065363</v>
      </c>
      <c r="G502" s="46">
        <v>26387486.365500003</v>
      </c>
      <c r="H502" s="46">
        <f>SUMIF($B$503:$B$505,"article",H503:H505)</f>
        <v>21136793.964000002</v>
      </c>
      <c r="I502" s="46">
        <f>SUMIF($B$503:$B$505,"article",I503:I505)</f>
        <v>3473250</v>
      </c>
      <c r="J502" s="46">
        <f>SUMIF($B$503:$B$505,"article",J503:J505)</f>
        <v>17663543.964000002</v>
      </c>
      <c r="K502" s="47">
        <f t="shared" si="51"/>
        <v>0.16432246091415795</v>
      </c>
    </row>
    <row r="503" spans="1:11" s="44" customFormat="1" ht="27.75" customHeight="1" x14ac:dyDescent="0.25">
      <c r="A503" s="38" t="s">
        <v>23</v>
      </c>
      <c r="B503" s="38" t="s">
        <v>23</v>
      </c>
      <c r="C503" s="39">
        <v>1215220</v>
      </c>
      <c r="D503" s="40">
        <v>1</v>
      </c>
      <c r="E503" s="41" t="s">
        <v>24</v>
      </c>
      <c r="F503" s="42">
        <v>18495619.990000002</v>
      </c>
      <c r="G503" s="42">
        <v>18832086.365500003</v>
      </c>
      <c r="H503" s="42">
        <v>15975007.464</v>
      </c>
      <c r="I503" s="42">
        <v>3473250</v>
      </c>
      <c r="J503" s="42">
        <f>H503-I503</f>
        <v>12501757.464</v>
      </c>
      <c r="K503" s="43">
        <f t="shared" si="51"/>
        <v>0.21741773879148654</v>
      </c>
    </row>
    <row r="504" spans="1:11" s="44" customFormat="1" ht="27.75" customHeight="1" x14ac:dyDescent="0.25">
      <c r="A504" s="38" t="s">
        <v>23</v>
      </c>
      <c r="B504" s="38" t="s">
        <v>23</v>
      </c>
      <c r="C504" s="39">
        <v>1215220</v>
      </c>
      <c r="D504" s="40">
        <v>2</v>
      </c>
      <c r="E504" s="41" t="s">
        <v>25</v>
      </c>
      <c r="F504" s="42">
        <v>9569743.0099999998</v>
      </c>
      <c r="G504" s="42">
        <v>7555400</v>
      </c>
      <c r="H504" s="42">
        <v>5161786.5</v>
      </c>
      <c r="I504" s="42">
        <v>0</v>
      </c>
      <c r="J504" s="42">
        <f>H504-I504</f>
        <v>5161786.5</v>
      </c>
      <c r="K504" s="43">
        <f t="shared" si="51"/>
        <v>0</v>
      </c>
    </row>
    <row r="505" spans="1:11" s="44" customFormat="1" ht="27.75" hidden="1" customHeight="1" x14ac:dyDescent="0.25">
      <c r="A505" s="38" t="s">
        <v>23</v>
      </c>
      <c r="B505" s="38" t="s">
        <v>23</v>
      </c>
      <c r="C505" s="39">
        <v>1215220</v>
      </c>
      <c r="D505" s="40">
        <v>7</v>
      </c>
      <c r="E505" s="41" t="s">
        <v>29</v>
      </c>
      <c r="F505" s="42">
        <v>0</v>
      </c>
      <c r="G505" s="42">
        <v>0</v>
      </c>
      <c r="H505" s="42">
        <v>0</v>
      </c>
      <c r="I505" s="42">
        <v>0</v>
      </c>
      <c r="J505" s="42">
        <f>H505-I505</f>
        <v>0</v>
      </c>
      <c r="K505" s="43">
        <f t="shared" si="51"/>
        <v>0</v>
      </c>
    </row>
    <row r="506" spans="1:11" s="7" customFormat="1" ht="27.75" customHeight="1" x14ac:dyDescent="0.25">
      <c r="A506" s="22" t="s">
        <v>16</v>
      </c>
      <c r="B506" s="22" t="s">
        <v>16</v>
      </c>
      <c r="C506" s="22" t="s">
        <v>16</v>
      </c>
      <c r="D506" s="50">
        <v>1216</v>
      </c>
      <c r="E506" s="51" t="s">
        <v>99</v>
      </c>
      <c r="F506" s="52">
        <v>2320830661.6090002</v>
      </c>
      <c r="G506" s="52">
        <v>1758221512.3662503</v>
      </c>
      <c r="H506" s="52">
        <f>SUMIF($B$507:$B$535,"chap",H507:H535)</f>
        <v>5104266087</v>
      </c>
      <c r="I506" s="52">
        <f>SUMIF($B$507:$B$535,"chap",I507:I535)</f>
        <v>1153960421.6900001</v>
      </c>
      <c r="J506" s="52">
        <f>SUMIF($B$507:$B$535,"chap",J507:J535)</f>
        <v>3950305665.3100004</v>
      </c>
      <c r="K506" s="53">
        <f t="shared" si="51"/>
        <v>0.22607763819935042</v>
      </c>
    </row>
    <row r="507" spans="1:11" s="32" customFormat="1" ht="27.75" customHeight="1" x14ac:dyDescent="0.25">
      <c r="A507" s="27" t="s">
        <v>19</v>
      </c>
      <c r="B507" s="27" t="s">
        <v>19</v>
      </c>
      <c r="C507" s="27" t="s">
        <v>19</v>
      </c>
      <c r="D507" s="28">
        <v>12161</v>
      </c>
      <c r="E507" s="29" t="s">
        <v>20</v>
      </c>
      <c r="F507" s="30">
        <v>2320830661.6090002</v>
      </c>
      <c r="G507" s="30">
        <v>1758221512.3662503</v>
      </c>
      <c r="H507" s="30">
        <f>SUMIF($B$508:$B$535,"section",H508:H535)</f>
        <v>5104266087</v>
      </c>
      <c r="I507" s="30">
        <f>SUMIF($B$508:$B$535,"section",I508:I535)</f>
        <v>1153960421.6900001</v>
      </c>
      <c r="J507" s="30">
        <f>SUMIF($B$508:$B$535,"section",J508:J535)</f>
        <v>3950305665.3100004</v>
      </c>
      <c r="K507" s="31">
        <f t="shared" si="51"/>
        <v>0.22607763819935042</v>
      </c>
    </row>
    <row r="508" spans="1:11" s="7" customFormat="1" ht="27.75" customHeight="1" x14ac:dyDescent="0.25">
      <c r="A508" s="33" t="s">
        <v>21</v>
      </c>
      <c r="B508" s="33" t="s">
        <v>21</v>
      </c>
      <c r="C508" s="33" t="s">
        <v>21</v>
      </c>
      <c r="D508" s="34">
        <v>1216111</v>
      </c>
      <c r="E508" s="45" t="s">
        <v>22</v>
      </c>
      <c r="F508" s="46">
        <v>168632314.33600003</v>
      </c>
      <c r="G508" s="46">
        <v>282515875.98999995</v>
      </c>
      <c r="H508" s="46">
        <f>SUMIF($B$509:$B$515,"article",H509:H515)</f>
        <v>706832144</v>
      </c>
      <c r="I508" s="46">
        <f>SUMIF($B$509:$B$515,"article",I509:I515)</f>
        <v>182402116.65000001</v>
      </c>
      <c r="J508" s="46">
        <f>SUMIF($B$509:$B$515,"article",J509:J515)</f>
        <v>524430027.35000002</v>
      </c>
      <c r="K508" s="47">
        <f t="shared" si="51"/>
        <v>0.25805577490827863</v>
      </c>
    </row>
    <row r="509" spans="1:11" s="44" customFormat="1" ht="27.75" customHeight="1" x14ac:dyDescent="0.25">
      <c r="A509" s="38" t="s">
        <v>23</v>
      </c>
      <c r="B509" s="38" t="s">
        <v>23</v>
      </c>
      <c r="C509" s="39">
        <v>1216111</v>
      </c>
      <c r="D509" s="40">
        <v>1</v>
      </c>
      <c r="E509" s="41" t="s">
        <v>24</v>
      </c>
      <c r="F509" s="42">
        <v>49258609.780000001</v>
      </c>
      <c r="G509" s="42">
        <v>39483799.215000004</v>
      </c>
      <c r="H509" s="42">
        <v>237486004.00000003</v>
      </c>
      <c r="I509" s="42">
        <v>72402116.650000006</v>
      </c>
      <c r="J509" s="42">
        <f t="shared" ref="J509:J515" si="54">H509-I509</f>
        <v>165083887.35000002</v>
      </c>
      <c r="K509" s="43">
        <f t="shared" si="51"/>
        <v>0.30486898356334297</v>
      </c>
    </row>
    <row r="510" spans="1:11" s="44" customFormat="1" ht="27.75" customHeight="1" x14ac:dyDescent="0.25">
      <c r="A510" s="38" t="s">
        <v>23</v>
      </c>
      <c r="B510" s="38" t="s">
        <v>23</v>
      </c>
      <c r="C510" s="39">
        <v>1216111</v>
      </c>
      <c r="D510" s="40">
        <v>2</v>
      </c>
      <c r="E510" s="41" t="s">
        <v>25</v>
      </c>
      <c r="F510" s="42">
        <v>4566259.8800000008</v>
      </c>
      <c r="G510" s="42">
        <v>262500.97499999998</v>
      </c>
      <c r="H510" s="42">
        <v>90383708</v>
      </c>
      <c r="I510" s="42">
        <v>0</v>
      </c>
      <c r="J510" s="42">
        <f t="shared" si="54"/>
        <v>90383708</v>
      </c>
      <c r="K510" s="43">
        <f t="shared" si="51"/>
        <v>0</v>
      </c>
    </row>
    <row r="511" spans="1:11" s="44" customFormat="1" ht="27.75" customHeight="1" x14ac:dyDescent="0.25">
      <c r="A511" s="38" t="s">
        <v>23</v>
      </c>
      <c r="B511" s="38" t="s">
        <v>23</v>
      </c>
      <c r="C511" s="39">
        <v>1216111</v>
      </c>
      <c r="D511" s="40">
        <v>3</v>
      </c>
      <c r="E511" s="41" t="s">
        <v>26</v>
      </c>
      <c r="F511" s="42">
        <v>4963000.9859999996</v>
      </c>
      <c r="G511" s="42">
        <v>1161879.55</v>
      </c>
      <c r="H511" s="42">
        <v>72810732.000000015</v>
      </c>
      <c r="I511" s="42">
        <v>0</v>
      </c>
      <c r="J511" s="42">
        <f t="shared" si="54"/>
        <v>72810732.000000015</v>
      </c>
      <c r="K511" s="43">
        <f t="shared" si="51"/>
        <v>0</v>
      </c>
    </row>
    <row r="512" spans="1:11" s="44" customFormat="1" ht="27.75" customHeight="1" x14ac:dyDescent="0.25">
      <c r="A512" s="38" t="s">
        <v>23</v>
      </c>
      <c r="B512" s="38" t="s">
        <v>23</v>
      </c>
      <c r="C512" s="39">
        <v>1216111</v>
      </c>
      <c r="D512" s="40">
        <v>4</v>
      </c>
      <c r="E512" s="41" t="s">
        <v>27</v>
      </c>
      <c r="F512" s="42">
        <v>20844459.010000002</v>
      </c>
      <c r="G512" s="42">
        <v>20917700</v>
      </c>
      <c r="H512" s="42">
        <v>97346992</v>
      </c>
      <c r="I512" s="42">
        <v>0</v>
      </c>
      <c r="J512" s="42">
        <f t="shared" si="54"/>
        <v>97346992</v>
      </c>
      <c r="K512" s="43">
        <f t="shared" si="51"/>
        <v>0</v>
      </c>
    </row>
    <row r="513" spans="1:11" s="44" customFormat="1" ht="27.75" hidden="1" customHeight="1" x14ac:dyDescent="0.25">
      <c r="A513" s="38" t="s">
        <v>23</v>
      </c>
      <c r="B513" s="38" t="s">
        <v>23</v>
      </c>
      <c r="C513" s="39">
        <v>1216111</v>
      </c>
      <c r="D513" s="40">
        <v>5</v>
      </c>
      <c r="E513" s="41" t="s">
        <v>28</v>
      </c>
      <c r="F513" s="42">
        <v>0</v>
      </c>
      <c r="G513" s="42">
        <v>0</v>
      </c>
      <c r="H513" s="42">
        <v>0</v>
      </c>
      <c r="I513" s="42">
        <v>0</v>
      </c>
      <c r="J513" s="42">
        <f t="shared" si="54"/>
        <v>0</v>
      </c>
      <c r="K513" s="43">
        <f t="shared" si="51"/>
        <v>0</v>
      </c>
    </row>
    <row r="514" spans="1:11" s="44" customFormat="1" ht="27.75" customHeight="1" x14ac:dyDescent="0.25">
      <c r="A514" s="38" t="s">
        <v>23</v>
      </c>
      <c r="B514" s="38" t="s">
        <v>23</v>
      </c>
      <c r="C514" s="39">
        <v>1216111</v>
      </c>
      <c r="D514" s="40">
        <v>7</v>
      </c>
      <c r="E514" s="41" t="s">
        <v>29</v>
      </c>
      <c r="F514" s="42">
        <v>4999984</v>
      </c>
      <c r="G514" s="42">
        <v>16156509</v>
      </c>
      <c r="H514" s="42">
        <v>58804708.000000007</v>
      </c>
      <c r="I514" s="42">
        <v>0</v>
      </c>
      <c r="J514" s="42">
        <f t="shared" si="54"/>
        <v>58804708.000000007</v>
      </c>
      <c r="K514" s="43">
        <f t="shared" si="51"/>
        <v>0</v>
      </c>
    </row>
    <row r="515" spans="1:11" s="44" customFormat="1" ht="27.75" customHeight="1" x14ac:dyDescent="0.25">
      <c r="A515" s="38" t="s">
        <v>23</v>
      </c>
      <c r="B515" s="38" t="s">
        <v>23</v>
      </c>
      <c r="C515" s="39">
        <v>1216111</v>
      </c>
      <c r="D515" s="40">
        <v>9</v>
      </c>
      <c r="E515" s="41" t="s">
        <v>30</v>
      </c>
      <c r="F515" s="42">
        <v>84000000.680000007</v>
      </c>
      <c r="G515" s="42">
        <v>204533487.24999994</v>
      </c>
      <c r="H515" s="42">
        <v>150000000.00000003</v>
      </c>
      <c r="I515" s="42">
        <v>110000000</v>
      </c>
      <c r="J515" s="42">
        <f t="shared" si="54"/>
        <v>40000000.00000003</v>
      </c>
      <c r="K515" s="43">
        <f t="shared" si="51"/>
        <v>0.73333333333333317</v>
      </c>
    </row>
    <row r="516" spans="1:11" s="7" customFormat="1" ht="27.75" customHeight="1" x14ac:dyDescent="0.25">
      <c r="A516" s="33" t="s">
        <v>21</v>
      </c>
      <c r="B516" s="33" t="s">
        <v>21</v>
      </c>
      <c r="C516" s="33" t="s">
        <v>21</v>
      </c>
      <c r="D516" s="34">
        <v>1216112</v>
      </c>
      <c r="E516" s="45" t="s">
        <v>31</v>
      </c>
      <c r="F516" s="46">
        <v>1194104533.733</v>
      </c>
      <c r="G516" s="46">
        <v>1467117997.1762502</v>
      </c>
      <c r="H516" s="46">
        <f>SUMIF($B$517:$B$523,"article",H517:H523)</f>
        <v>4271658773.0000005</v>
      </c>
      <c r="I516" s="46">
        <f>SUMIF($B$517:$B$523,"article",I517:I523)</f>
        <v>957237381.89999998</v>
      </c>
      <c r="J516" s="46">
        <f>SUMIF($B$517:$B$523,"article",J517:J523)</f>
        <v>3314421391.1000004</v>
      </c>
      <c r="K516" s="47">
        <f t="shared" ref="K516:K579" si="55">IF(G516&lt;&gt;0,I516/H516,0)</f>
        <v>0.22409032012351701</v>
      </c>
    </row>
    <row r="517" spans="1:11" s="44" customFormat="1" ht="27.75" customHeight="1" x14ac:dyDescent="0.25">
      <c r="A517" s="38" t="s">
        <v>23</v>
      </c>
      <c r="B517" s="38" t="s">
        <v>23</v>
      </c>
      <c r="C517" s="39">
        <v>1216112</v>
      </c>
      <c r="D517" s="40">
        <v>1</v>
      </c>
      <c r="E517" s="41" t="s">
        <v>24</v>
      </c>
      <c r="F517" s="42">
        <v>493183797.44</v>
      </c>
      <c r="G517" s="42">
        <v>841315297.74000001</v>
      </c>
      <c r="H517" s="42">
        <v>2455163538.0000005</v>
      </c>
      <c r="I517" s="42">
        <v>795647110.02999997</v>
      </c>
      <c r="J517" s="42">
        <f t="shared" ref="J517:J523" si="56">H517-I517</f>
        <v>1659516427.9700005</v>
      </c>
      <c r="K517" s="43">
        <f t="shared" si="55"/>
        <v>0.32407092143366617</v>
      </c>
    </row>
    <row r="518" spans="1:11" s="44" customFormat="1" ht="27.75" customHeight="1" x14ac:dyDescent="0.25">
      <c r="A518" s="38" t="s">
        <v>23</v>
      </c>
      <c r="B518" s="38" t="s">
        <v>23</v>
      </c>
      <c r="C518" s="39">
        <v>1216112</v>
      </c>
      <c r="D518" s="40">
        <v>2</v>
      </c>
      <c r="E518" s="41" t="s">
        <v>25</v>
      </c>
      <c r="F518" s="42">
        <v>159442414.64499998</v>
      </c>
      <c r="G518" s="42">
        <v>125153737.38625</v>
      </c>
      <c r="H518" s="42">
        <v>307228688</v>
      </c>
      <c r="I518" s="42">
        <v>53250658.469999999</v>
      </c>
      <c r="J518" s="42">
        <f t="shared" si="56"/>
        <v>253978029.53</v>
      </c>
      <c r="K518" s="43">
        <f t="shared" si="55"/>
        <v>0.17332580110487597</v>
      </c>
    </row>
    <row r="519" spans="1:11" s="44" customFormat="1" ht="27.75" customHeight="1" x14ac:dyDescent="0.25">
      <c r="A519" s="38" t="s">
        <v>23</v>
      </c>
      <c r="B519" s="38" t="s">
        <v>23</v>
      </c>
      <c r="C519" s="39">
        <v>1216112</v>
      </c>
      <c r="D519" s="40">
        <v>3</v>
      </c>
      <c r="E519" s="41" t="s">
        <v>26</v>
      </c>
      <c r="F519" s="42">
        <v>103894853.50999999</v>
      </c>
      <c r="G519" s="42">
        <v>136290757.55000001</v>
      </c>
      <c r="H519" s="42">
        <v>349356928.99999994</v>
      </c>
      <c r="I519" s="42">
        <v>51107789.399999999</v>
      </c>
      <c r="J519" s="42">
        <f t="shared" si="56"/>
        <v>298249139.59999996</v>
      </c>
      <c r="K519" s="43">
        <f t="shared" si="55"/>
        <v>0.14629104264882065</v>
      </c>
    </row>
    <row r="520" spans="1:11" s="44" customFormat="1" ht="21.75" customHeight="1" x14ac:dyDescent="0.25">
      <c r="A520" s="38" t="s">
        <v>23</v>
      </c>
      <c r="B520" s="38" t="s">
        <v>23</v>
      </c>
      <c r="C520" s="39">
        <v>1216112</v>
      </c>
      <c r="D520" s="40">
        <v>4</v>
      </c>
      <c r="E520" s="41" t="s">
        <v>27</v>
      </c>
      <c r="F520" s="42">
        <v>30520420.789000001</v>
      </c>
      <c r="G520" s="42">
        <v>30531700</v>
      </c>
      <c r="H520" s="42">
        <v>253750632</v>
      </c>
      <c r="I520" s="42">
        <v>12231824</v>
      </c>
      <c r="J520" s="42">
        <f t="shared" si="56"/>
        <v>241518808</v>
      </c>
      <c r="K520" s="43">
        <f t="shared" si="55"/>
        <v>4.8204112453205633E-2</v>
      </c>
    </row>
    <row r="521" spans="1:11" s="44" customFormat="1" ht="27.75" hidden="1" customHeight="1" x14ac:dyDescent="0.25">
      <c r="A521" s="38" t="s">
        <v>23</v>
      </c>
      <c r="B521" s="38" t="s">
        <v>23</v>
      </c>
      <c r="C521" s="39">
        <v>1216112</v>
      </c>
      <c r="D521" s="40">
        <v>5</v>
      </c>
      <c r="E521" s="41" t="s">
        <v>28</v>
      </c>
      <c r="F521" s="42">
        <v>45</v>
      </c>
      <c r="G521" s="42">
        <v>0</v>
      </c>
      <c r="H521" s="42">
        <v>0</v>
      </c>
      <c r="I521" s="42">
        <v>0</v>
      </c>
      <c r="J521" s="42">
        <f t="shared" si="56"/>
        <v>0</v>
      </c>
      <c r="K521" s="43">
        <f t="shared" si="55"/>
        <v>0</v>
      </c>
    </row>
    <row r="522" spans="1:11" s="44" customFormat="1" ht="27.75" customHeight="1" x14ac:dyDescent="0.25">
      <c r="A522" s="38" t="s">
        <v>23</v>
      </c>
      <c r="B522" s="38" t="s">
        <v>23</v>
      </c>
      <c r="C522" s="39">
        <v>1216112</v>
      </c>
      <c r="D522" s="40">
        <v>7</v>
      </c>
      <c r="E522" s="41" t="s">
        <v>29</v>
      </c>
      <c r="F522" s="42">
        <v>3500000</v>
      </c>
      <c r="G522" s="42">
        <v>8598000</v>
      </c>
      <c r="H522" s="42">
        <v>25739072</v>
      </c>
      <c r="I522" s="42">
        <v>0</v>
      </c>
      <c r="J522" s="42">
        <f t="shared" si="56"/>
        <v>25739072</v>
      </c>
      <c r="K522" s="43">
        <f t="shared" si="55"/>
        <v>0</v>
      </c>
    </row>
    <row r="523" spans="1:11" s="44" customFormat="1" ht="27.75" customHeight="1" x14ac:dyDescent="0.25">
      <c r="A523" s="38" t="s">
        <v>23</v>
      </c>
      <c r="B523" s="38" t="s">
        <v>23</v>
      </c>
      <c r="C523" s="39">
        <v>1216112</v>
      </c>
      <c r="D523" s="40">
        <v>9</v>
      </c>
      <c r="E523" s="41" t="s">
        <v>30</v>
      </c>
      <c r="F523" s="42">
        <v>403563002.34899998</v>
      </c>
      <c r="G523" s="42">
        <v>325228504.5000003</v>
      </c>
      <c r="H523" s="42">
        <v>880419913.99999988</v>
      </c>
      <c r="I523" s="42">
        <v>45000000</v>
      </c>
      <c r="J523" s="42">
        <f t="shared" si="56"/>
        <v>835419913.99999988</v>
      </c>
      <c r="K523" s="43">
        <f t="shared" si="55"/>
        <v>5.1111974280036568E-2</v>
      </c>
    </row>
    <row r="524" spans="1:11" s="7" customFormat="1" ht="27.75" customHeight="1" x14ac:dyDescent="0.25">
      <c r="A524" s="33" t="s">
        <v>21</v>
      </c>
      <c r="B524" s="33" t="s">
        <v>21</v>
      </c>
      <c r="C524" s="33" t="s">
        <v>21</v>
      </c>
      <c r="D524" s="34">
        <v>1216115</v>
      </c>
      <c r="E524" s="45" t="s">
        <v>100</v>
      </c>
      <c r="F524" s="46">
        <v>8093833.0199999996</v>
      </c>
      <c r="G524" s="46">
        <v>8587639.1999999993</v>
      </c>
      <c r="H524" s="46">
        <f>SUMIF($B$525:$B$527,"article",H525:H527)</f>
        <v>24619260</v>
      </c>
      <c r="I524" s="46">
        <f>SUMIF($B$525:$B$527,"article",I525:I527)</f>
        <v>1763836</v>
      </c>
      <c r="J524" s="46">
        <f>SUMIF($B$525:$B$527,"article",J525:J527)</f>
        <v>22855424</v>
      </c>
      <c r="K524" s="47">
        <f t="shared" si="55"/>
        <v>7.1644557959906194E-2</v>
      </c>
    </row>
    <row r="525" spans="1:11" s="44" customFormat="1" ht="27.75" customHeight="1" x14ac:dyDescent="0.25">
      <c r="A525" s="38" t="s">
        <v>23</v>
      </c>
      <c r="B525" s="38" t="s">
        <v>23</v>
      </c>
      <c r="C525" s="39">
        <v>1216115</v>
      </c>
      <c r="D525" s="40">
        <v>1</v>
      </c>
      <c r="E525" s="41" t="s">
        <v>24</v>
      </c>
      <c r="F525" s="42">
        <v>6907809.959999999</v>
      </c>
      <c r="G525" s="42">
        <v>7469806.2000000002</v>
      </c>
      <c r="H525" s="42">
        <v>15229259.999999998</v>
      </c>
      <c r="I525" s="42">
        <v>981336</v>
      </c>
      <c r="J525" s="42">
        <f>H525-I525</f>
        <v>14247923.999999998</v>
      </c>
      <c r="K525" s="43">
        <f t="shared" si="55"/>
        <v>6.443753668924164E-2</v>
      </c>
    </row>
    <row r="526" spans="1:11" s="44" customFormat="1" ht="27.75" customHeight="1" x14ac:dyDescent="0.25">
      <c r="A526" s="38" t="s">
        <v>23</v>
      </c>
      <c r="B526" s="38" t="s">
        <v>23</v>
      </c>
      <c r="C526" s="39">
        <v>1216115</v>
      </c>
      <c r="D526" s="40">
        <v>2</v>
      </c>
      <c r="E526" s="41" t="s">
        <v>25</v>
      </c>
      <c r="F526" s="42">
        <v>1186023.06</v>
      </c>
      <c r="G526" s="42">
        <v>1117833</v>
      </c>
      <c r="H526" s="42">
        <v>9390000</v>
      </c>
      <c r="I526" s="42">
        <v>782500</v>
      </c>
      <c r="J526" s="42">
        <f>H526-I526</f>
        <v>8607500</v>
      </c>
      <c r="K526" s="43">
        <f t="shared" si="55"/>
        <v>8.3333333333333329E-2</v>
      </c>
    </row>
    <row r="527" spans="1:11" s="44" customFormat="1" ht="27.75" hidden="1" customHeight="1" x14ac:dyDescent="0.25">
      <c r="A527" s="38" t="s">
        <v>23</v>
      </c>
      <c r="B527" s="38" t="s">
        <v>23</v>
      </c>
      <c r="C527" s="39">
        <v>1216115</v>
      </c>
      <c r="D527" s="40">
        <v>7</v>
      </c>
      <c r="E527" s="41" t="s">
        <v>29</v>
      </c>
      <c r="F527" s="42">
        <v>0</v>
      </c>
      <c r="G527" s="42">
        <v>0</v>
      </c>
      <c r="H527" s="42">
        <v>0</v>
      </c>
      <c r="I527" s="42">
        <v>0</v>
      </c>
      <c r="J527" s="42">
        <f>H527-I527</f>
        <v>0</v>
      </c>
      <c r="K527" s="43">
        <f t="shared" si="55"/>
        <v>0</v>
      </c>
    </row>
    <row r="528" spans="1:11" s="7" customFormat="1" ht="27.75" hidden="1" customHeight="1" x14ac:dyDescent="0.25">
      <c r="A528" s="33" t="s">
        <v>21</v>
      </c>
      <c r="B528" s="33" t="s">
        <v>21</v>
      </c>
      <c r="C528" s="33" t="s">
        <v>21</v>
      </c>
      <c r="D528" s="34">
        <v>1216117</v>
      </c>
      <c r="E528" s="45" t="s">
        <v>101</v>
      </c>
      <c r="F528" s="46">
        <v>474999990.25999999</v>
      </c>
      <c r="G528" s="46">
        <v>0</v>
      </c>
      <c r="H528" s="46">
        <f>SUMIF($B$533:$B$535,"article",H529:H531)</f>
        <v>0</v>
      </c>
      <c r="I528" s="46">
        <f>SUMIF($B$533:$B$535,"article",I529:I531)</f>
        <v>0</v>
      </c>
      <c r="J528" s="46">
        <f>SUMIF($B$533:$B$535,"article",J529:J531)</f>
        <v>0</v>
      </c>
      <c r="K528" s="47">
        <f t="shared" si="55"/>
        <v>0</v>
      </c>
    </row>
    <row r="529" spans="1:11" s="44" customFormat="1" ht="27.75" hidden="1" customHeight="1" x14ac:dyDescent="0.25">
      <c r="A529" s="38" t="s">
        <v>23</v>
      </c>
      <c r="B529" s="38" t="s">
        <v>23</v>
      </c>
      <c r="C529" s="39">
        <v>1216117</v>
      </c>
      <c r="D529" s="40">
        <v>1</v>
      </c>
      <c r="E529" s="41" t="s">
        <v>24</v>
      </c>
      <c r="F529" s="42">
        <v>261932507.39999998</v>
      </c>
      <c r="G529" s="42">
        <v>0</v>
      </c>
      <c r="H529" s="42">
        <v>0</v>
      </c>
      <c r="I529" s="42">
        <v>0</v>
      </c>
      <c r="J529" s="42">
        <f>H529-I529</f>
        <v>0</v>
      </c>
      <c r="K529" s="43">
        <f t="shared" si="55"/>
        <v>0</v>
      </c>
    </row>
    <row r="530" spans="1:11" s="44" customFormat="1" ht="27.75" hidden="1" customHeight="1" x14ac:dyDescent="0.25">
      <c r="A530" s="38" t="s">
        <v>23</v>
      </c>
      <c r="B530" s="38" t="s">
        <v>23</v>
      </c>
      <c r="C530" s="39">
        <v>1216117</v>
      </c>
      <c r="D530" s="40">
        <v>2</v>
      </c>
      <c r="E530" s="41" t="s">
        <v>25</v>
      </c>
      <c r="F530" s="42">
        <v>213067482.86000001</v>
      </c>
      <c r="G530" s="42">
        <v>0</v>
      </c>
      <c r="H530" s="42">
        <v>0</v>
      </c>
      <c r="I530" s="42">
        <v>0</v>
      </c>
      <c r="J530" s="42">
        <f>H530-I530</f>
        <v>0</v>
      </c>
      <c r="K530" s="43">
        <f t="shared" si="55"/>
        <v>0</v>
      </c>
    </row>
    <row r="531" spans="1:11" s="44" customFormat="1" ht="27.75" hidden="1" customHeight="1" x14ac:dyDescent="0.25">
      <c r="A531" s="38" t="s">
        <v>23</v>
      </c>
      <c r="B531" s="38" t="s">
        <v>23</v>
      </c>
      <c r="C531" s="39">
        <v>1216117</v>
      </c>
      <c r="D531" s="40">
        <v>7</v>
      </c>
      <c r="E531" s="41" t="s">
        <v>29</v>
      </c>
      <c r="F531" s="42">
        <v>0</v>
      </c>
      <c r="G531" s="42">
        <v>0</v>
      </c>
      <c r="H531" s="42">
        <v>0</v>
      </c>
      <c r="I531" s="42">
        <v>0</v>
      </c>
      <c r="J531" s="42">
        <f>H531-I531</f>
        <v>0</v>
      </c>
      <c r="K531" s="43">
        <f t="shared" si="55"/>
        <v>0</v>
      </c>
    </row>
    <row r="532" spans="1:11" s="7" customFormat="1" ht="27.75" customHeight="1" x14ac:dyDescent="0.25">
      <c r="A532" s="33" t="s">
        <v>21</v>
      </c>
      <c r="B532" s="33" t="s">
        <v>21</v>
      </c>
      <c r="C532" s="33" t="s">
        <v>21</v>
      </c>
      <c r="D532" s="34">
        <v>1216118</v>
      </c>
      <c r="E532" s="45" t="s">
        <v>102</v>
      </c>
      <c r="F532" s="46">
        <v>474999990.25999999</v>
      </c>
      <c r="G532" s="46">
        <v>0</v>
      </c>
      <c r="H532" s="46">
        <f>SUMIF($B$533:$B$535,"article",H533:H535)</f>
        <v>101155909.99999999</v>
      </c>
      <c r="I532" s="46">
        <f>SUMIF($B$533:$B$535,"article",I533:I535)</f>
        <v>12557087.140000001</v>
      </c>
      <c r="J532" s="46">
        <f>SUMIF($B$533:$B$535,"article",J533:J535)</f>
        <v>88598822.859999985</v>
      </c>
      <c r="K532" s="47">
        <f t="shared" si="55"/>
        <v>0</v>
      </c>
    </row>
    <row r="533" spans="1:11" s="44" customFormat="1" ht="27.75" customHeight="1" x14ac:dyDescent="0.25">
      <c r="A533" s="38" t="s">
        <v>23</v>
      </c>
      <c r="B533" s="38" t="s">
        <v>23</v>
      </c>
      <c r="C533" s="39">
        <v>1216118</v>
      </c>
      <c r="D533" s="40">
        <v>1</v>
      </c>
      <c r="E533" s="41" t="s">
        <v>24</v>
      </c>
      <c r="F533" s="42">
        <v>261932507.39999998</v>
      </c>
      <c r="G533" s="42">
        <v>0</v>
      </c>
      <c r="H533" s="42">
        <v>53236705.999999993</v>
      </c>
      <c r="I533" s="42">
        <v>3639975</v>
      </c>
      <c r="J533" s="42">
        <f>H533-I533</f>
        <v>49596730.999999993</v>
      </c>
      <c r="K533" s="43">
        <f t="shared" si="55"/>
        <v>0</v>
      </c>
    </row>
    <row r="534" spans="1:11" s="44" customFormat="1" ht="27.75" customHeight="1" x14ac:dyDescent="0.25">
      <c r="A534" s="38" t="s">
        <v>23</v>
      </c>
      <c r="B534" s="38" t="s">
        <v>23</v>
      </c>
      <c r="C534" s="39">
        <v>1216118</v>
      </c>
      <c r="D534" s="40">
        <v>2</v>
      </c>
      <c r="E534" s="41" t="s">
        <v>25</v>
      </c>
      <c r="F534" s="42">
        <v>213067482.86000001</v>
      </c>
      <c r="G534" s="42">
        <v>0</v>
      </c>
      <c r="H534" s="42">
        <v>47919203.999999993</v>
      </c>
      <c r="I534" s="42">
        <v>8917112.1400000006</v>
      </c>
      <c r="J534" s="42">
        <f>H534-I534</f>
        <v>39002091.859999992</v>
      </c>
      <c r="K534" s="43">
        <f t="shared" si="55"/>
        <v>0</v>
      </c>
    </row>
    <row r="535" spans="1:11" s="44" customFormat="1" ht="27.75" hidden="1" customHeight="1" x14ac:dyDescent="0.25">
      <c r="A535" s="38" t="s">
        <v>23</v>
      </c>
      <c r="B535" s="38" t="s">
        <v>23</v>
      </c>
      <c r="C535" s="39">
        <v>1216118</v>
      </c>
      <c r="D535" s="40">
        <v>7</v>
      </c>
      <c r="E535" s="41" t="s">
        <v>29</v>
      </c>
      <c r="F535" s="42">
        <v>0</v>
      </c>
      <c r="G535" s="42">
        <v>0</v>
      </c>
      <c r="H535" s="42">
        <v>0</v>
      </c>
      <c r="I535" s="42">
        <v>0</v>
      </c>
      <c r="J535" s="42">
        <f>H535-I535</f>
        <v>0</v>
      </c>
      <c r="K535" s="43">
        <f t="shared" si="55"/>
        <v>0</v>
      </c>
    </row>
    <row r="536" spans="1:11" s="7" customFormat="1" ht="27.75" customHeight="1" x14ac:dyDescent="0.25">
      <c r="A536" s="22" t="s">
        <v>16</v>
      </c>
      <c r="B536" s="22" t="s">
        <v>16</v>
      </c>
      <c r="C536" s="22" t="s">
        <v>16</v>
      </c>
      <c r="D536" s="50">
        <v>1217</v>
      </c>
      <c r="E536" s="51" t="s">
        <v>103</v>
      </c>
      <c r="F536" s="52">
        <v>479464985.04999995</v>
      </c>
      <c r="G536" s="52">
        <v>926302115.28550005</v>
      </c>
      <c r="H536" s="52">
        <f>SUMIF($B$537:$B$561,"chap",H537:H561)</f>
        <v>3734038566.2384996</v>
      </c>
      <c r="I536" s="52">
        <f>SUMIF($B$537:$B$561,"chap",I537:I561)</f>
        <v>553726637.74000001</v>
      </c>
      <c r="J536" s="52">
        <f>SUMIF($B$537:$B$561,"chap",J537:J561)</f>
        <v>3180311928.4985003</v>
      </c>
      <c r="K536" s="53">
        <f t="shared" si="55"/>
        <v>0.14829162257362516</v>
      </c>
    </row>
    <row r="537" spans="1:11" s="32" customFormat="1" ht="27.75" customHeight="1" x14ac:dyDescent="0.25">
      <c r="A537" s="27" t="s">
        <v>19</v>
      </c>
      <c r="B537" s="27" t="s">
        <v>19</v>
      </c>
      <c r="C537" s="27" t="s">
        <v>19</v>
      </c>
      <c r="D537" s="28">
        <v>12171</v>
      </c>
      <c r="E537" s="29" t="s">
        <v>20</v>
      </c>
      <c r="F537" s="30">
        <v>479464985.04999995</v>
      </c>
      <c r="G537" s="30">
        <v>926302115.28550005</v>
      </c>
      <c r="H537" s="30">
        <f>SUMIF($B$537:$B$561,"section",H537:H561)</f>
        <v>3734038566.2384996</v>
      </c>
      <c r="I537" s="30">
        <f>SUMIF($B$537:$B$561,"section",I537:I561)</f>
        <v>553726637.74000001</v>
      </c>
      <c r="J537" s="30">
        <f>SUMIF($B$537:$B$561,"section",J537:J561)</f>
        <v>3180311928.4985003</v>
      </c>
      <c r="K537" s="31">
        <f t="shared" si="55"/>
        <v>0.14829162257362516</v>
      </c>
    </row>
    <row r="538" spans="1:11" s="7" customFormat="1" ht="27.75" customHeight="1" x14ac:dyDescent="0.25">
      <c r="A538" s="33" t="s">
        <v>21</v>
      </c>
      <c r="B538" s="33" t="s">
        <v>21</v>
      </c>
      <c r="C538" s="33" t="s">
        <v>21</v>
      </c>
      <c r="D538" s="34">
        <v>1217111</v>
      </c>
      <c r="E538" s="45" t="s">
        <v>22</v>
      </c>
      <c r="F538" s="46">
        <v>142351211.01000002</v>
      </c>
      <c r="G538" s="46">
        <v>95610774.540000021</v>
      </c>
      <c r="H538" s="46">
        <f>SUMIF($B$539:$B$545,"article",H539:H545)</f>
        <v>129478392</v>
      </c>
      <c r="I538" s="46">
        <f>SUMIF($B$539:$B$545,"article",I539:I545)</f>
        <v>21364642.91</v>
      </c>
      <c r="J538" s="46">
        <f>SUMIF($B$539:$B$545,"article",J539:J545)</f>
        <v>108113749.09</v>
      </c>
      <c r="K538" s="47">
        <f t="shared" si="55"/>
        <v>0.16500546987021589</v>
      </c>
    </row>
    <row r="539" spans="1:11" s="44" customFormat="1" ht="27.75" customHeight="1" x14ac:dyDescent="0.25">
      <c r="A539" s="38" t="s">
        <v>23</v>
      </c>
      <c r="B539" s="38" t="s">
        <v>23</v>
      </c>
      <c r="C539" s="39">
        <v>1217111</v>
      </c>
      <c r="D539" s="40">
        <v>1</v>
      </c>
      <c r="E539" s="41" t="s">
        <v>24</v>
      </c>
      <c r="F539" s="42">
        <v>77826100</v>
      </c>
      <c r="G539" s="42">
        <v>48325438.785000026</v>
      </c>
      <c r="H539" s="42">
        <v>113791839</v>
      </c>
      <c r="I539" s="42">
        <v>18751166.66</v>
      </c>
      <c r="J539" s="42">
        <f t="shared" ref="J539:J545" si="57">H539-I539</f>
        <v>95040672.340000004</v>
      </c>
      <c r="K539" s="43">
        <f t="shared" si="55"/>
        <v>0.16478481079825066</v>
      </c>
    </row>
    <row r="540" spans="1:11" s="44" customFormat="1" ht="27.75" customHeight="1" x14ac:dyDescent="0.25">
      <c r="A540" s="38" t="s">
        <v>23</v>
      </c>
      <c r="B540" s="38" t="s">
        <v>23</v>
      </c>
      <c r="C540" s="39">
        <v>1217111</v>
      </c>
      <c r="D540" s="40">
        <v>2</v>
      </c>
      <c r="E540" s="41" t="s">
        <v>25</v>
      </c>
      <c r="F540" s="42">
        <v>14999007</v>
      </c>
      <c r="G540" s="42">
        <v>11802258.505000001</v>
      </c>
      <c r="H540" s="42">
        <v>10675409</v>
      </c>
      <c r="I540" s="42">
        <v>2613476.25</v>
      </c>
      <c r="J540" s="42">
        <f t="shared" si="57"/>
        <v>8061932.75</v>
      </c>
      <c r="K540" s="43">
        <f t="shared" si="55"/>
        <v>0.24481275143650233</v>
      </c>
    </row>
    <row r="541" spans="1:11" s="44" customFormat="1" ht="27.75" customHeight="1" x14ac:dyDescent="0.25">
      <c r="A541" s="38" t="s">
        <v>23</v>
      </c>
      <c r="B541" s="38" t="s">
        <v>23</v>
      </c>
      <c r="C541" s="39">
        <v>1217111</v>
      </c>
      <c r="D541" s="40">
        <v>3</v>
      </c>
      <c r="E541" s="41" t="s">
        <v>26</v>
      </c>
      <c r="F541" s="42">
        <v>4993572</v>
      </c>
      <c r="G541" s="42">
        <v>15598589.25</v>
      </c>
      <c r="H541" s="42">
        <v>791105.00000000023</v>
      </c>
      <c r="I541" s="42">
        <v>0</v>
      </c>
      <c r="J541" s="42">
        <f t="shared" si="57"/>
        <v>791105.00000000023</v>
      </c>
      <c r="K541" s="43">
        <f t="shared" si="55"/>
        <v>0</v>
      </c>
    </row>
    <row r="542" spans="1:11" s="44" customFormat="1" ht="27.75" hidden="1" customHeight="1" x14ac:dyDescent="0.25">
      <c r="A542" s="38" t="s">
        <v>23</v>
      </c>
      <c r="B542" s="38" t="s">
        <v>23</v>
      </c>
      <c r="C542" s="39">
        <v>1217111</v>
      </c>
      <c r="D542" s="40">
        <v>4</v>
      </c>
      <c r="E542" s="41" t="s">
        <v>27</v>
      </c>
      <c r="F542" s="42">
        <v>0</v>
      </c>
      <c r="G542" s="42">
        <v>0</v>
      </c>
      <c r="H542" s="42">
        <v>0</v>
      </c>
      <c r="I542" s="42">
        <v>0</v>
      </c>
      <c r="J542" s="42">
        <f t="shared" si="57"/>
        <v>0</v>
      </c>
      <c r="K542" s="43">
        <f t="shared" si="55"/>
        <v>0</v>
      </c>
    </row>
    <row r="543" spans="1:11" s="44" customFormat="1" ht="27.75" hidden="1" customHeight="1" x14ac:dyDescent="0.25">
      <c r="A543" s="38" t="s">
        <v>23</v>
      </c>
      <c r="B543" s="38" t="s">
        <v>23</v>
      </c>
      <c r="C543" s="39">
        <v>1217111</v>
      </c>
      <c r="D543" s="40">
        <v>5</v>
      </c>
      <c r="E543" s="41" t="s">
        <v>28</v>
      </c>
      <c r="F543" s="42">
        <v>0</v>
      </c>
      <c r="G543" s="42">
        <v>0</v>
      </c>
      <c r="H543" s="42">
        <v>0</v>
      </c>
      <c r="I543" s="42">
        <v>0</v>
      </c>
      <c r="J543" s="42">
        <f t="shared" si="57"/>
        <v>0</v>
      </c>
      <c r="K543" s="43">
        <f t="shared" si="55"/>
        <v>0</v>
      </c>
    </row>
    <row r="544" spans="1:11" s="44" customFormat="1" ht="27.75" customHeight="1" x14ac:dyDescent="0.25">
      <c r="A544" s="38" t="s">
        <v>23</v>
      </c>
      <c r="B544" s="38" t="s">
        <v>23</v>
      </c>
      <c r="C544" s="39">
        <v>1217111</v>
      </c>
      <c r="D544" s="40">
        <v>7</v>
      </c>
      <c r="E544" s="41" t="s">
        <v>29</v>
      </c>
      <c r="F544" s="42">
        <v>35032531.960000001</v>
      </c>
      <c r="G544" s="42">
        <v>13473500</v>
      </c>
      <c r="H544" s="42">
        <v>4220039</v>
      </c>
      <c r="I544" s="42">
        <v>0</v>
      </c>
      <c r="J544" s="42">
        <f t="shared" si="57"/>
        <v>4220039</v>
      </c>
      <c r="K544" s="43">
        <f t="shared" si="55"/>
        <v>0</v>
      </c>
    </row>
    <row r="545" spans="1:11" s="44" customFormat="1" ht="27.75" hidden="1" customHeight="1" x14ac:dyDescent="0.25">
      <c r="A545" s="38" t="s">
        <v>23</v>
      </c>
      <c r="B545" s="38" t="s">
        <v>23</v>
      </c>
      <c r="C545" s="39">
        <v>1217111</v>
      </c>
      <c r="D545" s="40">
        <v>9</v>
      </c>
      <c r="E545" s="41" t="s">
        <v>30</v>
      </c>
      <c r="F545" s="42">
        <v>9500000.0500000007</v>
      </c>
      <c r="G545" s="42">
        <v>6410988</v>
      </c>
      <c r="H545" s="42">
        <v>0</v>
      </c>
      <c r="I545" s="42">
        <v>0</v>
      </c>
      <c r="J545" s="42">
        <f t="shared" si="57"/>
        <v>0</v>
      </c>
      <c r="K545" s="43" t="e">
        <f t="shared" si="55"/>
        <v>#DIV/0!</v>
      </c>
    </row>
    <row r="546" spans="1:11" s="7" customFormat="1" ht="27.75" customHeight="1" x14ac:dyDescent="0.25">
      <c r="A546" s="33" t="s">
        <v>21</v>
      </c>
      <c r="B546" s="33" t="s">
        <v>21</v>
      </c>
      <c r="C546" s="33" t="s">
        <v>21</v>
      </c>
      <c r="D546" s="34">
        <v>1217112</v>
      </c>
      <c r="E546" s="45" t="s">
        <v>31</v>
      </c>
      <c r="F546" s="46">
        <v>337113774.03999996</v>
      </c>
      <c r="G546" s="46">
        <v>430691340.74550003</v>
      </c>
      <c r="H546" s="46">
        <f>SUMIF($B$547:$B$553,"article",H547:H553)</f>
        <v>608453134</v>
      </c>
      <c r="I546" s="46">
        <f>SUMIF($B$547:$B$553,"article",I547:I553)</f>
        <v>109257132.34999999</v>
      </c>
      <c r="J546" s="46">
        <f>SUMIF($B$547:$B$553,"article",J547:J553)</f>
        <v>499196001.6500001</v>
      </c>
      <c r="K546" s="47">
        <f t="shared" si="55"/>
        <v>0.17956540322463027</v>
      </c>
    </row>
    <row r="547" spans="1:11" s="44" customFormat="1" ht="27.75" customHeight="1" x14ac:dyDescent="0.25">
      <c r="A547" s="38" t="s">
        <v>23</v>
      </c>
      <c r="B547" s="38" t="s">
        <v>23</v>
      </c>
      <c r="C547" s="39">
        <v>1217112</v>
      </c>
      <c r="D547" s="40">
        <v>1</v>
      </c>
      <c r="E547" s="41" t="s">
        <v>24</v>
      </c>
      <c r="F547" s="42">
        <v>112606155.95999998</v>
      </c>
      <c r="G547" s="42">
        <v>155568233.37550002</v>
      </c>
      <c r="H547" s="42">
        <v>278139997.00000006</v>
      </c>
      <c r="I547" s="42">
        <v>53306649.099999994</v>
      </c>
      <c r="J547" s="42">
        <f t="shared" ref="J547:J553" si="58">H547-I547</f>
        <v>224833347.90000007</v>
      </c>
      <c r="K547" s="43">
        <f t="shared" si="55"/>
        <v>0.19165402198519468</v>
      </c>
    </row>
    <row r="548" spans="1:11" s="44" customFormat="1" ht="27.75" customHeight="1" x14ac:dyDescent="0.25">
      <c r="A548" s="38" t="s">
        <v>23</v>
      </c>
      <c r="B548" s="38" t="s">
        <v>23</v>
      </c>
      <c r="C548" s="39">
        <v>1217112</v>
      </c>
      <c r="D548" s="40">
        <v>2</v>
      </c>
      <c r="E548" s="41" t="s">
        <v>25</v>
      </c>
      <c r="F548" s="42">
        <v>10332772</v>
      </c>
      <c r="G548" s="42">
        <v>14410359.789999999</v>
      </c>
      <c r="H548" s="42">
        <v>20848435.000000004</v>
      </c>
      <c r="I548" s="42">
        <v>0</v>
      </c>
      <c r="J548" s="42">
        <f t="shared" si="58"/>
        <v>20848435.000000004</v>
      </c>
      <c r="K548" s="43">
        <f t="shared" si="55"/>
        <v>0</v>
      </c>
    </row>
    <row r="549" spans="1:11" s="44" customFormat="1" ht="27.75" customHeight="1" x14ac:dyDescent="0.25">
      <c r="A549" s="38" t="s">
        <v>23</v>
      </c>
      <c r="B549" s="38" t="s">
        <v>23</v>
      </c>
      <c r="C549" s="39">
        <v>1217112</v>
      </c>
      <c r="D549" s="40">
        <v>3</v>
      </c>
      <c r="E549" s="41" t="s">
        <v>26</v>
      </c>
      <c r="F549" s="42">
        <v>11953368</v>
      </c>
      <c r="G549" s="42">
        <v>57171165.830000006</v>
      </c>
      <c r="H549" s="42">
        <v>40345864.000000007</v>
      </c>
      <c r="I549" s="42">
        <v>4936917.25</v>
      </c>
      <c r="J549" s="42">
        <f t="shared" si="58"/>
        <v>35408946.750000007</v>
      </c>
      <c r="K549" s="43">
        <f t="shared" si="55"/>
        <v>0.12236489098362099</v>
      </c>
    </row>
    <row r="550" spans="1:11" s="44" customFormat="1" ht="27.75" customHeight="1" x14ac:dyDescent="0.25">
      <c r="A550" s="38" t="s">
        <v>23</v>
      </c>
      <c r="B550" s="38" t="s">
        <v>23</v>
      </c>
      <c r="C550" s="39">
        <v>1217112</v>
      </c>
      <c r="D550" s="40">
        <v>4</v>
      </c>
      <c r="E550" s="41" t="s">
        <v>27</v>
      </c>
      <c r="F550" s="42">
        <v>25421983.999999996</v>
      </c>
      <c r="G550" s="42">
        <v>32410272.500000004</v>
      </c>
      <c r="H550" s="42">
        <v>77018407</v>
      </c>
      <c r="I550" s="42">
        <v>1202366</v>
      </c>
      <c r="J550" s="42">
        <f t="shared" si="58"/>
        <v>75816041</v>
      </c>
      <c r="K550" s="43">
        <f t="shared" si="55"/>
        <v>1.5611410918950842E-2</v>
      </c>
    </row>
    <row r="551" spans="1:11" s="44" customFormat="1" ht="27.75" hidden="1" customHeight="1" x14ac:dyDescent="0.25">
      <c r="A551" s="38" t="s">
        <v>23</v>
      </c>
      <c r="B551" s="38" t="s">
        <v>23</v>
      </c>
      <c r="C551" s="39">
        <v>1217112</v>
      </c>
      <c r="D551" s="40">
        <v>5</v>
      </c>
      <c r="E551" s="41" t="s">
        <v>28</v>
      </c>
      <c r="F551" s="42">
        <v>858538</v>
      </c>
      <c r="G551" s="42">
        <v>104412</v>
      </c>
      <c r="H551" s="42">
        <v>0</v>
      </c>
      <c r="I551" s="42">
        <v>0</v>
      </c>
      <c r="J551" s="42">
        <f t="shared" si="58"/>
        <v>0</v>
      </c>
      <c r="K551" s="43" t="e">
        <f t="shared" si="55"/>
        <v>#DIV/0!</v>
      </c>
    </row>
    <row r="552" spans="1:11" s="44" customFormat="1" ht="27.75" customHeight="1" x14ac:dyDescent="0.25">
      <c r="A552" s="38" t="s">
        <v>23</v>
      </c>
      <c r="B552" s="38" t="s">
        <v>23</v>
      </c>
      <c r="C552" s="39">
        <v>1217112</v>
      </c>
      <c r="D552" s="40">
        <v>7</v>
      </c>
      <c r="E552" s="41" t="s">
        <v>29</v>
      </c>
      <c r="F552" s="42">
        <v>9967468.0800000001</v>
      </c>
      <c r="G552" s="42">
        <v>8328000</v>
      </c>
      <c r="H552" s="42">
        <v>12259166.000000002</v>
      </c>
      <c r="I552" s="42">
        <v>0</v>
      </c>
      <c r="J552" s="42">
        <f t="shared" si="58"/>
        <v>12259166.000000002</v>
      </c>
      <c r="K552" s="43">
        <f t="shared" si="55"/>
        <v>0</v>
      </c>
    </row>
    <row r="553" spans="1:11" s="44" customFormat="1" ht="27.75" customHeight="1" x14ac:dyDescent="0.25">
      <c r="A553" s="38" t="s">
        <v>23</v>
      </c>
      <c r="B553" s="38" t="s">
        <v>23</v>
      </c>
      <c r="C553" s="39">
        <v>1217112</v>
      </c>
      <c r="D553" s="40">
        <v>9</v>
      </c>
      <c r="E553" s="41" t="s">
        <v>30</v>
      </c>
      <c r="F553" s="42">
        <v>165973488</v>
      </c>
      <c r="G553" s="42">
        <v>162698897.25</v>
      </c>
      <c r="H553" s="42">
        <v>179841265</v>
      </c>
      <c r="I553" s="42">
        <v>49811200</v>
      </c>
      <c r="J553" s="42">
        <f t="shared" si="58"/>
        <v>130030065</v>
      </c>
      <c r="K553" s="43">
        <f t="shared" si="55"/>
        <v>0.27697314073052143</v>
      </c>
    </row>
    <row r="554" spans="1:11" s="7" customFormat="1" ht="27.75" customHeight="1" x14ac:dyDescent="0.25">
      <c r="A554" s="33" t="s">
        <v>21</v>
      </c>
      <c r="B554" s="33" t="s">
        <v>21</v>
      </c>
      <c r="C554" s="33" t="s">
        <v>21</v>
      </c>
      <c r="D554" s="34">
        <v>1217113</v>
      </c>
      <c r="E554" s="45" t="s">
        <v>104</v>
      </c>
      <c r="F554" s="46">
        <v>0</v>
      </c>
      <c r="G554" s="46">
        <v>400000000</v>
      </c>
      <c r="H554" s="46">
        <f>SUMIF($B$555:$B$561,"article",H555:H561)</f>
        <v>2996107040.2384996</v>
      </c>
      <c r="I554" s="46">
        <f>SUMIF($B$555:$B$561,"article",I555:I561)</f>
        <v>423104862.48000002</v>
      </c>
      <c r="J554" s="46">
        <f>SUMIF($B$555:$B$561,"article",J555:J561)</f>
        <v>2573002177.7585001</v>
      </c>
      <c r="K554" s="47">
        <f t="shared" si="55"/>
        <v>0.14121820642506802</v>
      </c>
    </row>
    <row r="555" spans="1:11" s="44" customFormat="1" ht="27.75" customHeight="1" x14ac:dyDescent="0.25">
      <c r="A555" s="38" t="s">
        <v>23</v>
      </c>
      <c r="B555" s="38" t="s">
        <v>23</v>
      </c>
      <c r="C555" s="39">
        <v>1217113</v>
      </c>
      <c r="D555" s="40">
        <v>1</v>
      </c>
      <c r="E555" s="41" t="s">
        <v>24</v>
      </c>
      <c r="F555" s="42">
        <v>0</v>
      </c>
      <c r="G555" s="42">
        <v>140000000</v>
      </c>
      <c r="H555" s="42">
        <v>1986110377.5699999</v>
      </c>
      <c r="I555" s="42">
        <v>268333570.48000002</v>
      </c>
      <c r="J555" s="42">
        <f t="shared" ref="J555:J561" si="59">H555-I555</f>
        <v>1717776807.0899999</v>
      </c>
      <c r="K555" s="43">
        <f t="shared" si="55"/>
        <v>0.13510506440649353</v>
      </c>
    </row>
    <row r="556" spans="1:11" s="44" customFormat="1" ht="27.75" customHeight="1" x14ac:dyDescent="0.25">
      <c r="A556" s="38" t="s">
        <v>23</v>
      </c>
      <c r="B556" s="38" t="s">
        <v>23</v>
      </c>
      <c r="C556" s="39">
        <v>1217113</v>
      </c>
      <c r="D556" s="40">
        <v>2</v>
      </c>
      <c r="E556" s="41" t="s">
        <v>25</v>
      </c>
      <c r="F556" s="42">
        <v>0</v>
      </c>
      <c r="G556" s="42">
        <v>20000000</v>
      </c>
      <c r="H556" s="42">
        <v>38720723.263000004</v>
      </c>
      <c r="I556" s="42">
        <v>2792592</v>
      </c>
      <c r="J556" s="42">
        <f t="shared" si="59"/>
        <v>35928131.263000004</v>
      </c>
      <c r="K556" s="43">
        <f t="shared" si="55"/>
        <v>7.2121380094893286E-2</v>
      </c>
    </row>
    <row r="557" spans="1:11" s="44" customFormat="1" ht="27.75" customHeight="1" x14ac:dyDescent="0.25">
      <c r="A557" s="38" t="s">
        <v>23</v>
      </c>
      <c r="B557" s="38" t="s">
        <v>23</v>
      </c>
      <c r="C557" s="39">
        <v>1217113</v>
      </c>
      <c r="D557" s="40">
        <v>3</v>
      </c>
      <c r="E557" s="41" t="s">
        <v>26</v>
      </c>
      <c r="F557" s="42">
        <v>0</v>
      </c>
      <c r="G557" s="42">
        <v>30000000</v>
      </c>
      <c r="H557" s="42">
        <v>390373873.9605</v>
      </c>
      <c r="I557" s="42">
        <v>46978700</v>
      </c>
      <c r="J557" s="42">
        <f t="shared" si="59"/>
        <v>343395173.9605</v>
      </c>
      <c r="K557" s="43">
        <f t="shared" si="55"/>
        <v>0.12034283832414856</v>
      </c>
    </row>
    <row r="558" spans="1:11" s="44" customFormat="1" ht="27.75" customHeight="1" x14ac:dyDescent="0.25">
      <c r="A558" s="38" t="s">
        <v>23</v>
      </c>
      <c r="B558" s="38" t="s">
        <v>23</v>
      </c>
      <c r="C558" s="39">
        <v>1217113</v>
      </c>
      <c r="D558" s="40">
        <v>4</v>
      </c>
      <c r="E558" s="41" t="s">
        <v>27</v>
      </c>
      <c r="F558" s="42">
        <v>0</v>
      </c>
      <c r="G558" s="42">
        <v>30000000</v>
      </c>
      <c r="H558" s="42">
        <v>125853826.28999999</v>
      </c>
      <c r="I558" s="42">
        <v>0</v>
      </c>
      <c r="J558" s="42">
        <f t="shared" si="59"/>
        <v>125853826.28999999</v>
      </c>
      <c r="K558" s="43">
        <f t="shared" si="55"/>
        <v>0</v>
      </c>
    </row>
    <row r="559" spans="1:11" s="44" customFormat="1" ht="27.75" hidden="1" customHeight="1" x14ac:dyDescent="0.25">
      <c r="A559" s="38" t="s">
        <v>23</v>
      </c>
      <c r="B559" s="38" t="s">
        <v>23</v>
      </c>
      <c r="C559" s="39">
        <v>1217113</v>
      </c>
      <c r="D559" s="40">
        <v>5</v>
      </c>
      <c r="E559" s="41" t="s">
        <v>28</v>
      </c>
      <c r="F559" s="42">
        <v>0</v>
      </c>
      <c r="G559" s="42">
        <v>0</v>
      </c>
      <c r="H559" s="42">
        <v>0</v>
      </c>
      <c r="I559" s="42">
        <v>0</v>
      </c>
      <c r="J559" s="42">
        <f t="shared" si="59"/>
        <v>0</v>
      </c>
      <c r="K559" s="43">
        <f t="shared" si="55"/>
        <v>0</v>
      </c>
    </row>
    <row r="560" spans="1:11" s="44" customFormat="1" ht="27.75" hidden="1" customHeight="1" x14ac:dyDescent="0.25">
      <c r="A560" s="38" t="s">
        <v>23</v>
      </c>
      <c r="B560" s="38" t="s">
        <v>23</v>
      </c>
      <c r="C560" s="39">
        <v>1217113</v>
      </c>
      <c r="D560" s="40">
        <v>7</v>
      </c>
      <c r="E560" s="41" t="s">
        <v>29</v>
      </c>
      <c r="F560" s="42">
        <v>0</v>
      </c>
      <c r="G560" s="42">
        <v>0</v>
      </c>
      <c r="H560" s="42">
        <v>0</v>
      </c>
      <c r="I560" s="42">
        <v>0</v>
      </c>
      <c r="J560" s="42">
        <f t="shared" si="59"/>
        <v>0</v>
      </c>
      <c r="K560" s="43">
        <f t="shared" si="55"/>
        <v>0</v>
      </c>
    </row>
    <row r="561" spans="1:11" s="44" customFormat="1" ht="27.75" customHeight="1" x14ac:dyDescent="0.25">
      <c r="A561" s="38" t="s">
        <v>23</v>
      </c>
      <c r="B561" s="38" t="s">
        <v>23</v>
      </c>
      <c r="C561" s="39">
        <v>1217113</v>
      </c>
      <c r="D561" s="40">
        <v>9</v>
      </c>
      <c r="E561" s="41" t="s">
        <v>30</v>
      </c>
      <c r="F561" s="42">
        <v>0</v>
      </c>
      <c r="G561" s="42">
        <v>180000000</v>
      </c>
      <c r="H561" s="42">
        <v>455048239.15499997</v>
      </c>
      <c r="I561" s="42">
        <v>105000000</v>
      </c>
      <c r="J561" s="42">
        <f t="shared" si="59"/>
        <v>350048239.15499997</v>
      </c>
      <c r="K561" s="43">
        <f t="shared" si="55"/>
        <v>0.23074476718112202</v>
      </c>
    </row>
    <row r="562" spans="1:11" s="7" customFormat="1" ht="27.75" customHeight="1" x14ac:dyDescent="0.25">
      <c r="A562" s="17" t="s">
        <v>14</v>
      </c>
      <c r="B562" s="17" t="s">
        <v>14</v>
      </c>
      <c r="C562" s="17" t="s">
        <v>14</v>
      </c>
      <c r="D562" s="59">
        <v>13</v>
      </c>
      <c r="E562" s="60" t="s">
        <v>105</v>
      </c>
      <c r="F562" s="61">
        <v>19602453349.912899</v>
      </c>
      <c r="G562" s="61">
        <v>21198297757.148792</v>
      </c>
      <c r="H562" s="61">
        <f>SUMIF($B$563:$B$709,"MIN",H563:H709)</f>
        <v>46751589253.97963</v>
      </c>
      <c r="I562" s="61">
        <f>SUMIF($B$563:$B$709,"MIN",I563:I709)</f>
        <v>11815172583.220001</v>
      </c>
      <c r="J562" s="61">
        <f>SUMIF($B$563:$B$709,"MIN",J563:J709)</f>
        <v>34936416670.759636</v>
      </c>
      <c r="K562" s="62">
        <f t="shared" si="55"/>
        <v>0.25272237311620932</v>
      </c>
    </row>
    <row r="563" spans="1:11" s="7" customFormat="1" ht="27.75" customHeight="1" x14ac:dyDescent="0.25">
      <c r="A563" s="22" t="s">
        <v>16</v>
      </c>
      <c r="B563" s="22" t="s">
        <v>16</v>
      </c>
      <c r="C563" s="22" t="s">
        <v>16</v>
      </c>
      <c r="D563" s="50">
        <v>1311</v>
      </c>
      <c r="E563" s="51" t="s">
        <v>106</v>
      </c>
      <c r="F563" s="52">
        <v>12558217123.860001</v>
      </c>
      <c r="G563" s="52">
        <v>13962338655.238792</v>
      </c>
      <c r="H563" s="52">
        <f>SUMIF($B$564:$B$600,"chap",H564:H600)</f>
        <v>29632670719.999992</v>
      </c>
      <c r="I563" s="52">
        <f>SUMIF($B$564:$B$600,"chap",I564:I600)</f>
        <v>8696035690.4400005</v>
      </c>
      <c r="J563" s="52">
        <f>SUMIF($B$564:$B$600,"chap",J564:J600)</f>
        <v>20936635029.55999</v>
      </c>
      <c r="K563" s="53">
        <f t="shared" si="55"/>
        <v>0.29346108464569753</v>
      </c>
    </row>
    <row r="564" spans="1:11" s="32" customFormat="1" ht="27.75" customHeight="1" x14ac:dyDescent="0.25">
      <c r="A564" s="27" t="s">
        <v>19</v>
      </c>
      <c r="B564" s="27" t="s">
        <v>19</v>
      </c>
      <c r="C564" s="27" t="s">
        <v>19</v>
      </c>
      <c r="D564" s="28">
        <v>13111</v>
      </c>
      <c r="E564" s="29" t="s">
        <v>20</v>
      </c>
      <c r="F564" s="30">
        <v>12558217123.860001</v>
      </c>
      <c r="G564" s="30">
        <v>13962338655.238792</v>
      </c>
      <c r="H564" s="30">
        <f>SUMIF($B$565:$B$600,"section",H565:H600)</f>
        <v>29632670719.999992</v>
      </c>
      <c r="I564" s="30">
        <f>SUMIF($B$565:$B$600,"section",I565:I600)</f>
        <v>8696035690.4400005</v>
      </c>
      <c r="J564" s="30">
        <f>SUMIF($B$565:$B$600,"section",J565:J600)</f>
        <v>20936635029.55999</v>
      </c>
      <c r="K564" s="31">
        <f t="shared" si="55"/>
        <v>0.29346108464569753</v>
      </c>
    </row>
    <row r="565" spans="1:11" s="7" customFormat="1" ht="27.75" customHeight="1" x14ac:dyDescent="0.25">
      <c r="A565" s="33" t="s">
        <v>21</v>
      </c>
      <c r="B565" s="33" t="s">
        <v>21</v>
      </c>
      <c r="C565" s="33" t="s">
        <v>21</v>
      </c>
      <c r="D565" s="34">
        <v>1311111</v>
      </c>
      <c r="E565" s="45" t="s">
        <v>22</v>
      </c>
      <c r="F565" s="46">
        <v>205099999.75999999</v>
      </c>
      <c r="G565" s="46">
        <v>217149165.648</v>
      </c>
      <c r="H565" s="46">
        <f>SUMIF($B$566:$B$572,"article",H566:H572)</f>
        <v>308656880.99999988</v>
      </c>
      <c r="I565" s="46">
        <f>SUMIF($B$566:$B$572,"article",I566:I572)</f>
        <v>49036921.419999994</v>
      </c>
      <c r="J565" s="46">
        <f>SUMIF($B$566:$B$572,"article",J566:J572)</f>
        <v>259619959.57999986</v>
      </c>
      <c r="K565" s="47">
        <f t="shared" si="55"/>
        <v>0.15887195276880936</v>
      </c>
    </row>
    <row r="566" spans="1:11" s="44" customFormat="1" ht="27.75" customHeight="1" x14ac:dyDescent="0.25">
      <c r="A566" s="38" t="s">
        <v>23</v>
      </c>
      <c r="B566" s="38" t="s">
        <v>23</v>
      </c>
      <c r="C566" s="39">
        <v>1311111</v>
      </c>
      <c r="D566" s="40">
        <v>1</v>
      </c>
      <c r="E566" s="41" t="s">
        <v>24</v>
      </c>
      <c r="F566" s="42">
        <v>130000000.88000001</v>
      </c>
      <c r="G566" s="42">
        <v>159297995.148</v>
      </c>
      <c r="H566" s="42">
        <v>235014039.99999985</v>
      </c>
      <c r="I566" s="42">
        <v>42165995.269999996</v>
      </c>
      <c r="J566" s="42">
        <f t="shared" ref="J566:J572" si="60">H566-I566</f>
        <v>192848044.72999984</v>
      </c>
      <c r="K566" s="43">
        <f t="shared" si="55"/>
        <v>0.17941904777263529</v>
      </c>
    </row>
    <row r="567" spans="1:11" s="44" customFormat="1" ht="27.75" customHeight="1" x14ac:dyDescent="0.25">
      <c r="A567" s="38" t="s">
        <v>23</v>
      </c>
      <c r="B567" s="38" t="s">
        <v>23</v>
      </c>
      <c r="C567" s="39">
        <v>1311111</v>
      </c>
      <c r="D567" s="40">
        <v>2</v>
      </c>
      <c r="E567" s="41" t="s">
        <v>25</v>
      </c>
      <c r="F567" s="42">
        <v>19999999.5</v>
      </c>
      <c r="G567" s="42">
        <v>43636849.5</v>
      </c>
      <c r="H567" s="42">
        <v>20650377.000000004</v>
      </c>
      <c r="I567" s="42">
        <v>663378.15</v>
      </c>
      <c r="J567" s="42">
        <f t="shared" si="60"/>
        <v>19986998.850000005</v>
      </c>
      <c r="K567" s="43">
        <f t="shared" si="55"/>
        <v>3.2124263397225142E-2</v>
      </c>
    </row>
    <row r="568" spans="1:11" s="44" customFormat="1" ht="27.75" customHeight="1" x14ac:dyDescent="0.25">
      <c r="A568" s="38" t="s">
        <v>23</v>
      </c>
      <c r="B568" s="38" t="s">
        <v>23</v>
      </c>
      <c r="C568" s="39">
        <v>1311111</v>
      </c>
      <c r="D568" s="40">
        <v>3</v>
      </c>
      <c r="E568" s="41" t="s">
        <v>26</v>
      </c>
      <c r="F568" s="42">
        <v>10000000</v>
      </c>
      <c r="G568" s="42">
        <v>5198821</v>
      </c>
      <c r="H568" s="42">
        <v>46031943.000000015</v>
      </c>
      <c r="I568" s="42">
        <v>6207548</v>
      </c>
      <c r="J568" s="42">
        <f t="shared" si="60"/>
        <v>39824395.000000015</v>
      </c>
      <c r="K568" s="43">
        <f t="shared" si="55"/>
        <v>0.13485305193395808</v>
      </c>
    </row>
    <row r="569" spans="1:11" s="44" customFormat="1" ht="27.75" customHeight="1" x14ac:dyDescent="0.25">
      <c r="A569" s="38" t="s">
        <v>23</v>
      </c>
      <c r="B569" s="38" t="s">
        <v>23</v>
      </c>
      <c r="C569" s="39">
        <v>1311111</v>
      </c>
      <c r="D569" s="40">
        <v>4</v>
      </c>
      <c r="E569" s="41" t="s">
        <v>27</v>
      </c>
      <c r="F569" s="42">
        <v>100000</v>
      </c>
      <c r="G569" s="42">
        <v>0</v>
      </c>
      <c r="H569" s="42">
        <v>6960521</v>
      </c>
      <c r="I569" s="42">
        <v>0</v>
      </c>
      <c r="J569" s="42">
        <f t="shared" si="60"/>
        <v>6960521</v>
      </c>
      <c r="K569" s="43">
        <f t="shared" si="55"/>
        <v>0</v>
      </c>
    </row>
    <row r="570" spans="1:11" s="44" customFormat="1" ht="27.75" hidden="1" customHeight="1" x14ac:dyDescent="0.25">
      <c r="A570" s="38" t="s">
        <v>23</v>
      </c>
      <c r="B570" s="38" t="s">
        <v>23</v>
      </c>
      <c r="C570" s="39">
        <v>1311111</v>
      </c>
      <c r="D570" s="40">
        <v>5</v>
      </c>
      <c r="E570" s="41" t="s">
        <v>28</v>
      </c>
      <c r="F570" s="42">
        <v>0</v>
      </c>
      <c r="G570" s="42">
        <v>0</v>
      </c>
      <c r="H570" s="42">
        <v>0</v>
      </c>
      <c r="I570" s="42">
        <v>0</v>
      </c>
      <c r="J570" s="42">
        <f t="shared" si="60"/>
        <v>0</v>
      </c>
      <c r="K570" s="43">
        <f t="shared" si="55"/>
        <v>0</v>
      </c>
    </row>
    <row r="571" spans="1:11" s="44" customFormat="1" ht="27.75" hidden="1" customHeight="1" x14ac:dyDescent="0.25">
      <c r="A571" s="38" t="s">
        <v>23</v>
      </c>
      <c r="B571" s="38" t="s">
        <v>23</v>
      </c>
      <c r="C571" s="39">
        <v>1311111</v>
      </c>
      <c r="D571" s="40">
        <v>7</v>
      </c>
      <c r="E571" s="41" t="s">
        <v>29</v>
      </c>
      <c r="F571" s="42">
        <v>24999999.579999998</v>
      </c>
      <c r="G571" s="42">
        <v>0</v>
      </c>
      <c r="H571" s="42">
        <v>0</v>
      </c>
      <c r="I571" s="42">
        <v>0</v>
      </c>
      <c r="J571" s="42">
        <f t="shared" si="60"/>
        <v>0</v>
      </c>
      <c r="K571" s="43">
        <f t="shared" si="55"/>
        <v>0</v>
      </c>
    </row>
    <row r="572" spans="1:11" s="44" customFormat="1" ht="27.75" hidden="1" customHeight="1" x14ac:dyDescent="0.25">
      <c r="A572" s="38" t="s">
        <v>23</v>
      </c>
      <c r="B572" s="38" t="s">
        <v>23</v>
      </c>
      <c r="C572" s="39">
        <v>1311111</v>
      </c>
      <c r="D572" s="40">
        <v>9</v>
      </c>
      <c r="E572" s="41" t="s">
        <v>30</v>
      </c>
      <c r="F572" s="42">
        <v>19999999.799999997</v>
      </c>
      <c r="G572" s="42">
        <v>9015500</v>
      </c>
      <c r="H572" s="42">
        <v>0</v>
      </c>
      <c r="I572" s="42">
        <v>0</v>
      </c>
      <c r="J572" s="42">
        <f t="shared" si="60"/>
        <v>0</v>
      </c>
      <c r="K572" s="43" t="e">
        <f t="shared" si="55"/>
        <v>#DIV/0!</v>
      </c>
    </row>
    <row r="573" spans="1:11" s="7" customFormat="1" ht="27.75" customHeight="1" x14ac:dyDescent="0.25">
      <c r="A573" s="33" t="s">
        <v>21</v>
      </c>
      <c r="B573" s="33" t="s">
        <v>21</v>
      </c>
      <c r="C573" s="33" t="s">
        <v>21</v>
      </c>
      <c r="D573" s="34">
        <v>1311112</v>
      </c>
      <c r="E573" s="45" t="s">
        <v>31</v>
      </c>
      <c r="F573" s="46">
        <v>11942217438.82</v>
      </c>
      <c r="G573" s="46">
        <v>13180991129.100792</v>
      </c>
      <c r="H573" s="46">
        <f>SUMIF($B$574:$B$580,"article",H574:H580)</f>
        <v>27855794174.999992</v>
      </c>
      <c r="I573" s="46">
        <f>SUMIF($B$574:$B$580,"article",I574:I580)</f>
        <v>8294839703.8099995</v>
      </c>
      <c r="J573" s="46">
        <f>SUMIF($B$574:$B$580,"article",J574:J580)</f>
        <v>19560954471.189991</v>
      </c>
      <c r="K573" s="47">
        <f t="shared" si="55"/>
        <v>0.29777789323466675</v>
      </c>
    </row>
    <row r="574" spans="1:11" s="44" customFormat="1" ht="27.75" customHeight="1" x14ac:dyDescent="0.25">
      <c r="A574" s="38" t="s">
        <v>23</v>
      </c>
      <c r="B574" s="38" t="s">
        <v>23</v>
      </c>
      <c r="C574" s="39">
        <v>1311112</v>
      </c>
      <c r="D574" s="40">
        <v>1</v>
      </c>
      <c r="E574" s="41" t="s">
        <v>24</v>
      </c>
      <c r="F574" s="42">
        <v>9717853950.7000008</v>
      </c>
      <c r="G574" s="42">
        <v>11324329369.503292</v>
      </c>
      <c r="H574" s="42">
        <v>22697933531.999992</v>
      </c>
      <c r="I574" s="42">
        <v>6981203339.6499996</v>
      </c>
      <c r="J574" s="42">
        <f t="shared" ref="J574:J580" si="61">H574-I574</f>
        <v>15716730192.349993</v>
      </c>
      <c r="K574" s="43">
        <f t="shared" si="55"/>
        <v>0.3075699966169943</v>
      </c>
    </row>
    <row r="575" spans="1:11" s="44" customFormat="1" ht="27.75" customHeight="1" x14ac:dyDescent="0.25">
      <c r="A575" s="38" t="s">
        <v>23</v>
      </c>
      <c r="B575" s="38" t="s">
        <v>23</v>
      </c>
      <c r="C575" s="39">
        <v>1311112</v>
      </c>
      <c r="D575" s="40">
        <v>2</v>
      </c>
      <c r="E575" s="41" t="s">
        <v>25</v>
      </c>
      <c r="F575" s="42">
        <v>888963487.92999995</v>
      </c>
      <c r="G575" s="42">
        <v>987423090.5825001</v>
      </c>
      <c r="H575" s="42">
        <v>1753212927</v>
      </c>
      <c r="I575" s="42">
        <v>239637289.66000003</v>
      </c>
      <c r="J575" s="42">
        <f t="shared" si="61"/>
        <v>1513575637.3399999</v>
      </c>
      <c r="K575" s="43">
        <f t="shared" si="55"/>
        <v>0.13668464678163991</v>
      </c>
    </row>
    <row r="576" spans="1:11" s="44" customFormat="1" ht="27.75" customHeight="1" x14ac:dyDescent="0.25">
      <c r="A576" s="38" t="s">
        <v>23</v>
      </c>
      <c r="B576" s="38" t="s">
        <v>23</v>
      </c>
      <c r="C576" s="39">
        <v>1311112</v>
      </c>
      <c r="D576" s="40">
        <v>3</v>
      </c>
      <c r="E576" s="41" t="s">
        <v>26</v>
      </c>
      <c r="F576" s="42">
        <v>210000000.41</v>
      </c>
      <c r="G576" s="42">
        <v>116605361.015</v>
      </c>
      <c r="H576" s="42">
        <v>843038236.00000012</v>
      </c>
      <c r="I576" s="42">
        <v>74127164</v>
      </c>
      <c r="J576" s="42">
        <f t="shared" si="61"/>
        <v>768911072.00000012</v>
      </c>
      <c r="K576" s="43">
        <f t="shared" si="55"/>
        <v>8.7928590702735329E-2</v>
      </c>
    </row>
    <row r="577" spans="1:11" s="44" customFormat="1" ht="27.75" customHeight="1" x14ac:dyDescent="0.25">
      <c r="A577" s="38" t="s">
        <v>23</v>
      </c>
      <c r="B577" s="38" t="s">
        <v>23</v>
      </c>
      <c r="C577" s="39">
        <v>1311112</v>
      </c>
      <c r="D577" s="40">
        <v>4</v>
      </c>
      <c r="E577" s="41" t="s">
        <v>27</v>
      </c>
      <c r="F577" s="42">
        <v>100099999.88999999</v>
      </c>
      <c r="G577" s="42">
        <v>36583372</v>
      </c>
      <c r="H577" s="42">
        <v>329500164</v>
      </c>
      <c r="I577" s="42">
        <v>44622310.5</v>
      </c>
      <c r="J577" s="42">
        <f t="shared" si="61"/>
        <v>284877853.5</v>
      </c>
      <c r="K577" s="43">
        <f t="shared" si="55"/>
        <v>0.13542424367351757</v>
      </c>
    </row>
    <row r="578" spans="1:11" s="44" customFormat="1" ht="27.75" customHeight="1" x14ac:dyDescent="0.25">
      <c r="A578" s="38" t="s">
        <v>23</v>
      </c>
      <c r="B578" s="38" t="s">
        <v>23</v>
      </c>
      <c r="C578" s="39">
        <v>1311112</v>
      </c>
      <c r="D578" s="40">
        <v>5</v>
      </c>
      <c r="E578" s="41" t="s">
        <v>28</v>
      </c>
      <c r="F578" s="42">
        <v>300000.40000000002</v>
      </c>
      <c r="G578" s="42">
        <v>28215</v>
      </c>
      <c r="H578" s="42">
        <v>109317</v>
      </c>
      <c r="I578" s="42">
        <v>0</v>
      </c>
      <c r="J578" s="42">
        <f t="shared" si="61"/>
        <v>109317</v>
      </c>
      <c r="K578" s="43">
        <f t="shared" si="55"/>
        <v>0</v>
      </c>
    </row>
    <row r="579" spans="1:11" s="44" customFormat="1" ht="27.75" customHeight="1" x14ac:dyDescent="0.25">
      <c r="A579" s="38" t="s">
        <v>23</v>
      </c>
      <c r="B579" s="38" t="s">
        <v>23</v>
      </c>
      <c r="C579" s="39">
        <v>1311112</v>
      </c>
      <c r="D579" s="40">
        <v>7</v>
      </c>
      <c r="E579" s="41" t="s">
        <v>29</v>
      </c>
      <c r="F579" s="42">
        <v>174999999.92000002</v>
      </c>
      <c r="G579" s="42">
        <v>26573675</v>
      </c>
      <c r="H579" s="42">
        <v>150000000</v>
      </c>
      <c r="I579" s="42">
        <v>1500000</v>
      </c>
      <c r="J579" s="42">
        <f t="shared" si="61"/>
        <v>148500000</v>
      </c>
      <c r="K579" s="43">
        <f t="shared" si="55"/>
        <v>0.01</v>
      </c>
    </row>
    <row r="580" spans="1:11" s="44" customFormat="1" ht="27.75" customHeight="1" x14ac:dyDescent="0.25">
      <c r="A580" s="38" t="s">
        <v>23</v>
      </c>
      <c r="B580" s="38" t="s">
        <v>23</v>
      </c>
      <c r="C580" s="39">
        <v>1311112</v>
      </c>
      <c r="D580" s="40">
        <v>9</v>
      </c>
      <c r="E580" s="41" t="s">
        <v>30</v>
      </c>
      <c r="F580" s="42">
        <v>849999999.56999993</v>
      </c>
      <c r="G580" s="42">
        <v>689448046</v>
      </c>
      <c r="H580" s="42">
        <v>2081999999</v>
      </c>
      <c r="I580" s="42">
        <v>953749600</v>
      </c>
      <c r="J580" s="42">
        <f t="shared" si="61"/>
        <v>1128250399</v>
      </c>
      <c r="K580" s="43">
        <f t="shared" ref="K580:K643" si="62">IF(G580&lt;&gt;0,I580/H580,0)</f>
        <v>0.45809298773203311</v>
      </c>
    </row>
    <row r="581" spans="1:11" s="7" customFormat="1" ht="27.75" customHeight="1" x14ac:dyDescent="0.25">
      <c r="A581" s="33" t="s">
        <v>21</v>
      </c>
      <c r="B581" s="33" t="s">
        <v>21</v>
      </c>
      <c r="C581" s="33" t="s">
        <v>21</v>
      </c>
      <c r="D581" s="34">
        <v>1311115</v>
      </c>
      <c r="E581" s="45" t="s">
        <v>107</v>
      </c>
      <c r="F581" s="46">
        <v>19999999.920000002</v>
      </c>
      <c r="G581" s="46">
        <v>20371585.120000001</v>
      </c>
      <c r="H581" s="46">
        <f>SUMIF($B$582:$B$588,"article",H582:H588)</f>
        <v>52192841.000000007</v>
      </c>
      <c r="I581" s="46">
        <f>SUMIF($B$582:$B$588,"article",I582:I588)</f>
        <v>6048000</v>
      </c>
      <c r="J581" s="46">
        <f>SUMIF($B$582:$B$588,"article",J582:J588)</f>
        <v>46144841.000000007</v>
      </c>
      <c r="K581" s="47">
        <f t="shared" si="62"/>
        <v>0.11587796111731108</v>
      </c>
    </row>
    <row r="582" spans="1:11" s="44" customFormat="1" ht="27.75" customHeight="1" x14ac:dyDescent="0.25">
      <c r="A582" s="38" t="s">
        <v>23</v>
      </c>
      <c r="B582" s="38" t="s">
        <v>23</v>
      </c>
      <c r="C582" s="39">
        <v>1311115</v>
      </c>
      <c r="D582" s="40">
        <v>1</v>
      </c>
      <c r="E582" s="41" t="s">
        <v>24</v>
      </c>
      <c r="F582" s="42">
        <v>15675999.92</v>
      </c>
      <c r="G582" s="42">
        <v>15118971.440000001</v>
      </c>
      <c r="H582" s="42">
        <v>36251249.000000007</v>
      </c>
      <c r="I582" s="42">
        <v>6048000</v>
      </c>
      <c r="J582" s="42">
        <f t="shared" ref="J582:J588" si="63">H582-I582</f>
        <v>30203249.000000007</v>
      </c>
      <c r="K582" s="43">
        <f t="shared" si="62"/>
        <v>0.1668356309599153</v>
      </c>
    </row>
    <row r="583" spans="1:11" s="44" customFormat="1" ht="27.75" customHeight="1" x14ac:dyDescent="0.25">
      <c r="A583" s="38" t="s">
        <v>23</v>
      </c>
      <c r="B583" s="38" t="s">
        <v>23</v>
      </c>
      <c r="C583" s="39">
        <v>1311115</v>
      </c>
      <c r="D583" s="40">
        <v>2</v>
      </c>
      <c r="E583" s="41" t="s">
        <v>25</v>
      </c>
      <c r="F583" s="42">
        <v>4324000</v>
      </c>
      <c r="G583" s="42">
        <v>5252613.68</v>
      </c>
      <c r="H583" s="42">
        <v>15941592</v>
      </c>
      <c r="I583" s="42">
        <v>0</v>
      </c>
      <c r="J583" s="42">
        <f t="shared" si="63"/>
        <v>15941592</v>
      </c>
      <c r="K583" s="43">
        <f t="shared" si="62"/>
        <v>0</v>
      </c>
    </row>
    <row r="584" spans="1:11" s="44" customFormat="1" ht="27.75" hidden="1" customHeight="1" x14ac:dyDescent="0.25">
      <c r="A584" s="38" t="s">
        <v>23</v>
      </c>
      <c r="B584" s="38" t="s">
        <v>23</v>
      </c>
      <c r="C584" s="39">
        <v>1311115</v>
      </c>
      <c r="D584" s="40">
        <v>3</v>
      </c>
      <c r="E584" s="41" t="s">
        <v>26</v>
      </c>
      <c r="F584" s="42">
        <v>0</v>
      </c>
      <c r="G584" s="42">
        <v>0</v>
      </c>
      <c r="H584" s="42">
        <v>0</v>
      </c>
      <c r="I584" s="42">
        <v>0</v>
      </c>
      <c r="J584" s="42">
        <f t="shared" si="63"/>
        <v>0</v>
      </c>
      <c r="K584" s="43">
        <f t="shared" si="62"/>
        <v>0</v>
      </c>
    </row>
    <row r="585" spans="1:11" s="44" customFormat="1" ht="27.75" hidden="1" customHeight="1" x14ac:dyDescent="0.25">
      <c r="A585" s="38" t="s">
        <v>23</v>
      </c>
      <c r="B585" s="38" t="s">
        <v>23</v>
      </c>
      <c r="C585" s="39">
        <v>1311115</v>
      </c>
      <c r="D585" s="40">
        <v>4</v>
      </c>
      <c r="E585" s="41" t="s">
        <v>27</v>
      </c>
      <c r="F585" s="42">
        <v>0</v>
      </c>
      <c r="G585" s="42">
        <v>0</v>
      </c>
      <c r="H585" s="42">
        <v>0</v>
      </c>
      <c r="I585" s="42">
        <v>0</v>
      </c>
      <c r="J585" s="42">
        <f t="shared" si="63"/>
        <v>0</v>
      </c>
      <c r="K585" s="43">
        <f t="shared" si="62"/>
        <v>0</v>
      </c>
    </row>
    <row r="586" spans="1:11" s="44" customFormat="1" ht="27.75" hidden="1" customHeight="1" x14ac:dyDescent="0.25">
      <c r="A586" s="38" t="s">
        <v>23</v>
      </c>
      <c r="B586" s="38" t="s">
        <v>23</v>
      </c>
      <c r="C586" s="39">
        <v>1311115</v>
      </c>
      <c r="D586" s="40">
        <v>5</v>
      </c>
      <c r="E586" s="41" t="s">
        <v>28</v>
      </c>
      <c r="F586" s="42">
        <v>0</v>
      </c>
      <c r="G586" s="42">
        <v>0</v>
      </c>
      <c r="H586" s="42">
        <v>0</v>
      </c>
      <c r="I586" s="42">
        <v>0</v>
      </c>
      <c r="J586" s="42">
        <f t="shared" si="63"/>
        <v>0</v>
      </c>
      <c r="K586" s="43">
        <f t="shared" si="62"/>
        <v>0</v>
      </c>
    </row>
    <row r="587" spans="1:11" s="44" customFormat="1" ht="27.75" hidden="1" customHeight="1" x14ac:dyDescent="0.25">
      <c r="A587" s="38" t="s">
        <v>23</v>
      </c>
      <c r="B587" s="38" t="s">
        <v>23</v>
      </c>
      <c r="C587" s="39">
        <v>1311115</v>
      </c>
      <c r="D587" s="40">
        <v>7</v>
      </c>
      <c r="E587" s="41" t="s">
        <v>29</v>
      </c>
      <c r="F587" s="42">
        <v>0</v>
      </c>
      <c r="G587" s="42">
        <v>0</v>
      </c>
      <c r="H587" s="42">
        <v>0</v>
      </c>
      <c r="I587" s="42">
        <v>0</v>
      </c>
      <c r="J587" s="42">
        <f t="shared" si="63"/>
        <v>0</v>
      </c>
      <c r="K587" s="43">
        <f t="shared" si="62"/>
        <v>0</v>
      </c>
    </row>
    <row r="588" spans="1:11" s="44" customFormat="1" ht="27.75" hidden="1" customHeight="1" x14ac:dyDescent="0.25">
      <c r="A588" s="38" t="s">
        <v>23</v>
      </c>
      <c r="B588" s="38" t="s">
        <v>23</v>
      </c>
      <c r="C588" s="39">
        <v>1311115</v>
      </c>
      <c r="D588" s="40">
        <v>9</v>
      </c>
      <c r="E588" s="41" t="s">
        <v>30</v>
      </c>
      <c r="F588" s="42">
        <v>0</v>
      </c>
      <c r="G588" s="42">
        <v>0</v>
      </c>
      <c r="H588" s="42">
        <v>0</v>
      </c>
      <c r="I588" s="42">
        <v>0</v>
      </c>
      <c r="J588" s="42">
        <f t="shared" si="63"/>
        <v>0</v>
      </c>
      <c r="K588" s="43">
        <f t="shared" si="62"/>
        <v>0</v>
      </c>
    </row>
    <row r="589" spans="1:11" s="7" customFormat="1" ht="27.75" customHeight="1" x14ac:dyDescent="0.25">
      <c r="A589" s="33" t="s">
        <v>21</v>
      </c>
      <c r="B589" s="33" t="s">
        <v>21</v>
      </c>
      <c r="C589" s="33" t="s">
        <v>21</v>
      </c>
      <c r="D589" s="34">
        <v>1311117</v>
      </c>
      <c r="E589" s="45" t="s">
        <v>108</v>
      </c>
      <c r="F589" s="46">
        <v>319390010</v>
      </c>
      <c r="G589" s="46">
        <v>469595750.48000002</v>
      </c>
      <c r="H589" s="46">
        <f>SUMIF($B$590:$B$596,"article",H590:H596)</f>
        <v>1255577115.9999995</v>
      </c>
      <c r="I589" s="46">
        <f>SUMIF($B$590:$B$596,"article",I590:I596)</f>
        <v>308148674.79000002</v>
      </c>
      <c r="J589" s="46">
        <f>SUMIF($B$590:$B$596,"article",J590:J596)</f>
        <v>947428441.20999944</v>
      </c>
      <c r="K589" s="47">
        <f t="shared" si="62"/>
        <v>0.24542393363435602</v>
      </c>
    </row>
    <row r="590" spans="1:11" s="44" customFormat="1" ht="27.75" customHeight="1" x14ac:dyDescent="0.25">
      <c r="A590" s="38" t="s">
        <v>23</v>
      </c>
      <c r="B590" s="38" t="s">
        <v>23</v>
      </c>
      <c r="C590" s="39">
        <v>1311117</v>
      </c>
      <c r="D590" s="40">
        <v>1</v>
      </c>
      <c r="E590" s="41" t="s">
        <v>24</v>
      </c>
      <c r="F590" s="42">
        <v>262068010</v>
      </c>
      <c r="G590" s="42">
        <v>418257256.38</v>
      </c>
      <c r="H590" s="42">
        <v>1081011524.9999995</v>
      </c>
      <c r="I590" s="42">
        <v>281651349.99000001</v>
      </c>
      <c r="J590" s="42">
        <f t="shared" ref="J590:J596" si="64">H590-I590</f>
        <v>799360175.00999951</v>
      </c>
      <c r="K590" s="43">
        <f t="shared" si="62"/>
        <v>0.26054426199572678</v>
      </c>
    </row>
    <row r="591" spans="1:11" s="44" customFormat="1" ht="27.75" customHeight="1" x14ac:dyDescent="0.25">
      <c r="A591" s="38" t="s">
        <v>23</v>
      </c>
      <c r="B591" s="38" t="s">
        <v>23</v>
      </c>
      <c r="C591" s="39">
        <v>1311117</v>
      </c>
      <c r="D591" s="40">
        <v>2</v>
      </c>
      <c r="E591" s="41" t="s">
        <v>25</v>
      </c>
      <c r="F591" s="42">
        <v>57322000</v>
      </c>
      <c r="G591" s="42">
        <v>51338494.099999994</v>
      </c>
      <c r="H591" s="42">
        <v>174565590.99999994</v>
      </c>
      <c r="I591" s="42">
        <v>26497324.800000001</v>
      </c>
      <c r="J591" s="42">
        <f t="shared" si="64"/>
        <v>148068266.19999993</v>
      </c>
      <c r="K591" s="43">
        <f t="shared" si="62"/>
        <v>0.15179007872175684</v>
      </c>
    </row>
    <row r="592" spans="1:11" s="44" customFormat="1" ht="27.75" hidden="1" customHeight="1" x14ac:dyDescent="0.25">
      <c r="A592" s="38" t="s">
        <v>23</v>
      </c>
      <c r="B592" s="38" t="s">
        <v>23</v>
      </c>
      <c r="C592" s="39">
        <v>1311117</v>
      </c>
      <c r="D592" s="40">
        <v>3</v>
      </c>
      <c r="E592" s="41" t="s">
        <v>26</v>
      </c>
      <c r="F592" s="42">
        <v>0</v>
      </c>
      <c r="G592" s="42">
        <v>0</v>
      </c>
      <c r="H592" s="42">
        <v>0</v>
      </c>
      <c r="I592" s="42">
        <v>0</v>
      </c>
      <c r="J592" s="42">
        <f t="shared" si="64"/>
        <v>0</v>
      </c>
      <c r="K592" s="43">
        <f t="shared" si="62"/>
        <v>0</v>
      </c>
    </row>
    <row r="593" spans="1:11" s="44" customFormat="1" ht="27.75" hidden="1" customHeight="1" x14ac:dyDescent="0.25">
      <c r="A593" s="38" t="s">
        <v>23</v>
      </c>
      <c r="B593" s="38" t="s">
        <v>23</v>
      </c>
      <c r="C593" s="39">
        <v>1311117</v>
      </c>
      <c r="D593" s="40">
        <v>4</v>
      </c>
      <c r="E593" s="41" t="s">
        <v>27</v>
      </c>
      <c r="F593" s="42">
        <v>0</v>
      </c>
      <c r="G593" s="42">
        <v>0</v>
      </c>
      <c r="H593" s="42">
        <v>0</v>
      </c>
      <c r="I593" s="42">
        <v>0</v>
      </c>
      <c r="J593" s="42">
        <f t="shared" si="64"/>
        <v>0</v>
      </c>
      <c r="K593" s="43">
        <f t="shared" si="62"/>
        <v>0</v>
      </c>
    </row>
    <row r="594" spans="1:11" s="44" customFormat="1" ht="27.75" hidden="1" customHeight="1" x14ac:dyDescent="0.25">
      <c r="A594" s="38" t="s">
        <v>23</v>
      </c>
      <c r="B594" s="38" t="s">
        <v>23</v>
      </c>
      <c r="C594" s="39">
        <v>1311117</v>
      </c>
      <c r="D594" s="40">
        <v>5</v>
      </c>
      <c r="E594" s="41" t="s">
        <v>28</v>
      </c>
      <c r="F594" s="42">
        <v>0</v>
      </c>
      <c r="G594" s="42">
        <v>0</v>
      </c>
      <c r="H594" s="42">
        <v>0</v>
      </c>
      <c r="I594" s="42">
        <v>0</v>
      </c>
      <c r="J594" s="42">
        <f t="shared" si="64"/>
        <v>0</v>
      </c>
      <c r="K594" s="43">
        <f t="shared" si="62"/>
        <v>0</v>
      </c>
    </row>
    <row r="595" spans="1:11" s="44" customFormat="1" ht="27.75" hidden="1" customHeight="1" x14ac:dyDescent="0.25">
      <c r="A595" s="38" t="s">
        <v>23</v>
      </c>
      <c r="B595" s="38" t="s">
        <v>23</v>
      </c>
      <c r="C595" s="39">
        <v>1311117</v>
      </c>
      <c r="D595" s="40">
        <v>7</v>
      </c>
      <c r="E595" s="41" t="s">
        <v>29</v>
      </c>
      <c r="F595" s="42">
        <v>0</v>
      </c>
      <c r="G595" s="42">
        <v>0</v>
      </c>
      <c r="H595" s="42">
        <v>0</v>
      </c>
      <c r="I595" s="42">
        <v>0</v>
      </c>
      <c r="J595" s="42">
        <f t="shared" si="64"/>
        <v>0</v>
      </c>
      <c r="K595" s="43">
        <f t="shared" si="62"/>
        <v>0</v>
      </c>
    </row>
    <row r="596" spans="1:11" s="44" customFormat="1" ht="27.75" hidden="1" customHeight="1" x14ac:dyDescent="0.25">
      <c r="A596" s="38" t="s">
        <v>23</v>
      </c>
      <c r="B596" s="38" t="s">
        <v>23</v>
      </c>
      <c r="C596" s="39">
        <v>1311117</v>
      </c>
      <c r="D596" s="40">
        <v>9</v>
      </c>
      <c r="E596" s="41" t="s">
        <v>30</v>
      </c>
      <c r="F596" s="42">
        <v>0</v>
      </c>
      <c r="G596" s="42">
        <v>0</v>
      </c>
      <c r="H596" s="42">
        <v>0</v>
      </c>
      <c r="I596" s="42">
        <v>0</v>
      </c>
      <c r="J596" s="42">
        <f t="shared" si="64"/>
        <v>0</v>
      </c>
      <c r="K596" s="43">
        <f t="shared" si="62"/>
        <v>0</v>
      </c>
    </row>
    <row r="597" spans="1:11" s="7" customFormat="1" ht="27.75" customHeight="1" x14ac:dyDescent="0.25">
      <c r="A597" s="33" t="s">
        <v>21</v>
      </c>
      <c r="B597" s="33" t="s">
        <v>21</v>
      </c>
      <c r="C597" s="33" t="s">
        <v>21</v>
      </c>
      <c r="D597" s="34">
        <v>1311118</v>
      </c>
      <c r="E597" s="45" t="s">
        <v>109</v>
      </c>
      <c r="F597" s="46">
        <v>71509675.359999999</v>
      </c>
      <c r="G597" s="46">
        <v>74231024.889999986</v>
      </c>
      <c r="H597" s="46">
        <f>SUMIF($B$598:$B$600,"article",H598:H600)</f>
        <v>160449707</v>
      </c>
      <c r="I597" s="46">
        <f>SUMIF($B$598:$B$600,"article",I598:I600)</f>
        <v>37962390.420000002</v>
      </c>
      <c r="J597" s="46">
        <f>SUMIF($B$598:$B$600,"article",J598:J600)</f>
        <v>122487316.58</v>
      </c>
      <c r="K597" s="47">
        <f t="shared" si="62"/>
        <v>0.23659993607841243</v>
      </c>
    </row>
    <row r="598" spans="1:11" s="44" customFormat="1" ht="27.75" customHeight="1" x14ac:dyDescent="0.25">
      <c r="A598" s="38" t="s">
        <v>23</v>
      </c>
      <c r="B598" s="38" t="s">
        <v>23</v>
      </c>
      <c r="C598" s="39">
        <v>1311118</v>
      </c>
      <c r="D598" s="40">
        <v>1</v>
      </c>
      <c r="E598" s="41" t="s">
        <v>24</v>
      </c>
      <c r="F598" s="42">
        <v>20000000</v>
      </c>
      <c r="G598" s="42">
        <v>18703149.979999997</v>
      </c>
      <c r="H598" s="42">
        <v>47796176</v>
      </c>
      <c r="I598" s="42">
        <v>9528180</v>
      </c>
      <c r="J598" s="42">
        <f>H598-I598</f>
        <v>38267996</v>
      </c>
      <c r="K598" s="43">
        <f t="shared" si="62"/>
        <v>0.19935025764404249</v>
      </c>
    </row>
    <row r="599" spans="1:11" s="44" customFormat="1" ht="27.75" customHeight="1" x14ac:dyDescent="0.25">
      <c r="A599" s="38" t="s">
        <v>23</v>
      </c>
      <c r="B599" s="38" t="s">
        <v>23</v>
      </c>
      <c r="C599" s="39">
        <v>1311118</v>
      </c>
      <c r="D599" s="40">
        <v>2</v>
      </c>
      <c r="E599" s="41" t="s">
        <v>25</v>
      </c>
      <c r="F599" s="42">
        <v>51509675.359999999</v>
      </c>
      <c r="G599" s="42">
        <v>55527874.909999996</v>
      </c>
      <c r="H599" s="42">
        <v>112653531</v>
      </c>
      <c r="I599" s="42">
        <v>28434210.420000002</v>
      </c>
      <c r="J599" s="42">
        <f>H599-I599</f>
        <v>84219320.579999998</v>
      </c>
      <c r="K599" s="43">
        <f t="shared" si="62"/>
        <v>0.252404076175828</v>
      </c>
    </row>
    <row r="600" spans="1:11" s="44" customFormat="1" ht="27.75" hidden="1" customHeight="1" x14ac:dyDescent="0.25">
      <c r="A600" s="38" t="s">
        <v>23</v>
      </c>
      <c r="B600" s="38" t="s">
        <v>23</v>
      </c>
      <c r="C600" s="39">
        <v>1311118</v>
      </c>
      <c r="D600" s="40">
        <v>7</v>
      </c>
      <c r="E600" s="41" t="s">
        <v>29</v>
      </c>
      <c r="F600" s="42">
        <v>0</v>
      </c>
      <c r="G600" s="42">
        <v>0</v>
      </c>
      <c r="H600" s="42">
        <v>0</v>
      </c>
      <c r="I600" s="42">
        <v>0</v>
      </c>
      <c r="J600" s="42">
        <f>H600-I600</f>
        <v>0</v>
      </c>
      <c r="K600" s="43">
        <f t="shared" si="62"/>
        <v>0</v>
      </c>
    </row>
    <row r="601" spans="1:11" s="7" customFormat="1" ht="27.75" customHeight="1" x14ac:dyDescent="0.25">
      <c r="A601" s="22" t="s">
        <v>16</v>
      </c>
      <c r="B601" s="22" t="s">
        <v>16</v>
      </c>
      <c r="C601" s="22" t="s">
        <v>16</v>
      </c>
      <c r="D601" s="50">
        <v>1312</v>
      </c>
      <c r="E601" s="51" t="s">
        <v>110</v>
      </c>
      <c r="F601" s="52">
        <v>1117593398.375</v>
      </c>
      <c r="G601" s="52">
        <v>1098582949.1590004</v>
      </c>
      <c r="H601" s="52">
        <f>SUMIF($B$602:$B$645,"chap",H602:H645)</f>
        <v>2233376479.4278502</v>
      </c>
      <c r="I601" s="52">
        <f>SUMIF($B$602:$B$645,"chap",I602:I645)</f>
        <v>613402302.46000004</v>
      </c>
      <c r="J601" s="52">
        <f>SUMIF($B$602:$B$645,"chap",J602:J645)</f>
        <v>1619974176.96785</v>
      </c>
      <c r="K601" s="53">
        <f t="shared" si="62"/>
        <v>0.27465244131931682</v>
      </c>
    </row>
    <row r="602" spans="1:11" s="32" customFormat="1" ht="27.75" customHeight="1" x14ac:dyDescent="0.25">
      <c r="A602" s="27" t="s">
        <v>19</v>
      </c>
      <c r="B602" s="27" t="s">
        <v>19</v>
      </c>
      <c r="C602" s="27" t="s">
        <v>19</v>
      </c>
      <c r="D602" s="28">
        <v>13121</v>
      </c>
      <c r="E602" s="29" t="s">
        <v>20</v>
      </c>
      <c r="F602" s="30">
        <v>1117593398.375</v>
      </c>
      <c r="G602" s="30">
        <v>1098582949.1590004</v>
      </c>
      <c r="H602" s="30">
        <f>SUMIF($B$603:$B$645,"section",H603:H645)</f>
        <v>2233376479.4278502</v>
      </c>
      <c r="I602" s="30">
        <f>SUMIF($B$603:$B$645,"section",I603:I645)</f>
        <v>613402302.46000004</v>
      </c>
      <c r="J602" s="30">
        <f>SUMIF($B$603:$B$645,"section",J603:J645)</f>
        <v>1619974176.96785</v>
      </c>
      <c r="K602" s="31">
        <f t="shared" si="62"/>
        <v>0.27465244131931682</v>
      </c>
    </row>
    <row r="603" spans="1:11" s="7" customFormat="1" ht="27.75" customHeight="1" x14ac:dyDescent="0.25">
      <c r="A603" s="33" t="s">
        <v>21</v>
      </c>
      <c r="B603" s="33" t="s">
        <v>21</v>
      </c>
      <c r="C603" s="33" t="s">
        <v>21</v>
      </c>
      <c r="D603" s="34">
        <v>1312111</v>
      </c>
      <c r="E603" s="45" t="s">
        <v>22</v>
      </c>
      <c r="F603" s="46">
        <v>141836316.06099996</v>
      </c>
      <c r="G603" s="46">
        <v>113914724.45500003</v>
      </c>
      <c r="H603" s="46">
        <f>SUMIF($B$604:$B$610,"article",H604:H610)</f>
        <v>171641707.75795007</v>
      </c>
      <c r="I603" s="46">
        <f>SUMIF($B$604:$B$610,"article",I604:I610)</f>
        <v>43232727.989999995</v>
      </c>
      <c r="J603" s="46">
        <f>SUMIF($B$604:$B$610,"article",J604:J610)</f>
        <v>128408979.76795007</v>
      </c>
      <c r="K603" s="47">
        <f t="shared" si="62"/>
        <v>0.25187775485761882</v>
      </c>
    </row>
    <row r="604" spans="1:11" s="44" customFormat="1" ht="27.75" customHeight="1" x14ac:dyDescent="0.25">
      <c r="A604" s="38" t="s">
        <v>23</v>
      </c>
      <c r="B604" s="38" t="s">
        <v>23</v>
      </c>
      <c r="C604" s="39">
        <v>1312111</v>
      </c>
      <c r="D604" s="40">
        <v>1</v>
      </c>
      <c r="E604" s="41" t="s">
        <v>24</v>
      </c>
      <c r="F604" s="42">
        <v>109482430.73999998</v>
      </c>
      <c r="G604" s="42">
        <v>107414316.95500003</v>
      </c>
      <c r="H604" s="42">
        <v>167658091.90500006</v>
      </c>
      <c r="I604" s="42">
        <v>42583337.489999995</v>
      </c>
      <c r="J604" s="42">
        <f t="shared" ref="J604:J610" si="65">H604-I604</f>
        <v>125074754.41500007</v>
      </c>
      <c r="K604" s="67">
        <f t="shared" si="62"/>
        <v>0.25398915737469413</v>
      </c>
    </row>
    <row r="605" spans="1:11" s="44" customFormat="1" ht="27.75" customHeight="1" x14ac:dyDescent="0.25">
      <c r="A605" s="38" t="s">
        <v>23</v>
      </c>
      <c r="B605" s="38" t="s">
        <v>23</v>
      </c>
      <c r="C605" s="39">
        <v>1312111</v>
      </c>
      <c r="D605" s="40">
        <v>2</v>
      </c>
      <c r="E605" s="41" t="s">
        <v>25</v>
      </c>
      <c r="F605" s="42">
        <v>3736572.99</v>
      </c>
      <c r="G605" s="42">
        <v>134460</v>
      </c>
      <c r="H605" s="42">
        <v>3850022.9999999995</v>
      </c>
      <c r="I605" s="42">
        <v>649390.5</v>
      </c>
      <c r="J605" s="42">
        <f t="shared" si="65"/>
        <v>3200632.4999999995</v>
      </c>
      <c r="K605" s="68">
        <f t="shared" si="62"/>
        <v>0.16867184949284719</v>
      </c>
    </row>
    <row r="606" spans="1:11" s="44" customFormat="1" ht="27.75" customHeight="1" x14ac:dyDescent="0.25">
      <c r="A606" s="38" t="s">
        <v>23</v>
      </c>
      <c r="B606" s="38" t="s">
        <v>23</v>
      </c>
      <c r="C606" s="39">
        <v>1312111</v>
      </c>
      <c r="D606" s="40">
        <v>3</v>
      </c>
      <c r="E606" s="41" t="s">
        <v>26</v>
      </c>
      <c r="F606" s="42">
        <v>4009140.05</v>
      </c>
      <c r="G606" s="42">
        <v>515947.5</v>
      </c>
      <c r="H606" s="42">
        <v>133592.82295000003</v>
      </c>
      <c r="I606" s="42">
        <v>0</v>
      </c>
      <c r="J606" s="42">
        <f t="shared" si="65"/>
        <v>133592.82295000003</v>
      </c>
      <c r="K606" s="68">
        <f t="shared" si="62"/>
        <v>0</v>
      </c>
    </row>
    <row r="607" spans="1:11" s="44" customFormat="1" ht="27.75" hidden="1" customHeight="1" x14ac:dyDescent="0.25">
      <c r="A607" s="38" t="s">
        <v>23</v>
      </c>
      <c r="B607" s="38" t="s">
        <v>23</v>
      </c>
      <c r="C607" s="39">
        <v>1312111</v>
      </c>
      <c r="D607" s="40">
        <v>4</v>
      </c>
      <c r="E607" s="41" t="s">
        <v>27</v>
      </c>
      <c r="F607" s="42">
        <v>0</v>
      </c>
      <c r="G607" s="42">
        <v>0</v>
      </c>
      <c r="H607" s="42">
        <v>0</v>
      </c>
      <c r="I607" s="42">
        <v>0</v>
      </c>
      <c r="J607" s="42">
        <f t="shared" si="65"/>
        <v>0</v>
      </c>
      <c r="K607" s="68">
        <f t="shared" si="62"/>
        <v>0</v>
      </c>
    </row>
    <row r="608" spans="1:11" s="44" customFormat="1" ht="27.75" hidden="1" customHeight="1" x14ac:dyDescent="0.25">
      <c r="A608" s="38" t="s">
        <v>23</v>
      </c>
      <c r="B608" s="38" t="s">
        <v>23</v>
      </c>
      <c r="C608" s="39">
        <v>1312111</v>
      </c>
      <c r="D608" s="40">
        <v>5</v>
      </c>
      <c r="E608" s="41" t="s">
        <v>28</v>
      </c>
      <c r="F608" s="42">
        <v>0</v>
      </c>
      <c r="G608" s="42">
        <v>0</v>
      </c>
      <c r="H608" s="42">
        <v>0</v>
      </c>
      <c r="I608" s="42">
        <v>0</v>
      </c>
      <c r="J608" s="42">
        <f t="shared" si="65"/>
        <v>0</v>
      </c>
      <c r="K608" s="68">
        <f t="shared" si="62"/>
        <v>0</v>
      </c>
    </row>
    <row r="609" spans="1:11" s="44" customFormat="1" ht="27.75" hidden="1" customHeight="1" x14ac:dyDescent="0.25">
      <c r="A609" s="38" t="s">
        <v>23</v>
      </c>
      <c r="B609" s="38" t="s">
        <v>23</v>
      </c>
      <c r="C609" s="39">
        <v>1312111</v>
      </c>
      <c r="D609" s="40">
        <v>7</v>
      </c>
      <c r="E609" s="41" t="s">
        <v>29</v>
      </c>
      <c r="F609" s="42">
        <v>1000000</v>
      </c>
      <c r="G609" s="42">
        <v>0</v>
      </c>
      <c r="H609" s="42">
        <v>0</v>
      </c>
      <c r="I609" s="42">
        <v>0</v>
      </c>
      <c r="J609" s="42">
        <f t="shared" si="65"/>
        <v>0</v>
      </c>
      <c r="K609" s="68">
        <f t="shared" si="62"/>
        <v>0</v>
      </c>
    </row>
    <row r="610" spans="1:11" s="44" customFormat="1" ht="27.75" hidden="1" customHeight="1" x14ac:dyDescent="0.25">
      <c r="A610" s="38" t="s">
        <v>23</v>
      </c>
      <c r="B610" s="38" t="s">
        <v>23</v>
      </c>
      <c r="C610" s="39">
        <v>1312111</v>
      </c>
      <c r="D610" s="40">
        <v>9</v>
      </c>
      <c r="E610" s="41" t="s">
        <v>30</v>
      </c>
      <c r="F610" s="42">
        <v>23608172.280999999</v>
      </c>
      <c r="G610" s="42">
        <v>5850000</v>
      </c>
      <c r="H610" s="42">
        <v>2.9999999999999971E-2</v>
      </c>
      <c r="I610" s="42">
        <v>0</v>
      </c>
      <c r="J610" s="42">
        <f t="shared" si="65"/>
        <v>2.9999999999999971E-2</v>
      </c>
      <c r="K610" s="69">
        <f t="shared" si="62"/>
        <v>0</v>
      </c>
    </row>
    <row r="611" spans="1:11" s="7" customFormat="1" ht="27.75" customHeight="1" x14ac:dyDescent="0.25">
      <c r="A611" s="33" t="s">
        <v>21</v>
      </c>
      <c r="B611" s="33" t="s">
        <v>21</v>
      </c>
      <c r="C611" s="33" t="s">
        <v>21</v>
      </c>
      <c r="D611" s="34">
        <v>1312112</v>
      </c>
      <c r="E611" s="45" t="s">
        <v>31</v>
      </c>
      <c r="F611" s="46">
        <v>696392247.56500006</v>
      </c>
      <c r="G611" s="46">
        <v>668193010.61500025</v>
      </c>
      <c r="H611" s="46">
        <f>SUMIF($B$612:$B$618,"article",H612:H618)</f>
        <v>1321634042.9704499</v>
      </c>
      <c r="I611" s="46">
        <f>SUMIF($B$612:$B$618,"article",I612:I618)</f>
        <v>408632789.97000003</v>
      </c>
      <c r="J611" s="46">
        <f>SUMIF($B$612:$B$618,"article",J612:J618)</f>
        <v>913001253.00044978</v>
      </c>
      <c r="K611" s="47">
        <f t="shared" si="62"/>
        <v>0.30918754865876025</v>
      </c>
    </row>
    <row r="612" spans="1:11" s="44" customFormat="1" ht="27.75" customHeight="1" x14ac:dyDescent="0.25">
      <c r="A612" s="38" t="s">
        <v>23</v>
      </c>
      <c r="B612" s="38" t="s">
        <v>23</v>
      </c>
      <c r="C612" s="39">
        <v>1312112</v>
      </c>
      <c r="D612" s="40">
        <v>1</v>
      </c>
      <c r="E612" s="41" t="s">
        <v>24</v>
      </c>
      <c r="F612" s="42">
        <v>567446888.28999996</v>
      </c>
      <c r="G612" s="42">
        <v>567490083.6900003</v>
      </c>
      <c r="H612" s="42">
        <v>1078597652.0879998</v>
      </c>
      <c r="I612" s="42">
        <v>362117806.67000002</v>
      </c>
      <c r="J612" s="42">
        <f t="shared" ref="J612:J618" si="66">H612-I612</f>
        <v>716479845.41799974</v>
      </c>
      <c r="K612" s="67">
        <f t="shared" si="62"/>
        <v>0.33573020112643059</v>
      </c>
    </row>
    <row r="613" spans="1:11" s="44" customFormat="1" ht="27.75" customHeight="1" x14ac:dyDescent="0.25">
      <c r="A613" s="38" t="s">
        <v>23</v>
      </c>
      <c r="B613" s="38" t="s">
        <v>23</v>
      </c>
      <c r="C613" s="39">
        <v>1312112</v>
      </c>
      <c r="D613" s="40">
        <v>2</v>
      </c>
      <c r="E613" s="41" t="s">
        <v>25</v>
      </c>
      <c r="F613" s="42">
        <v>38885515.978</v>
      </c>
      <c r="G613" s="42">
        <v>17399120.249999996</v>
      </c>
      <c r="H613" s="42">
        <v>17345334.628600001</v>
      </c>
      <c r="I613" s="42">
        <v>2089546.2</v>
      </c>
      <c r="J613" s="42">
        <f t="shared" si="66"/>
        <v>15255788.428600002</v>
      </c>
      <c r="K613" s="68">
        <f t="shared" si="62"/>
        <v>0.12046733284433925</v>
      </c>
    </row>
    <row r="614" spans="1:11" s="44" customFormat="1" ht="27.75" customHeight="1" x14ac:dyDescent="0.25">
      <c r="A614" s="38" t="s">
        <v>23</v>
      </c>
      <c r="B614" s="38" t="s">
        <v>23</v>
      </c>
      <c r="C614" s="39">
        <v>1312112</v>
      </c>
      <c r="D614" s="40">
        <v>3</v>
      </c>
      <c r="E614" s="41" t="s">
        <v>26</v>
      </c>
      <c r="F614" s="42">
        <v>30449163.728</v>
      </c>
      <c r="G614" s="42">
        <v>57003806.674999997</v>
      </c>
      <c r="H614" s="42">
        <v>148330806.31105</v>
      </c>
      <c r="I614" s="42">
        <v>38281158.100000001</v>
      </c>
      <c r="J614" s="42">
        <f t="shared" si="66"/>
        <v>110049648.21105</v>
      </c>
      <c r="K614" s="68">
        <f t="shared" si="62"/>
        <v>0.25807961981764149</v>
      </c>
    </row>
    <row r="615" spans="1:11" s="44" customFormat="1" ht="27.75" customHeight="1" x14ac:dyDescent="0.25">
      <c r="A615" s="38" t="s">
        <v>23</v>
      </c>
      <c r="B615" s="38" t="s">
        <v>23</v>
      </c>
      <c r="C615" s="39">
        <v>1312112</v>
      </c>
      <c r="D615" s="40">
        <v>4</v>
      </c>
      <c r="E615" s="41" t="s">
        <v>27</v>
      </c>
      <c r="F615" s="42">
        <v>14772823.936000003</v>
      </c>
      <c r="G615" s="42">
        <v>6300000</v>
      </c>
      <c r="H615" s="42">
        <v>29565249.942800004</v>
      </c>
      <c r="I615" s="42">
        <v>2649916.5</v>
      </c>
      <c r="J615" s="42">
        <f t="shared" si="66"/>
        <v>26915333.442800004</v>
      </c>
      <c r="K615" s="68">
        <f t="shared" si="62"/>
        <v>8.9629429993888204E-2</v>
      </c>
    </row>
    <row r="616" spans="1:11" s="44" customFormat="1" ht="27.75" hidden="1" customHeight="1" x14ac:dyDescent="0.25">
      <c r="A616" s="38" t="s">
        <v>23</v>
      </c>
      <c r="B616" s="38" t="s">
        <v>23</v>
      </c>
      <c r="C616" s="39">
        <v>1312112</v>
      </c>
      <c r="D616" s="40">
        <v>5</v>
      </c>
      <c r="E616" s="41" t="s">
        <v>28</v>
      </c>
      <c r="F616" s="42">
        <v>0</v>
      </c>
      <c r="G616" s="42">
        <v>0</v>
      </c>
      <c r="H616" s="42">
        <v>0</v>
      </c>
      <c r="I616" s="42">
        <v>0</v>
      </c>
      <c r="J616" s="42">
        <f t="shared" si="66"/>
        <v>0</v>
      </c>
      <c r="K616" s="68">
        <f t="shared" si="62"/>
        <v>0</v>
      </c>
    </row>
    <row r="617" spans="1:11" s="44" customFormat="1" ht="27.75" customHeight="1" x14ac:dyDescent="0.25">
      <c r="A617" s="38" t="s">
        <v>23</v>
      </c>
      <c r="B617" s="38" t="s">
        <v>23</v>
      </c>
      <c r="C617" s="39">
        <v>1312112</v>
      </c>
      <c r="D617" s="40">
        <v>7</v>
      </c>
      <c r="E617" s="41" t="s">
        <v>29</v>
      </c>
      <c r="F617" s="42">
        <v>0</v>
      </c>
      <c r="G617" s="42">
        <v>0</v>
      </c>
      <c r="H617" s="42">
        <v>38500000</v>
      </c>
      <c r="I617" s="42">
        <v>0</v>
      </c>
      <c r="J617" s="42">
        <f t="shared" si="66"/>
        <v>38500000</v>
      </c>
      <c r="K617" s="68">
        <f t="shared" si="62"/>
        <v>0</v>
      </c>
    </row>
    <row r="618" spans="1:11" s="44" customFormat="1" ht="27.75" customHeight="1" x14ac:dyDescent="0.25">
      <c r="A618" s="38" t="s">
        <v>23</v>
      </c>
      <c r="B618" s="38" t="s">
        <v>23</v>
      </c>
      <c r="C618" s="39">
        <v>1312112</v>
      </c>
      <c r="D618" s="40">
        <v>9</v>
      </c>
      <c r="E618" s="41" t="s">
        <v>30</v>
      </c>
      <c r="F618" s="42">
        <v>44837855.633000009</v>
      </c>
      <c r="G618" s="42">
        <v>20000000</v>
      </c>
      <c r="H618" s="42">
        <v>9295000</v>
      </c>
      <c r="I618" s="42">
        <v>3494362.5</v>
      </c>
      <c r="J618" s="42">
        <f t="shared" si="66"/>
        <v>5800637.5</v>
      </c>
      <c r="K618" s="69">
        <f t="shared" si="62"/>
        <v>0.37594002151694461</v>
      </c>
    </row>
    <row r="619" spans="1:11" s="7" customFormat="1" ht="27.75" customHeight="1" x14ac:dyDescent="0.25">
      <c r="A619" s="33" t="s">
        <v>21</v>
      </c>
      <c r="B619" s="33" t="s">
        <v>21</v>
      </c>
      <c r="C619" s="33" t="s">
        <v>21</v>
      </c>
      <c r="D619" s="34">
        <v>1312113</v>
      </c>
      <c r="E619" s="45" t="s">
        <v>111</v>
      </c>
      <c r="F619" s="46">
        <v>58664599.035999998</v>
      </c>
      <c r="G619" s="46">
        <v>66685909.259999998</v>
      </c>
      <c r="H619" s="46">
        <f>SUMIF($B$620:$B$626,"article",H620:H626)</f>
        <v>180472868.36850005</v>
      </c>
      <c r="I619" s="46">
        <f>SUMIF($B$620:$B$626,"article",I620:I626)</f>
        <v>43782591.859999999</v>
      </c>
      <c r="J619" s="46">
        <f>SUMIF($B$620:$B$626,"article",J620:J626)</f>
        <v>136690276.50850004</v>
      </c>
      <c r="K619" s="47">
        <f t="shared" si="62"/>
        <v>0.24259930179977049</v>
      </c>
    </row>
    <row r="620" spans="1:11" s="44" customFormat="1" ht="27.75" customHeight="1" x14ac:dyDescent="0.25">
      <c r="A620" s="38" t="s">
        <v>23</v>
      </c>
      <c r="B620" s="38" t="s">
        <v>23</v>
      </c>
      <c r="C620" s="39">
        <v>1312113</v>
      </c>
      <c r="D620" s="40">
        <v>1</v>
      </c>
      <c r="E620" s="41" t="s">
        <v>24</v>
      </c>
      <c r="F620" s="42">
        <v>44948160.039999999</v>
      </c>
      <c r="G620" s="42">
        <v>49003530.689999998</v>
      </c>
      <c r="H620" s="42">
        <v>122611410.72000003</v>
      </c>
      <c r="I620" s="42">
        <v>30474925.009999998</v>
      </c>
      <c r="J620" s="42">
        <f t="shared" ref="J620:J626" si="67">H620-I620</f>
        <v>92136485.710000038</v>
      </c>
      <c r="K620" s="67">
        <f t="shared" si="62"/>
        <v>0.24854884901042096</v>
      </c>
    </row>
    <row r="621" spans="1:11" s="44" customFormat="1" ht="27.75" customHeight="1" x14ac:dyDescent="0.25">
      <c r="A621" s="38" t="s">
        <v>23</v>
      </c>
      <c r="B621" s="38" t="s">
        <v>23</v>
      </c>
      <c r="C621" s="39">
        <v>1312113</v>
      </c>
      <c r="D621" s="40">
        <v>2</v>
      </c>
      <c r="E621" s="41" t="s">
        <v>25</v>
      </c>
      <c r="F621" s="42">
        <v>13716438.995999999</v>
      </c>
      <c r="G621" s="42">
        <v>17682378.57</v>
      </c>
      <c r="H621" s="42">
        <v>57861457.64850001</v>
      </c>
      <c r="I621" s="42">
        <v>13307666.85</v>
      </c>
      <c r="J621" s="42">
        <f t="shared" si="67"/>
        <v>44553790.798500009</v>
      </c>
      <c r="K621" s="68">
        <f t="shared" si="62"/>
        <v>0.22999190464302077</v>
      </c>
    </row>
    <row r="622" spans="1:11" s="44" customFormat="1" ht="27.75" hidden="1" customHeight="1" x14ac:dyDescent="0.25">
      <c r="A622" s="38" t="s">
        <v>23</v>
      </c>
      <c r="B622" s="38" t="s">
        <v>23</v>
      </c>
      <c r="C622" s="39">
        <v>1312113</v>
      </c>
      <c r="D622" s="40">
        <v>3</v>
      </c>
      <c r="E622" s="41" t="s">
        <v>26</v>
      </c>
      <c r="F622" s="42">
        <v>0</v>
      </c>
      <c r="G622" s="42">
        <v>0</v>
      </c>
      <c r="H622" s="42">
        <v>0</v>
      </c>
      <c r="I622" s="42">
        <v>0</v>
      </c>
      <c r="J622" s="42">
        <f t="shared" si="67"/>
        <v>0</v>
      </c>
      <c r="K622" s="68">
        <f t="shared" si="62"/>
        <v>0</v>
      </c>
    </row>
    <row r="623" spans="1:11" s="44" customFormat="1" ht="27.75" hidden="1" customHeight="1" x14ac:dyDescent="0.25">
      <c r="A623" s="38" t="s">
        <v>23</v>
      </c>
      <c r="B623" s="38" t="s">
        <v>23</v>
      </c>
      <c r="C623" s="39">
        <v>1312113</v>
      </c>
      <c r="D623" s="40">
        <v>4</v>
      </c>
      <c r="E623" s="41" t="s">
        <v>27</v>
      </c>
      <c r="F623" s="42">
        <v>0</v>
      </c>
      <c r="G623" s="42">
        <v>0</v>
      </c>
      <c r="H623" s="42">
        <v>0</v>
      </c>
      <c r="I623" s="42">
        <v>0</v>
      </c>
      <c r="J623" s="42">
        <f t="shared" si="67"/>
        <v>0</v>
      </c>
      <c r="K623" s="68">
        <f t="shared" si="62"/>
        <v>0</v>
      </c>
    </row>
    <row r="624" spans="1:11" s="44" customFormat="1" ht="27.75" hidden="1" customHeight="1" x14ac:dyDescent="0.25">
      <c r="A624" s="38" t="s">
        <v>23</v>
      </c>
      <c r="B624" s="38" t="s">
        <v>23</v>
      </c>
      <c r="C624" s="39">
        <v>1312113</v>
      </c>
      <c r="D624" s="40">
        <v>5</v>
      </c>
      <c r="E624" s="41" t="s">
        <v>28</v>
      </c>
      <c r="F624" s="42">
        <v>0</v>
      </c>
      <c r="G624" s="42">
        <v>0</v>
      </c>
      <c r="H624" s="42">
        <v>0</v>
      </c>
      <c r="I624" s="42">
        <v>0</v>
      </c>
      <c r="J624" s="42">
        <f t="shared" si="67"/>
        <v>0</v>
      </c>
      <c r="K624" s="68">
        <f t="shared" si="62"/>
        <v>0</v>
      </c>
    </row>
    <row r="625" spans="1:11" s="44" customFormat="1" ht="27.75" hidden="1" customHeight="1" x14ac:dyDescent="0.25">
      <c r="A625" s="38" t="s">
        <v>23</v>
      </c>
      <c r="B625" s="38" t="s">
        <v>23</v>
      </c>
      <c r="C625" s="39">
        <v>1312113</v>
      </c>
      <c r="D625" s="40">
        <v>7</v>
      </c>
      <c r="E625" s="41" t="s">
        <v>29</v>
      </c>
      <c r="F625" s="42">
        <v>0</v>
      </c>
      <c r="G625" s="42">
        <v>0</v>
      </c>
      <c r="H625" s="42">
        <v>0</v>
      </c>
      <c r="I625" s="42">
        <v>0</v>
      </c>
      <c r="J625" s="42">
        <f t="shared" si="67"/>
        <v>0</v>
      </c>
      <c r="K625" s="68">
        <f t="shared" si="62"/>
        <v>0</v>
      </c>
    </row>
    <row r="626" spans="1:11" s="44" customFormat="1" ht="27.75" hidden="1" customHeight="1" x14ac:dyDescent="0.25">
      <c r="A626" s="38" t="s">
        <v>23</v>
      </c>
      <c r="B626" s="38" t="s">
        <v>23</v>
      </c>
      <c r="C626" s="39">
        <v>1312113</v>
      </c>
      <c r="D626" s="40">
        <v>9</v>
      </c>
      <c r="E626" s="41" t="s">
        <v>30</v>
      </c>
      <c r="F626" s="42">
        <v>0</v>
      </c>
      <c r="G626" s="42">
        <v>0</v>
      </c>
      <c r="H626" s="42">
        <v>0</v>
      </c>
      <c r="I626" s="42">
        <v>0</v>
      </c>
      <c r="J626" s="42">
        <f t="shared" si="67"/>
        <v>0</v>
      </c>
      <c r="K626" s="69">
        <f t="shared" si="62"/>
        <v>0</v>
      </c>
    </row>
    <row r="627" spans="1:11" s="7" customFormat="1" ht="27.75" customHeight="1" x14ac:dyDescent="0.25">
      <c r="A627" s="33" t="s">
        <v>21</v>
      </c>
      <c r="B627" s="33" t="s">
        <v>21</v>
      </c>
      <c r="C627" s="33" t="s">
        <v>21</v>
      </c>
      <c r="D627" s="34">
        <v>1312114</v>
      </c>
      <c r="E627" s="45" t="s">
        <v>112</v>
      </c>
      <c r="F627" s="46">
        <v>60668811.420000002</v>
      </c>
      <c r="G627" s="46">
        <v>73731594.25</v>
      </c>
      <c r="H627" s="46">
        <f>SUMIF($B$628:$B$634,"article",H628:H634)</f>
        <v>144675542.03415</v>
      </c>
      <c r="I627" s="46">
        <f>SUMIF($B$628:$B$634,"article",I628:I634)</f>
        <v>33044931.990000002</v>
      </c>
      <c r="J627" s="46">
        <f>SUMIF($B$628:$B$634,"article",J628:J634)</f>
        <v>111630610.04415001</v>
      </c>
      <c r="K627" s="47">
        <f t="shared" si="62"/>
        <v>0.22840717598417495</v>
      </c>
    </row>
    <row r="628" spans="1:11" s="44" customFormat="1" ht="27.75" customHeight="1" x14ac:dyDescent="0.25">
      <c r="A628" s="38" t="s">
        <v>23</v>
      </c>
      <c r="B628" s="38" t="s">
        <v>23</v>
      </c>
      <c r="C628" s="39">
        <v>1312114</v>
      </c>
      <c r="D628" s="40">
        <v>1</v>
      </c>
      <c r="E628" s="41" t="s">
        <v>24</v>
      </c>
      <c r="F628" s="42">
        <v>44177723.939999998</v>
      </c>
      <c r="G628" s="42">
        <v>46822026.640000001</v>
      </c>
      <c r="H628" s="42">
        <v>104861884.66700003</v>
      </c>
      <c r="I628" s="42">
        <v>26549339.990000002</v>
      </c>
      <c r="J628" s="42">
        <f t="shared" ref="J628:J634" si="68">H628-I628</f>
        <v>78312544.677000016</v>
      </c>
      <c r="K628" s="43">
        <f t="shared" si="62"/>
        <v>0.25318389111840045</v>
      </c>
    </row>
    <row r="629" spans="1:11" s="44" customFormat="1" ht="27.75" customHeight="1" x14ac:dyDescent="0.25">
      <c r="A629" s="38" t="s">
        <v>23</v>
      </c>
      <c r="B629" s="38" t="s">
        <v>23</v>
      </c>
      <c r="C629" s="39">
        <v>1312114</v>
      </c>
      <c r="D629" s="40">
        <v>2</v>
      </c>
      <c r="E629" s="41" t="s">
        <v>25</v>
      </c>
      <c r="F629" s="42">
        <v>16491087.48</v>
      </c>
      <c r="G629" s="42">
        <v>26909567.609999999</v>
      </c>
      <c r="H629" s="42">
        <v>39813657.367149994</v>
      </c>
      <c r="I629" s="42">
        <v>6495592</v>
      </c>
      <c r="J629" s="42">
        <f t="shared" si="68"/>
        <v>33318065.367149994</v>
      </c>
      <c r="K629" s="43">
        <f t="shared" si="62"/>
        <v>0.16314984428834398</v>
      </c>
    </row>
    <row r="630" spans="1:11" s="44" customFormat="1" ht="27.75" hidden="1" customHeight="1" x14ac:dyDescent="0.25">
      <c r="A630" s="38" t="s">
        <v>23</v>
      </c>
      <c r="B630" s="38" t="s">
        <v>23</v>
      </c>
      <c r="C630" s="39">
        <v>1312114</v>
      </c>
      <c r="D630" s="40">
        <v>3</v>
      </c>
      <c r="E630" s="41" t="s">
        <v>26</v>
      </c>
      <c r="F630" s="42">
        <v>0</v>
      </c>
      <c r="G630" s="42">
        <v>0</v>
      </c>
      <c r="H630" s="42">
        <v>0</v>
      </c>
      <c r="I630" s="42">
        <v>0</v>
      </c>
      <c r="J630" s="42">
        <f t="shared" si="68"/>
        <v>0</v>
      </c>
      <c r="K630" s="43">
        <f t="shared" si="62"/>
        <v>0</v>
      </c>
    </row>
    <row r="631" spans="1:11" s="44" customFormat="1" ht="27.75" hidden="1" customHeight="1" x14ac:dyDescent="0.25">
      <c r="A631" s="38" t="s">
        <v>23</v>
      </c>
      <c r="B631" s="38" t="s">
        <v>23</v>
      </c>
      <c r="C631" s="39">
        <v>1312114</v>
      </c>
      <c r="D631" s="40">
        <v>4</v>
      </c>
      <c r="E631" s="41" t="s">
        <v>27</v>
      </c>
      <c r="F631" s="42">
        <v>0</v>
      </c>
      <c r="G631" s="42">
        <v>0</v>
      </c>
      <c r="H631" s="42">
        <v>0</v>
      </c>
      <c r="I631" s="42">
        <v>0</v>
      </c>
      <c r="J631" s="42">
        <f t="shared" si="68"/>
        <v>0</v>
      </c>
      <c r="K631" s="43">
        <f t="shared" si="62"/>
        <v>0</v>
      </c>
    </row>
    <row r="632" spans="1:11" s="44" customFormat="1" ht="27.75" hidden="1" customHeight="1" x14ac:dyDescent="0.25">
      <c r="A632" s="70" t="s">
        <v>23</v>
      </c>
      <c r="B632" s="70" t="s">
        <v>23</v>
      </c>
      <c r="C632" s="39">
        <v>1312114</v>
      </c>
      <c r="D632" s="40">
        <v>5</v>
      </c>
      <c r="E632" s="41" t="s">
        <v>28</v>
      </c>
      <c r="F632" s="42">
        <v>0</v>
      </c>
      <c r="G632" s="42">
        <v>0</v>
      </c>
      <c r="H632" s="42">
        <v>0</v>
      </c>
      <c r="I632" s="42">
        <v>0</v>
      </c>
      <c r="J632" s="42">
        <f t="shared" si="68"/>
        <v>0</v>
      </c>
      <c r="K632" s="43">
        <f t="shared" si="62"/>
        <v>0</v>
      </c>
    </row>
    <row r="633" spans="1:11" s="44" customFormat="1" ht="27.75" hidden="1" customHeight="1" x14ac:dyDescent="0.25">
      <c r="A633" s="70" t="s">
        <v>23</v>
      </c>
      <c r="B633" s="70" t="s">
        <v>23</v>
      </c>
      <c r="C633" s="39">
        <v>1312114</v>
      </c>
      <c r="D633" s="40">
        <v>7</v>
      </c>
      <c r="E633" s="41" t="s">
        <v>29</v>
      </c>
      <c r="F633" s="42">
        <v>0</v>
      </c>
      <c r="G633" s="42">
        <v>0</v>
      </c>
      <c r="H633" s="42">
        <v>0</v>
      </c>
      <c r="I633" s="42">
        <v>0</v>
      </c>
      <c r="J633" s="42">
        <f t="shared" si="68"/>
        <v>0</v>
      </c>
      <c r="K633" s="43">
        <f t="shared" si="62"/>
        <v>0</v>
      </c>
    </row>
    <row r="634" spans="1:11" s="44" customFormat="1" ht="27.75" hidden="1" customHeight="1" x14ac:dyDescent="0.25">
      <c r="A634" s="38" t="s">
        <v>23</v>
      </c>
      <c r="B634" s="38" t="s">
        <v>23</v>
      </c>
      <c r="C634" s="39">
        <v>1312114</v>
      </c>
      <c r="D634" s="40">
        <v>9</v>
      </c>
      <c r="E634" s="41" t="s">
        <v>30</v>
      </c>
      <c r="F634" s="42">
        <v>0</v>
      </c>
      <c r="G634" s="42">
        <v>0</v>
      </c>
      <c r="H634" s="42">
        <v>0</v>
      </c>
      <c r="I634" s="42">
        <v>0</v>
      </c>
      <c r="J634" s="42">
        <f t="shared" si="68"/>
        <v>0</v>
      </c>
      <c r="K634" s="43">
        <f t="shared" si="62"/>
        <v>0</v>
      </c>
    </row>
    <row r="635" spans="1:11" s="7" customFormat="1" ht="27.75" customHeight="1" x14ac:dyDescent="0.25">
      <c r="A635" s="48" t="s">
        <v>21</v>
      </c>
      <c r="B635" s="48" t="s">
        <v>21</v>
      </c>
      <c r="C635" s="48" t="s">
        <v>21</v>
      </c>
      <c r="D635" s="34">
        <v>1312115</v>
      </c>
      <c r="E635" s="45" t="s">
        <v>113</v>
      </c>
      <c r="F635" s="46">
        <v>114999888.29000001</v>
      </c>
      <c r="G635" s="46">
        <v>135906179.20899999</v>
      </c>
      <c r="H635" s="46">
        <f>SUMIF($B$636:$B$642,"article",H636:H642)</f>
        <v>314499893.29680002</v>
      </c>
      <c r="I635" s="46">
        <f>SUMIF($B$636:$B$642,"article",I636:I642)</f>
        <v>65656493.980000004</v>
      </c>
      <c r="J635" s="46">
        <f>SUMIF($B$636:$B$642,"article",J636:J642)</f>
        <v>248843399.31680003</v>
      </c>
      <c r="K635" s="47">
        <f t="shared" si="62"/>
        <v>0.20876475757032648</v>
      </c>
    </row>
    <row r="636" spans="1:11" s="44" customFormat="1" ht="27.75" customHeight="1" x14ac:dyDescent="0.25">
      <c r="A636" s="38" t="s">
        <v>23</v>
      </c>
      <c r="B636" s="38" t="s">
        <v>23</v>
      </c>
      <c r="C636" s="39">
        <v>1312115</v>
      </c>
      <c r="D636" s="40">
        <v>1</v>
      </c>
      <c r="E636" s="41" t="s">
        <v>24</v>
      </c>
      <c r="F636" s="42">
        <v>50953171.290000007</v>
      </c>
      <c r="G636" s="42">
        <v>66776873.518999994</v>
      </c>
      <c r="H636" s="42">
        <v>183336027.10700005</v>
      </c>
      <c r="I636" s="42">
        <v>37736099.980000004</v>
      </c>
      <c r="J636" s="42">
        <f t="shared" ref="J636:J642" si="69">H636-I636</f>
        <v>145599927.12700003</v>
      </c>
      <c r="K636" s="43">
        <f t="shared" si="62"/>
        <v>0.20583024829034915</v>
      </c>
    </row>
    <row r="637" spans="1:11" s="44" customFormat="1" ht="27.75" customHeight="1" x14ac:dyDescent="0.25">
      <c r="A637" s="38" t="s">
        <v>23</v>
      </c>
      <c r="B637" s="38" t="s">
        <v>23</v>
      </c>
      <c r="C637" s="39">
        <v>1312115</v>
      </c>
      <c r="D637" s="40">
        <v>2</v>
      </c>
      <c r="E637" s="41" t="s">
        <v>25</v>
      </c>
      <c r="F637" s="42">
        <v>64046717</v>
      </c>
      <c r="G637" s="42">
        <v>69129305.689999998</v>
      </c>
      <c r="H637" s="42">
        <v>131163866.18979999</v>
      </c>
      <c r="I637" s="42">
        <v>27920394</v>
      </c>
      <c r="J637" s="42">
        <f t="shared" si="69"/>
        <v>103243472.18979999</v>
      </c>
      <c r="K637" s="43">
        <f t="shared" si="62"/>
        <v>0.21286650669169768</v>
      </c>
    </row>
    <row r="638" spans="1:11" s="44" customFormat="1" ht="27.75" hidden="1" customHeight="1" x14ac:dyDescent="0.25">
      <c r="A638" s="38" t="s">
        <v>23</v>
      </c>
      <c r="B638" s="38" t="s">
        <v>23</v>
      </c>
      <c r="C638" s="39">
        <v>1312115</v>
      </c>
      <c r="D638" s="40">
        <v>3</v>
      </c>
      <c r="E638" s="41" t="s">
        <v>26</v>
      </c>
      <c r="F638" s="42">
        <v>0</v>
      </c>
      <c r="G638" s="42">
        <v>0</v>
      </c>
      <c r="H638" s="42">
        <v>0</v>
      </c>
      <c r="I638" s="42">
        <v>0</v>
      </c>
      <c r="J638" s="42">
        <f t="shared" si="69"/>
        <v>0</v>
      </c>
      <c r="K638" s="43">
        <f t="shared" si="62"/>
        <v>0</v>
      </c>
    </row>
    <row r="639" spans="1:11" s="44" customFormat="1" ht="27.75" hidden="1" customHeight="1" x14ac:dyDescent="0.25">
      <c r="A639" s="38" t="s">
        <v>23</v>
      </c>
      <c r="B639" s="38" t="s">
        <v>23</v>
      </c>
      <c r="C639" s="39">
        <v>1312115</v>
      </c>
      <c r="D639" s="40">
        <v>4</v>
      </c>
      <c r="E639" s="41" t="s">
        <v>27</v>
      </c>
      <c r="F639" s="42">
        <v>0</v>
      </c>
      <c r="G639" s="42">
        <v>0</v>
      </c>
      <c r="H639" s="42">
        <v>0</v>
      </c>
      <c r="I639" s="42">
        <v>0</v>
      </c>
      <c r="J639" s="42">
        <f t="shared" si="69"/>
        <v>0</v>
      </c>
      <c r="K639" s="43">
        <f t="shared" si="62"/>
        <v>0</v>
      </c>
    </row>
    <row r="640" spans="1:11" s="44" customFormat="1" ht="27.75" hidden="1" customHeight="1" x14ac:dyDescent="0.25">
      <c r="A640" s="38" t="s">
        <v>23</v>
      </c>
      <c r="B640" s="38" t="s">
        <v>23</v>
      </c>
      <c r="C640" s="39">
        <v>1312115</v>
      </c>
      <c r="D640" s="40">
        <v>5</v>
      </c>
      <c r="E640" s="41" t="s">
        <v>28</v>
      </c>
      <c r="F640" s="42">
        <v>0</v>
      </c>
      <c r="G640" s="42">
        <v>0</v>
      </c>
      <c r="H640" s="42">
        <v>0</v>
      </c>
      <c r="I640" s="42">
        <v>0</v>
      </c>
      <c r="J640" s="42">
        <f t="shared" si="69"/>
        <v>0</v>
      </c>
      <c r="K640" s="43">
        <f t="shared" si="62"/>
        <v>0</v>
      </c>
    </row>
    <row r="641" spans="1:11" s="44" customFormat="1" ht="27.75" hidden="1" customHeight="1" x14ac:dyDescent="0.25">
      <c r="A641" s="38" t="s">
        <v>23</v>
      </c>
      <c r="B641" s="38" t="s">
        <v>23</v>
      </c>
      <c r="C641" s="39">
        <v>1312115</v>
      </c>
      <c r="D641" s="40">
        <v>7</v>
      </c>
      <c r="E641" s="41" t="s">
        <v>29</v>
      </c>
      <c r="F641" s="42">
        <v>0</v>
      </c>
      <c r="G641" s="42">
        <v>0</v>
      </c>
      <c r="H641" s="42">
        <v>0</v>
      </c>
      <c r="I641" s="42">
        <v>0</v>
      </c>
      <c r="J641" s="42">
        <f t="shared" si="69"/>
        <v>0</v>
      </c>
      <c r="K641" s="43">
        <f t="shared" si="62"/>
        <v>0</v>
      </c>
    </row>
    <row r="642" spans="1:11" s="44" customFormat="1" ht="27.75" hidden="1" customHeight="1" x14ac:dyDescent="0.25">
      <c r="A642" s="38" t="s">
        <v>23</v>
      </c>
      <c r="B642" s="38" t="s">
        <v>23</v>
      </c>
      <c r="C642" s="39">
        <v>1312115</v>
      </c>
      <c r="D642" s="40">
        <v>9</v>
      </c>
      <c r="E642" s="41" t="s">
        <v>30</v>
      </c>
      <c r="F642" s="42">
        <v>0</v>
      </c>
      <c r="G642" s="42">
        <v>0</v>
      </c>
      <c r="H642" s="42">
        <v>0</v>
      </c>
      <c r="I642" s="42">
        <v>0</v>
      </c>
      <c r="J642" s="42">
        <f t="shared" si="69"/>
        <v>0</v>
      </c>
      <c r="K642" s="43">
        <f t="shared" si="62"/>
        <v>0</v>
      </c>
    </row>
    <row r="643" spans="1:11" s="7" customFormat="1" ht="27.75" customHeight="1" x14ac:dyDescent="0.25">
      <c r="A643" s="33" t="s">
        <v>21</v>
      </c>
      <c r="B643" s="33" t="s">
        <v>21</v>
      </c>
      <c r="C643" s="33" t="s">
        <v>21</v>
      </c>
      <c r="D643" s="34">
        <v>1312117</v>
      </c>
      <c r="E643" s="45" t="s">
        <v>114</v>
      </c>
      <c r="F643" s="46">
        <v>45031536.002999999</v>
      </c>
      <c r="G643" s="46">
        <v>40151531.370000005</v>
      </c>
      <c r="H643" s="46">
        <f>SUMIF($B$644:$B$645,"article",H644:H645)</f>
        <v>100452425.00000001</v>
      </c>
      <c r="I643" s="46">
        <f>SUMIF($B$644:$B$645,"article",I644:I645)</f>
        <v>19052766.670000002</v>
      </c>
      <c r="J643" s="46">
        <f>SUMIF($B$644:$B$645,"article",J644:J645)</f>
        <v>81399658.330000013</v>
      </c>
      <c r="K643" s="47">
        <f t="shared" si="62"/>
        <v>0.18966955421932322</v>
      </c>
    </row>
    <row r="644" spans="1:11" s="44" customFormat="1" ht="27.75" customHeight="1" x14ac:dyDescent="0.25">
      <c r="A644" s="38" t="s">
        <v>23</v>
      </c>
      <c r="B644" s="38" t="s">
        <v>23</v>
      </c>
      <c r="C644" s="39">
        <v>1312117</v>
      </c>
      <c r="D644" s="40">
        <v>1</v>
      </c>
      <c r="E644" s="41" t="s">
        <v>24</v>
      </c>
      <c r="F644" s="42">
        <v>22031544</v>
      </c>
      <c r="G644" s="42">
        <v>23030154.5</v>
      </c>
      <c r="H644" s="42">
        <v>74865058.000000015</v>
      </c>
      <c r="I644" s="42">
        <v>16951366.670000002</v>
      </c>
      <c r="J644" s="42">
        <f>H644-I644</f>
        <v>57913691.330000013</v>
      </c>
      <c r="K644" s="43">
        <f t="shared" ref="K644:K707" si="70">IF(G644&lt;&gt;0,I644/H644,0)</f>
        <v>0.22642561326807492</v>
      </c>
    </row>
    <row r="645" spans="1:11" s="44" customFormat="1" ht="27.75" customHeight="1" x14ac:dyDescent="0.25">
      <c r="A645" s="38" t="s">
        <v>23</v>
      </c>
      <c r="B645" s="38" t="s">
        <v>23</v>
      </c>
      <c r="C645" s="39">
        <v>1312117</v>
      </c>
      <c r="D645" s="40">
        <v>9</v>
      </c>
      <c r="E645" s="41" t="s">
        <v>30</v>
      </c>
      <c r="F645" s="42">
        <v>22999992.002999999</v>
      </c>
      <c r="G645" s="42">
        <v>17121376.870000001</v>
      </c>
      <c r="H645" s="42">
        <v>25587367.000000004</v>
      </c>
      <c r="I645" s="42">
        <v>2101400</v>
      </c>
      <c r="J645" s="42">
        <f>H645-I645</f>
        <v>23485967.000000004</v>
      </c>
      <c r="K645" s="43">
        <f t="shared" si="70"/>
        <v>8.2126464985631378E-2</v>
      </c>
    </row>
    <row r="646" spans="1:11" s="7" customFormat="1" ht="27.75" customHeight="1" x14ac:dyDescent="0.25">
      <c r="A646" s="22" t="s">
        <v>16</v>
      </c>
      <c r="B646" s="22" t="s">
        <v>16</v>
      </c>
      <c r="C646" s="22" t="s">
        <v>16</v>
      </c>
      <c r="D646" s="50">
        <v>1313</v>
      </c>
      <c r="E646" s="51" t="s">
        <v>115</v>
      </c>
      <c r="F646" s="52">
        <v>5063920068.776</v>
      </c>
      <c r="G646" s="52">
        <v>5247433880.7245007</v>
      </c>
      <c r="H646" s="52">
        <f>SUMIF($B$647:$B$673,"chap",H647:H673)</f>
        <v>13238489419.25</v>
      </c>
      <c r="I646" s="52">
        <f>SUMIF($B$647:$B$673,"chap",I647:I673)</f>
        <v>2158739263.9200001</v>
      </c>
      <c r="J646" s="52">
        <f t="shared" ref="J646" si="71">SUMIF($B$647:$B$673,"chap",J647:J673)</f>
        <v>11079750155.33</v>
      </c>
      <c r="K646" s="53">
        <f t="shared" si="70"/>
        <v>0.16306537668723681</v>
      </c>
    </row>
    <row r="647" spans="1:11" s="32" customFormat="1" ht="27.75" customHeight="1" x14ac:dyDescent="0.25">
      <c r="A647" s="27" t="s">
        <v>19</v>
      </c>
      <c r="B647" s="27" t="s">
        <v>19</v>
      </c>
      <c r="C647" s="27" t="s">
        <v>19</v>
      </c>
      <c r="D647" s="28">
        <v>13131</v>
      </c>
      <c r="E647" s="29" t="s">
        <v>20</v>
      </c>
      <c r="F647" s="30">
        <v>5063920068.776</v>
      </c>
      <c r="G647" s="30">
        <v>5247433880.7245007</v>
      </c>
      <c r="H647" s="30">
        <f>SUMIF($B$648:$B$673,"section",H648:H673)</f>
        <v>13238489419.25</v>
      </c>
      <c r="I647" s="30">
        <f>SUMIF($B$648:$B$673,"section",I648:I673)</f>
        <v>2158739263.9200001</v>
      </c>
      <c r="J647" s="30">
        <f t="shared" ref="J647" si="72">SUMIF($B$648:$B$673,"section",J648:J673)</f>
        <v>11079750155.33</v>
      </c>
      <c r="K647" s="31">
        <f t="shared" si="70"/>
        <v>0.16306537668723681</v>
      </c>
    </row>
    <row r="648" spans="1:11" s="7" customFormat="1" ht="27.75" customHeight="1" x14ac:dyDescent="0.25">
      <c r="A648" s="33" t="s">
        <v>21</v>
      </c>
      <c r="B648" s="33" t="s">
        <v>21</v>
      </c>
      <c r="C648" s="33" t="s">
        <v>21</v>
      </c>
      <c r="D648" s="34">
        <v>1313111</v>
      </c>
      <c r="E648" s="45" t="s">
        <v>22</v>
      </c>
      <c r="F648" s="46">
        <v>96739481.919999987</v>
      </c>
      <c r="G648" s="46">
        <v>246420137.00999999</v>
      </c>
      <c r="H648" s="46">
        <f>SUMIF($B$649:$B$655,"article",H649:H655)</f>
        <v>146842270.25</v>
      </c>
      <c r="I648" s="46">
        <f>SUMIF($B$649:$B$655,"article",I649:I655)</f>
        <v>18892146.84</v>
      </c>
      <c r="J648" s="46">
        <f>SUMIF($B$649:$B$655,"article",J649:J655)</f>
        <v>127950123.41000001</v>
      </c>
      <c r="K648" s="47">
        <f t="shared" si="70"/>
        <v>0.12865605256467355</v>
      </c>
    </row>
    <row r="649" spans="1:11" s="44" customFormat="1" ht="27.75" customHeight="1" x14ac:dyDescent="0.25">
      <c r="A649" s="38" t="s">
        <v>23</v>
      </c>
      <c r="B649" s="38" t="s">
        <v>23</v>
      </c>
      <c r="C649" s="39">
        <v>1313111</v>
      </c>
      <c r="D649" s="40">
        <v>1</v>
      </c>
      <c r="E649" s="41" t="s">
        <v>24</v>
      </c>
      <c r="F649" s="42">
        <v>60670076.999999993</v>
      </c>
      <c r="G649" s="42">
        <v>60622057.010000005</v>
      </c>
      <c r="H649" s="42">
        <v>117965854.00000001</v>
      </c>
      <c r="I649" s="42">
        <v>18892146.84</v>
      </c>
      <c r="J649" s="42">
        <f t="shared" ref="J649:J655" si="73">H649-I649</f>
        <v>99073707.160000011</v>
      </c>
      <c r="K649" s="43">
        <f t="shared" si="70"/>
        <v>0.16014928218126576</v>
      </c>
    </row>
    <row r="650" spans="1:11" s="44" customFormat="1" ht="27.75" customHeight="1" x14ac:dyDescent="0.25">
      <c r="A650" s="38" t="s">
        <v>23</v>
      </c>
      <c r="B650" s="38" t="s">
        <v>23</v>
      </c>
      <c r="C650" s="39">
        <v>1313111</v>
      </c>
      <c r="D650" s="40">
        <v>2</v>
      </c>
      <c r="E650" s="41" t="s">
        <v>25</v>
      </c>
      <c r="F650" s="42">
        <v>3789123.92</v>
      </c>
      <c r="G650" s="42">
        <v>3800000</v>
      </c>
      <c r="H650" s="42">
        <v>18628953</v>
      </c>
      <c r="I650" s="42">
        <v>0</v>
      </c>
      <c r="J650" s="42">
        <f t="shared" si="73"/>
        <v>18628953</v>
      </c>
      <c r="K650" s="43">
        <f t="shared" si="70"/>
        <v>0</v>
      </c>
    </row>
    <row r="651" spans="1:11" s="44" customFormat="1" ht="27.75" customHeight="1" x14ac:dyDescent="0.25">
      <c r="A651" s="38" t="s">
        <v>23</v>
      </c>
      <c r="B651" s="38" t="s">
        <v>23</v>
      </c>
      <c r="C651" s="39">
        <v>1313111</v>
      </c>
      <c r="D651" s="40">
        <v>3</v>
      </c>
      <c r="E651" s="41" t="s">
        <v>26</v>
      </c>
      <c r="F651" s="42">
        <v>0</v>
      </c>
      <c r="G651" s="42">
        <v>0</v>
      </c>
      <c r="H651" s="42">
        <v>3297460</v>
      </c>
      <c r="I651" s="42">
        <v>0</v>
      </c>
      <c r="J651" s="42">
        <f t="shared" si="73"/>
        <v>3297460</v>
      </c>
      <c r="K651" s="43">
        <f t="shared" si="70"/>
        <v>0</v>
      </c>
    </row>
    <row r="652" spans="1:11" s="44" customFormat="1" ht="27.75" hidden="1" customHeight="1" x14ac:dyDescent="0.25">
      <c r="A652" s="38" t="s">
        <v>23</v>
      </c>
      <c r="B652" s="38" t="s">
        <v>23</v>
      </c>
      <c r="C652" s="39">
        <v>1313111</v>
      </c>
      <c r="D652" s="40">
        <v>4</v>
      </c>
      <c r="E652" s="41" t="s">
        <v>27</v>
      </c>
      <c r="F652" s="42">
        <v>0</v>
      </c>
      <c r="G652" s="42">
        <v>0</v>
      </c>
      <c r="H652" s="42">
        <v>0</v>
      </c>
      <c r="I652" s="42">
        <v>0</v>
      </c>
      <c r="J652" s="42">
        <f t="shared" si="73"/>
        <v>0</v>
      </c>
      <c r="K652" s="43">
        <f t="shared" si="70"/>
        <v>0</v>
      </c>
    </row>
    <row r="653" spans="1:11" s="44" customFormat="1" ht="27.75" hidden="1" customHeight="1" x14ac:dyDescent="0.25">
      <c r="A653" s="38" t="s">
        <v>23</v>
      </c>
      <c r="B653" s="38" t="s">
        <v>23</v>
      </c>
      <c r="C653" s="39">
        <v>1313111</v>
      </c>
      <c r="D653" s="40">
        <v>5</v>
      </c>
      <c r="E653" s="41" t="s">
        <v>28</v>
      </c>
      <c r="F653" s="42">
        <v>0</v>
      </c>
      <c r="G653" s="42">
        <v>0</v>
      </c>
      <c r="H653" s="42">
        <v>0</v>
      </c>
      <c r="I653" s="42">
        <v>0</v>
      </c>
      <c r="J653" s="42">
        <f t="shared" si="73"/>
        <v>0</v>
      </c>
      <c r="K653" s="43">
        <f t="shared" si="70"/>
        <v>0</v>
      </c>
    </row>
    <row r="654" spans="1:11" s="44" customFormat="1" ht="27.75" hidden="1" customHeight="1" x14ac:dyDescent="0.25">
      <c r="A654" s="38" t="s">
        <v>23</v>
      </c>
      <c r="B654" s="38" t="s">
        <v>23</v>
      </c>
      <c r="C654" s="39">
        <v>1313111</v>
      </c>
      <c r="D654" s="40">
        <v>7</v>
      </c>
      <c r="E654" s="41" t="s">
        <v>29</v>
      </c>
      <c r="F654" s="42">
        <v>2280281</v>
      </c>
      <c r="G654" s="42">
        <v>0</v>
      </c>
      <c r="H654" s="42">
        <v>0</v>
      </c>
      <c r="I654" s="42">
        <v>0</v>
      </c>
      <c r="J654" s="42">
        <f t="shared" si="73"/>
        <v>0</v>
      </c>
      <c r="K654" s="43">
        <f t="shared" si="70"/>
        <v>0</v>
      </c>
    </row>
    <row r="655" spans="1:11" s="44" customFormat="1" ht="27.75" customHeight="1" x14ac:dyDescent="0.25">
      <c r="A655" s="38" t="s">
        <v>23</v>
      </c>
      <c r="B655" s="38" t="s">
        <v>23</v>
      </c>
      <c r="C655" s="39">
        <v>1313111</v>
      </c>
      <c r="D655" s="40">
        <v>9</v>
      </c>
      <c r="E655" s="41" t="s">
        <v>30</v>
      </c>
      <c r="F655" s="42">
        <v>30000000</v>
      </c>
      <c r="G655" s="42">
        <v>181998080</v>
      </c>
      <c r="H655" s="42">
        <v>6950003.25</v>
      </c>
      <c r="I655" s="42">
        <v>0</v>
      </c>
      <c r="J655" s="42">
        <f t="shared" si="73"/>
        <v>6950003.25</v>
      </c>
      <c r="K655" s="43">
        <f t="shared" si="70"/>
        <v>0</v>
      </c>
    </row>
    <row r="656" spans="1:11" s="7" customFormat="1" ht="27.75" customHeight="1" x14ac:dyDescent="0.25">
      <c r="A656" s="33" t="s">
        <v>21</v>
      </c>
      <c r="B656" s="33" t="s">
        <v>21</v>
      </c>
      <c r="C656" s="33" t="s">
        <v>21</v>
      </c>
      <c r="D656" s="34">
        <v>1313112</v>
      </c>
      <c r="E656" s="45" t="s">
        <v>31</v>
      </c>
      <c r="F656" s="46">
        <v>4964780598.8599997</v>
      </c>
      <c r="G656" s="46">
        <v>5001013743.7145004</v>
      </c>
      <c r="H656" s="46">
        <f>SUMIF($B$657:$B$663,"article",H657:H663)</f>
        <v>12403706878</v>
      </c>
      <c r="I656" s="46">
        <f>SUMIF($B$657:$B$663,"article",I657:I663)</f>
        <v>2037797716.27</v>
      </c>
      <c r="J656" s="46">
        <f>SUMIF($B$657:$B$663,"article",J657:J663)</f>
        <v>10365909161.73</v>
      </c>
      <c r="K656" s="47">
        <f t="shared" si="70"/>
        <v>0.16428941253718007</v>
      </c>
    </row>
    <row r="657" spans="1:11" s="44" customFormat="1" ht="27.75" customHeight="1" x14ac:dyDescent="0.25">
      <c r="A657" s="38" t="s">
        <v>23</v>
      </c>
      <c r="B657" s="38" t="s">
        <v>23</v>
      </c>
      <c r="C657" s="39">
        <v>1313112</v>
      </c>
      <c r="D657" s="40">
        <v>1</v>
      </c>
      <c r="E657" s="41" t="s">
        <v>24</v>
      </c>
      <c r="F657" s="42">
        <v>4319806194.5200005</v>
      </c>
      <c r="G657" s="42">
        <v>4320447219.3599997</v>
      </c>
      <c r="H657" s="42">
        <v>9042233016</v>
      </c>
      <c r="I657" s="42">
        <v>1969184958.47</v>
      </c>
      <c r="J657" s="42">
        <f t="shared" ref="J657:J663" si="74">H657-I657</f>
        <v>7073048057.5299997</v>
      </c>
      <c r="K657" s="43">
        <f t="shared" si="70"/>
        <v>0.21777640047381855</v>
      </c>
    </row>
    <row r="658" spans="1:11" s="44" customFormat="1" ht="27.75" customHeight="1" x14ac:dyDescent="0.25">
      <c r="A658" s="38" t="s">
        <v>23</v>
      </c>
      <c r="B658" s="38" t="s">
        <v>23</v>
      </c>
      <c r="C658" s="39">
        <v>1313112</v>
      </c>
      <c r="D658" s="40">
        <v>2</v>
      </c>
      <c r="E658" s="41" t="s">
        <v>25</v>
      </c>
      <c r="F658" s="42">
        <v>238182633.241</v>
      </c>
      <c r="G658" s="42">
        <v>75737500.374500006</v>
      </c>
      <c r="H658" s="42">
        <v>1124727263</v>
      </c>
      <c r="I658" s="42">
        <v>1348700</v>
      </c>
      <c r="J658" s="42">
        <f t="shared" si="74"/>
        <v>1123378563</v>
      </c>
      <c r="K658" s="43">
        <f t="shared" si="70"/>
        <v>1.1991351542440562E-3</v>
      </c>
    </row>
    <row r="659" spans="1:11" s="44" customFormat="1" ht="27.75" customHeight="1" x14ac:dyDescent="0.25">
      <c r="A659" s="38" t="s">
        <v>23</v>
      </c>
      <c r="B659" s="38" t="s">
        <v>23</v>
      </c>
      <c r="C659" s="39">
        <v>1313112</v>
      </c>
      <c r="D659" s="40">
        <v>3</v>
      </c>
      <c r="E659" s="41" t="s">
        <v>26</v>
      </c>
      <c r="F659" s="42">
        <v>306513359.36000001</v>
      </c>
      <c r="G659" s="42">
        <v>530504842.88000005</v>
      </c>
      <c r="H659" s="42">
        <v>898175241.99999988</v>
      </c>
      <c r="I659" s="42">
        <v>67264057.799999997</v>
      </c>
      <c r="J659" s="42">
        <f t="shared" si="74"/>
        <v>830911184.19999993</v>
      </c>
      <c r="K659" s="43">
        <f t="shared" si="70"/>
        <v>7.488968149491701E-2</v>
      </c>
    </row>
    <row r="660" spans="1:11" s="44" customFormat="1" ht="27.75" customHeight="1" x14ac:dyDescent="0.25">
      <c r="A660" s="38" t="s">
        <v>23</v>
      </c>
      <c r="B660" s="38" t="s">
        <v>23</v>
      </c>
      <c r="C660" s="39">
        <v>1313112</v>
      </c>
      <c r="D660" s="40">
        <v>4</v>
      </c>
      <c r="E660" s="41" t="s">
        <v>27</v>
      </c>
      <c r="F660" s="42">
        <v>37718412.089000002</v>
      </c>
      <c r="G660" s="42">
        <v>69294431.099999994</v>
      </c>
      <c r="H660" s="42">
        <v>886599313.00000012</v>
      </c>
      <c r="I660" s="42">
        <v>0</v>
      </c>
      <c r="J660" s="42">
        <f t="shared" si="74"/>
        <v>886599313.00000012</v>
      </c>
      <c r="K660" s="43">
        <f t="shared" si="70"/>
        <v>0</v>
      </c>
    </row>
    <row r="661" spans="1:11" s="44" customFormat="1" ht="27.75" hidden="1" customHeight="1" x14ac:dyDescent="0.25">
      <c r="A661" s="38" t="s">
        <v>23</v>
      </c>
      <c r="B661" s="38" t="s">
        <v>23</v>
      </c>
      <c r="C661" s="39">
        <v>1313112</v>
      </c>
      <c r="D661" s="40">
        <v>5</v>
      </c>
      <c r="E661" s="41" t="s">
        <v>28</v>
      </c>
      <c r="F661" s="42">
        <v>0</v>
      </c>
      <c r="G661" s="42">
        <v>0</v>
      </c>
      <c r="H661" s="42">
        <v>0</v>
      </c>
      <c r="I661" s="42">
        <v>0</v>
      </c>
      <c r="J661" s="42">
        <f t="shared" si="74"/>
        <v>0</v>
      </c>
      <c r="K661" s="43">
        <f t="shared" si="70"/>
        <v>0</v>
      </c>
    </row>
    <row r="662" spans="1:11" s="44" customFormat="1" ht="27.75" customHeight="1" x14ac:dyDescent="0.25">
      <c r="A662" s="38" t="s">
        <v>23</v>
      </c>
      <c r="B662" s="38" t="s">
        <v>23</v>
      </c>
      <c r="C662" s="39">
        <v>1313112</v>
      </c>
      <c r="D662" s="40">
        <v>7</v>
      </c>
      <c r="E662" s="41" t="s">
        <v>29</v>
      </c>
      <c r="F662" s="42">
        <v>1464999.9640000002</v>
      </c>
      <c r="G662" s="42">
        <v>0</v>
      </c>
      <c r="H662" s="42">
        <v>320000000</v>
      </c>
      <c r="I662" s="42">
        <v>0</v>
      </c>
      <c r="J662" s="42">
        <f t="shared" si="74"/>
        <v>320000000</v>
      </c>
      <c r="K662" s="43">
        <f t="shared" si="70"/>
        <v>0</v>
      </c>
    </row>
    <row r="663" spans="1:11" s="44" customFormat="1" ht="27.75" customHeight="1" x14ac:dyDescent="0.25">
      <c r="A663" s="38" t="s">
        <v>23</v>
      </c>
      <c r="B663" s="38" t="s">
        <v>23</v>
      </c>
      <c r="C663" s="39">
        <v>1313112</v>
      </c>
      <c r="D663" s="40">
        <v>9</v>
      </c>
      <c r="E663" s="41" t="s">
        <v>30</v>
      </c>
      <c r="F663" s="42">
        <v>61094999.686000004</v>
      </c>
      <c r="G663" s="42">
        <v>5029750</v>
      </c>
      <c r="H663" s="42">
        <v>131972044.00000001</v>
      </c>
      <c r="I663" s="42">
        <v>0</v>
      </c>
      <c r="J663" s="42">
        <f t="shared" si="74"/>
        <v>131972044.00000001</v>
      </c>
      <c r="K663" s="43">
        <f t="shared" si="70"/>
        <v>0</v>
      </c>
    </row>
    <row r="664" spans="1:11" s="7" customFormat="1" ht="27.75" hidden="1" customHeight="1" x14ac:dyDescent="0.25">
      <c r="A664" s="33" t="s">
        <v>21</v>
      </c>
      <c r="B664" s="33" t="s">
        <v>21</v>
      </c>
      <c r="C664" s="33" t="s">
        <v>21</v>
      </c>
      <c r="D664" s="34">
        <v>1313114</v>
      </c>
      <c r="E664" s="45" t="s">
        <v>116</v>
      </c>
      <c r="F664" s="46">
        <v>2399987.9959999998</v>
      </c>
      <c r="G664" s="46">
        <v>0</v>
      </c>
      <c r="H664" s="46">
        <f>SUMIF($B$665:$B$665,"article",H665:H665)</f>
        <v>0</v>
      </c>
      <c r="I664" s="46">
        <f>SUMIF($B$665:$B$665,"article",I665:I665)</f>
        <v>0</v>
      </c>
      <c r="J664" s="46">
        <f>SUMIF($B$665:$B$665,"article",J665:J665)</f>
        <v>0</v>
      </c>
      <c r="K664" s="47">
        <f t="shared" si="70"/>
        <v>0</v>
      </c>
    </row>
    <row r="665" spans="1:11" s="44" customFormat="1" ht="27.75" hidden="1" customHeight="1" x14ac:dyDescent="0.25">
      <c r="A665" s="38" t="s">
        <v>23</v>
      </c>
      <c r="B665" s="38" t="s">
        <v>23</v>
      </c>
      <c r="C665" s="39">
        <v>1313114</v>
      </c>
      <c r="D665" s="40">
        <v>7</v>
      </c>
      <c r="E665" s="41" t="s">
        <v>29</v>
      </c>
      <c r="F665" s="42">
        <v>2399987.9959999998</v>
      </c>
      <c r="G665" s="42">
        <v>0</v>
      </c>
      <c r="H665" s="42">
        <v>0</v>
      </c>
      <c r="I665" s="42">
        <v>0</v>
      </c>
      <c r="J665" s="42">
        <f>H665-I665</f>
        <v>0</v>
      </c>
      <c r="K665" s="43">
        <f t="shared" si="70"/>
        <v>0</v>
      </c>
    </row>
    <row r="666" spans="1:11" s="7" customFormat="1" ht="27.75" customHeight="1" x14ac:dyDescent="0.25">
      <c r="A666" s="33" t="s">
        <v>21</v>
      </c>
      <c r="B666" s="33" t="s">
        <v>21</v>
      </c>
      <c r="C666" s="33" t="s">
        <v>21</v>
      </c>
      <c r="D666" s="34">
        <v>1313115</v>
      </c>
      <c r="E666" s="45" t="s">
        <v>31</v>
      </c>
      <c r="F666" s="46">
        <v>4964780598.8599997</v>
      </c>
      <c r="G666" s="46">
        <v>5001013743.7145004</v>
      </c>
      <c r="H666" s="46">
        <f>SUMIF($B$667:$B$673,"article",H667:H673)</f>
        <v>687940271</v>
      </c>
      <c r="I666" s="46">
        <f>SUMIF($B$667:$B$673,"article",I667:I673)</f>
        <v>102049400.80999999</v>
      </c>
      <c r="J666" s="46">
        <f>SUMIF($B$667:$B$673,"article",J667:J673)</f>
        <v>585890870.18999994</v>
      </c>
      <c r="K666" s="47">
        <f t="shared" si="70"/>
        <v>0.14834049569690039</v>
      </c>
    </row>
    <row r="667" spans="1:11" s="44" customFormat="1" ht="27.75" customHeight="1" x14ac:dyDescent="0.25">
      <c r="A667" s="38" t="s">
        <v>23</v>
      </c>
      <c r="B667" s="38" t="s">
        <v>23</v>
      </c>
      <c r="C667" s="39">
        <v>1313115</v>
      </c>
      <c r="D667" s="40">
        <v>1</v>
      </c>
      <c r="E667" s="41" t="s">
        <v>24</v>
      </c>
      <c r="F667" s="42">
        <v>4319806194.5200005</v>
      </c>
      <c r="G667" s="42">
        <v>4320447219.3599997</v>
      </c>
      <c r="H667" s="42">
        <v>440717075</v>
      </c>
      <c r="I667" s="42">
        <v>76197191.659999996</v>
      </c>
      <c r="J667" s="42">
        <f t="shared" ref="J667:J673" si="75">H667-I667</f>
        <v>364519883.34000003</v>
      </c>
      <c r="K667" s="43">
        <f t="shared" si="70"/>
        <v>0.17289366802954026</v>
      </c>
    </row>
    <row r="668" spans="1:11" s="44" customFormat="1" ht="27.75" customHeight="1" x14ac:dyDescent="0.25">
      <c r="A668" s="38" t="s">
        <v>23</v>
      </c>
      <c r="B668" s="38" t="s">
        <v>23</v>
      </c>
      <c r="C668" s="39">
        <v>1313115</v>
      </c>
      <c r="D668" s="40">
        <v>2</v>
      </c>
      <c r="E668" s="41" t="s">
        <v>25</v>
      </c>
      <c r="F668" s="42">
        <v>238182633.241</v>
      </c>
      <c r="G668" s="42">
        <v>75737500.374500006</v>
      </c>
      <c r="H668" s="42">
        <v>247223196</v>
      </c>
      <c r="I668" s="42">
        <v>18497945.32</v>
      </c>
      <c r="J668" s="42">
        <f t="shared" si="75"/>
        <v>228725250.68000001</v>
      </c>
      <c r="K668" s="43">
        <f t="shared" si="70"/>
        <v>7.482285489101112E-2</v>
      </c>
    </row>
    <row r="669" spans="1:11" s="44" customFormat="1" ht="27.75" hidden="1" customHeight="1" x14ac:dyDescent="0.25">
      <c r="A669" s="38" t="s">
        <v>23</v>
      </c>
      <c r="B669" s="38" t="s">
        <v>23</v>
      </c>
      <c r="C669" s="39">
        <v>1313115</v>
      </c>
      <c r="D669" s="40">
        <v>3</v>
      </c>
      <c r="E669" s="41" t="s">
        <v>26</v>
      </c>
      <c r="F669" s="42">
        <v>306513359.36000001</v>
      </c>
      <c r="G669" s="42">
        <v>530504842.88000005</v>
      </c>
      <c r="H669" s="42">
        <v>-3.0267983675003052E-9</v>
      </c>
      <c r="I669" s="42">
        <v>7354263.8300000001</v>
      </c>
      <c r="J669" s="42">
        <f t="shared" si="75"/>
        <v>-7354263.8300000029</v>
      </c>
      <c r="K669" s="43">
        <f t="shared" si="70"/>
        <v>-2429717125846592.5</v>
      </c>
    </row>
    <row r="670" spans="1:11" s="44" customFormat="1" ht="27.75" hidden="1" customHeight="1" x14ac:dyDescent="0.25">
      <c r="A670" s="38" t="s">
        <v>23</v>
      </c>
      <c r="B670" s="38" t="s">
        <v>23</v>
      </c>
      <c r="C670" s="39">
        <v>1313115</v>
      </c>
      <c r="D670" s="40">
        <v>4</v>
      </c>
      <c r="E670" s="41" t="s">
        <v>27</v>
      </c>
      <c r="F670" s="42">
        <v>37718412.089000002</v>
      </c>
      <c r="G670" s="42">
        <v>69294431.099999994</v>
      </c>
      <c r="H670" s="42">
        <v>0</v>
      </c>
      <c r="I670" s="42">
        <v>0</v>
      </c>
      <c r="J670" s="42">
        <f t="shared" si="75"/>
        <v>0</v>
      </c>
      <c r="K670" s="43" t="e">
        <f t="shared" si="70"/>
        <v>#DIV/0!</v>
      </c>
    </row>
    <row r="671" spans="1:11" s="44" customFormat="1" ht="27.75" hidden="1" customHeight="1" x14ac:dyDescent="0.25">
      <c r="A671" s="38" t="s">
        <v>23</v>
      </c>
      <c r="B671" s="38" t="s">
        <v>23</v>
      </c>
      <c r="C671" s="39">
        <v>1313115</v>
      </c>
      <c r="D671" s="40">
        <v>5</v>
      </c>
      <c r="E671" s="41" t="s">
        <v>28</v>
      </c>
      <c r="F671" s="42">
        <v>0</v>
      </c>
      <c r="G671" s="42">
        <v>0</v>
      </c>
      <c r="H671" s="42">
        <v>0</v>
      </c>
      <c r="I671" s="42">
        <v>0</v>
      </c>
      <c r="J671" s="42">
        <f t="shared" si="75"/>
        <v>0</v>
      </c>
      <c r="K671" s="43">
        <f t="shared" si="70"/>
        <v>0</v>
      </c>
    </row>
    <row r="672" spans="1:11" s="44" customFormat="1" ht="27.75" hidden="1" customHeight="1" x14ac:dyDescent="0.25">
      <c r="A672" s="38" t="s">
        <v>23</v>
      </c>
      <c r="B672" s="38" t="s">
        <v>23</v>
      </c>
      <c r="C672" s="39">
        <v>1313115</v>
      </c>
      <c r="D672" s="40">
        <v>7</v>
      </c>
      <c r="E672" s="41" t="s">
        <v>29</v>
      </c>
      <c r="F672" s="42">
        <v>1464999.9640000002</v>
      </c>
      <c r="G672" s="42">
        <v>0</v>
      </c>
      <c r="H672" s="42">
        <v>0</v>
      </c>
      <c r="I672" s="42">
        <v>0</v>
      </c>
      <c r="J672" s="42">
        <f t="shared" si="75"/>
        <v>0</v>
      </c>
      <c r="K672" s="43">
        <f t="shared" si="70"/>
        <v>0</v>
      </c>
    </row>
    <row r="673" spans="1:11" s="44" customFormat="1" ht="27.75" hidden="1" customHeight="1" x14ac:dyDescent="0.25">
      <c r="A673" s="38" t="s">
        <v>23</v>
      </c>
      <c r="B673" s="38" t="s">
        <v>23</v>
      </c>
      <c r="C673" s="39">
        <v>1313115</v>
      </c>
      <c r="D673" s="40">
        <v>9</v>
      </c>
      <c r="E673" s="41" t="s">
        <v>30</v>
      </c>
      <c r="F673" s="42">
        <v>61094999.686000004</v>
      </c>
      <c r="G673" s="42">
        <v>5029750</v>
      </c>
      <c r="H673" s="42">
        <v>0</v>
      </c>
      <c r="I673" s="42">
        <v>0</v>
      </c>
      <c r="J673" s="42">
        <f t="shared" si="75"/>
        <v>0</v>
      </c>
      <c r="K673" s="43" t="e">
        <f t="shared" si="70"/>
        <v>#DIV/0!</v>
      </c>
    </row>
    <row r="674" spans="1:11" s="7" customFormat="1" ht="27.75" customHeight="1" x14ac:dyDescent="0.25">
      <c r="A674" s="22" t="s">
        <v>16</v>
      </c>
      <c r="B674" s="22" t="s">
        <v>16</v>
      </c>
      <c r="C674" s="22" t="s">
        <v>16</v>
      </c>
      <c r="D674" s="50">
        <v>1314</v>
      </c>
      <c r="E674" s="51" t="s">
        <v>117</v>
      </c>
      <c r="F674" s="52">
        <v>168203101.1419</v>
      </c>
      <c r="G674" s="52">
        <v>193212636.00199997</v>
      </c>
      <c r="H674" s="52">
        <f>SUMIF($B$675:$B$691,"chap",H675:H691)</f>
        <v>379790271.05289006</v>
      </c>
      <c r="I674" s="52">
        <f>SUMIF($B$675:$B$691,"chap",I675:I691)</f>
        <v>87506365.319999993</v>
      </c>
      <c r="J674" s="52">
        <f>SUMIF($B$675:$B$691,"chap",J675:J691)</f>
        <v>292283905.73289013</v>
      </c>
      <c r="K674" s="53">
        <f t="shared" si="70"/>
        <v>0.23040707461359311</v>
      </c>
    </row>
    <row r="675" spans="1:11" s="32" customFormat="1" ht="27.75" customHeight="1" x14ac:dyDescent="0.25">
      <c r="A675" s="27" t="s">
        <v>19</v>
      </c>
      <c r="B675" s="27" t="s">
        <v>19</v>
      </c>
      <c r="C675" s="27" t="s">
        <v>19</v>
      </c>
      <c r="D675" s="28">
        <v>13141</v>
      </c>
      <c r="E675" s="29" t="s">
        <v>20</v>
      </c>
      <c r="F675" s="30">
        <v>168203101.1419</v>
      </c>
      <c r="G675" s="30">
        <v>193212636.00199997</v>
      </c>
      <c r="H675" s="30">
        <f>SUMIF($B$676:$B$691,"section",H676:H691)</f>
        <v>379790271.05289006</v>
      </c>
      <c r="I675" s="30">
        <f>SUMIF($B$676:$B$691,"section",I676:I691)</f>
        <v>87506365.319999993</v>
      </c>
      <c r="J675" s="30">
        <f>SUMIF($B$676:$B$691,"section",J676:J691)</f>
        <v>292283905.73289013</v>
      </c>
      <c r="K675" s="31">
        <f t="shared" si="70"/>
        <v>0.23040707461359311</v>
      </c>
    </row>
    <row r="676" spans="1:11" s="7" customFormat="1" ht="27.75" customHeight="1" x14ac:dyDescent="0.25">
      <c r="A676" s="33" t="s">
        <v>21</v>
      </c>
      <c r="B676" s="33" t="s">
        <v>21</v>
      </c>
      <c r="C676" s="33" t="s">
        <v>21</v>
      </c>
      <c r="D676" s="34">
        <v>1314111</v>
      </c>
      <c r="E676" s="45" t="s">
        <v>22</v>
      </c>
      <c r="F676" s="46">
        <v>38092491.074000001</v>
      </c>
      <c r="G676" s="46">
        <v>46837158.420499995</v>
      </c>
      <c r="H676" s="46">
        <f>SUMIF($B$677:$B$683,"article",H677:H683)</f>
        <v>106578775.01785001</v>
      </c>
      <c r="I676" s="46">
        <f>SUMIF($B$677:$B$683,"article",I677:I683)</f>
        <v>16873386.219999999</v>
      </c>
      <c r="J676" s="46">
        <f>SUMIF($B$677:$B$683,"article",J677:J683)</f>
        <v>89705388.797850013</v>
      </c>
      <c r="K676" s="47">
        <f t="shared" si="70"/>
        <v>0.15831844771319631</v>
      </c>
    </row>
    <row r="677" spans="1:11" s="44" customFormat="1" ht="27.75" customHeight="1" x14ac:dyDescent="0.25">
      <c r="A677" s="38" t="s">
        <v>23</v>
      </c>
      <c r="B677" s="38" t="s">
        <v>23</v>
      </c>
      <c r="C677" s="39">
        <v>1314111</v>
      </c>
      <c r="D677" s="40">
        <v>1</v>
      </c>
      <c r="E677" s="41" t="s">
        <v>24</v>
      </c>
      <c r="F677" s="42">
        <v>32521591.299999997</v>
      </c>
      <c r="G677" s="42">
        <v>40234575.542999998</v>
      </c>
      <c r="H677" s="42">
        <v>83061096.000000015</v>
      </c>
      <c r="I677" s="42">
        <v>14800302.220000001</v>
      </c>
      <c r="J677" s="42">
        <f t="shared" ref="J677:J683" si="76">H677-I677</f>
        <v>68260793.780000016</v>
      </c>
      <c r="K677" s="43">
        <f t="shared" si="70"/>
        <v>0.17818573234333435</v>
      </c>
    </row>
    <row r="678" spans="1:11" s="44" customFormat="1" ht="27.75" customHeight="1" x14ac:dyDescent="0.25">
      <c r="A678" s="38" t="s">
        <v>23</v>
      </c>
      <c r="B678" s="38" t="s">
        <v>23</v>
      </c>
      <c r="C678" s="39">
        <v>1314111</v>
      </c>
      <c r="D678" s="40">
        <v>2</v>
      </c>
      <c r="E678" s="41" t="s">
        <v>25</v>
      </c>
      <c r="F678" s="42">
        <v>0.17000000004190952</v>
      </c>
      <c r="G678" s="42">
        <v>1047411.8774999999</v>
      </c>
      <c r="H678" s="42">
        <v>221496.00000000003</v>
      </c>
      <c r="I678" s="42">
        <v>0</v>
      </c>
      <c r="J678" s="42">
        <f t="shared" si="76"/>
        <v>221496.00000000003</v>
      </c>
      <c r="K678" s="43">
        <f t="shared" si="70"/>
        <v>0</v>
      </c>
    </row>
    <row r="679" spans="1:11" s="44" customFormat="1" ht="27.75" customHeight="1" x14ac:dyDescent="0.25">
      <c r="A679" s="38" t="s">
        <v>23</v>
      </c>
      <c r="B679" s="38" t="s">
        <v>23</v>
      </c>
      <c r="C679" s="39">
        <v>1314111</v>
      </c>
      <c r="D679" s="40">
        <v>3</v>
      </c>
      <c r="E679" s="41" t="s">
        <v>26</v>
      </c>
      <c r="F679" s="42">
        <v>2215531.6040000003</v>
      </c>
      <c r="G679" s="42">
        <v>2313600</v>
      </c>
      <c r="H679" s="42">
        <v>7386408.56635</v>
      </c>
      <c r="I679" s="42">
        <v>2073084</v>
      </c>
      <c r="J679" s="42">
        <f t="shared" si="76"/>
        <v>5313324.56635</v>
      </c>
      <c r="K679" s="43">
        <f t="shared" si="70"/>
        <v>0.28066197278123434</v>
      </c>
    </row>
    <row r="680" spans="1:11" s="44" customFormat="1" ht="27.75" customHeight="1" x14ac:dyDescent="0.25">
      <c r="A680" s="38" t="s">
        <v>23</v>
      </c>
      <c r="B680" s="38" t="s">
        <v>23</v>
      </c>
      <c r="C680" s="39">
        <v>1314111</v>
      </c>
      <c r="D680" s="40">
        <v>4</v>
      </c>
      <c r="E680" s="41" t="s">
        <v>27</v>
      </c>
      <c r="F680" s="42">
        <v>1206120</v>
      </c>
      <c r="G680" s="42">
        <v>953961</v>
      </c>
      <c r="H680" s="42">
        <v>8374163.4515000014</v>
      </c>
      <c r="I680" s="42">
        <v>0</v>
      </c>
      <c r="J680" s="42">
        <f t="shared" si="76"/>
        <v>8374163.4515000014</v>
      </c>
      <c r="K680" s="43">
        <f t="shared" si="70"/>
        <v>0</v>
      </c>
    </row>
    <row r="681" spans="1:11" s="44" customFormat="1" ht="27.75" hidden="1" customHeight="1" x14ac:dyDescent="0.25">
      <c r="A681" s="38" t="s">
        <v>23</v>
      </c>
      <c r="B681" s="38" t="s">
        <v>23</v>
      </c>
      <c r="C681" s="39">
        <v>1314111</v>
      </c>
      <c r="D681" s="40">
        <v>5</v>
      </c>
      <c r="E681" s="41" t="s">
        <v>28</v>
      </c>
      <c r="F681" s="42">
        <v>0</v>
      </c>
      <c r="G681" s="42">
        <v>0</v>
      </c>
      <c r="H681" s="42">
        <v>0</v>
      </c>
      <c r="I681" s="42">
        <v>0</v>
      </c>
      <c r="J681" s="42">
        <f t="shared" si="76"/>
        <v>0</v>
      </c>
      <c r="K681" s="43">
        <f t="shared" si="70"/>
        <v>0</v>
      </c>
    </row>
    <row r="682" spans="1:11" s="44" customFormat="1" ht="27.75" hidden="1" customHeight="1" x14ac:dyDescent="0.25">
      <c r="A682" s="38" t="s">
        <v>23</v>
      </c>
      <c r="B682" s="38" t="s">
        <v>23</v>
      </c>
      <c r="C682" s="39">
        <v>1314111</v>
      </c>
      <c r="D682" s="40">
        <v>7</v>
      </c>
      <c r="E682" s="41" t="s">
        <v>29</v>
      </c>
      <c r="F682" s="42">
        <v>0</v>
      </c>
      <c r="G682" s="42">
        <v>0</v>
      </c>
      <c r="H682" s="42">
        <v>0</v>
      </c>
      <c r="I682" s="42">
        <v>0</v>
      </c>
      <c r="J682" s="42">
        <f t="shared" si="76"/>
        <v>0</v>
      </c>
      <c r="K682" s="43">
        <f t="shared" si="70"/>
        <v>0</v>
      </c>
    </row>
    <row r="683" spans="1:11" s="44" customFormat="1" ht="27.75" customHeight="1" x14ac:dyDescent="0.25">
      <c r="A683" s="38" t="s">
        <v>23</v>
      </c>
      <c r="B683" s="38" t="s">
        <v>23</v>
      </c>
      <c r="C683" s="39">
        <v>1314111</v>
      </c>
      <c r="D683" s="40">
        <v>9</v>
      </c>
      <c r="E683" s="41" t="s">
        <v>30</v>
      </c>
      <c r="F683" s="42">
        <v>2149248</v>
      </c>
      <c r="G683" s="42">
        <v>2287610</v>
      </c>
      <c r="H683" s="42">
        <v>7535611</v>
      </c>
      <c r="I683" s="42">
        <v>0</v>
      </c>
      <c r="J683" s="42">
        <f t="shared" si="76"/>
        <v>7535611</v>
      </c>
      <c r="K683" s="43">
        <f t="shared" si="70"/>
        <v>0</v>
      </c>
    </row>
    <row r="684" spans="1:11" s="7" customFormat="1" ht="27.75" customHeight="1" x14ac:dyDescent="0.25">
      <c r="A684" s="33" t="s">
        <v>21</v>
      </c>
      <c r="B684" s="33" t="s">
        <v>21</v>
      </c>
      <c r="C684" s="33" t="s">
        <v>21</v>
      </c>
      <c r="D684" s="34">
        <v>1314112</v>
      </c>
      <c r="E684" s="45" t="s">
        <v>118</v>
      </c>
      <c r="F684" s="46">
        <v>130110610.06790002</v>
      </c>
      <c r="G684" s="46">
        <v>146375477.58149999</v>
      </c>
      <c r="H684" s="46">
        <f>SUMIF($B$685:$B$691,"article",H685:H691)</f>
        <v>273211496.03504008</v>
      </c>
      <c r="I684" s="46">
        <f>SUMIF($B$685:$B$691,"article",I685:I691)</f>
        <v>70632979.099999994</v>
      </c>
      <c r="J684" s="46">
        <f>SUMIF($B$685:$B$691,"article",J685:J691)</f>
        <v>202578516.93504012</v>
      </c>
      <c r="K684" s="47">
        <f t="shared" si="70"/>
        <v>0.25852857630464104</v>
      </c>
    </row>
    <row r="685" spans="1:11" s="44" customFormat="1" ht="27.75" customHeight="1" x14ac:dyDescent="0.25">
      <c r="A685" s="38" t="s">
        <v>23</v>
      </c>
      <c r="B685" s="38" t="s">
        <v>23</v>
      </c>
      <c r="C685" s="39">
        <v>1314112</v>
      </c>
      <c r="D685" s="40">
        <v>1</v>
      </c>
      <c r="E685" s="41" t="s">
        <v>24</v>
      </c>
      <c r="F685" s="42">
        <v>82872757.493900016</v>
      </c>
      <c r="G685" s="42">
        <v>102214529.42649999</v>
      </c>
      <c r="H685" s="42">
        <v>196788134.00000009</v>
      </c>
      <c r="I685" s="42">
        <v>55121958.420000002</v>
      </c>
      <c r="J685" s="42">
        <f t="shared" ref="J685:J691" si="77">H685-I685</f>
        <v>141666175.5800001</v>
      </c>
      <c r="K685" s="43">
        <f t="shared" si="70"/>
        <v>0.28010814117481281</v>
      </c>
    </row>
    <row r="686" spans="1:11" s="44" customFormat="1" ht="27.75" customHeight="1" x14ac:dyDescent="0.25">
      <c r="A686" s="38" t="s">
        <v>23</v>
      </c>
      <c r="B686" s="38" t="s">
        <v>23</v>
      </c>
      <c r="C686" s="39">
        <v>1314112</v>
      </c>
      <c r="D686" s="40">
        <v>2</v>
      </c>
      <c r="E686" s="41" t="s">
        <v>25</v>
      </c>
      <c r="F686" s="42">
        <v>15962826.220000001</v>
      </c>
      <c r="G686" s="42">
        <v>17841294.204999998</v>
      </c>
      <c r="H686" s="42">
        <v>33415818.674700007</v>
      </c>
      <c r="I686" s="42">
        <v>7875936.7599999998</v>
      </c>
      <c r="J686" s="42">
        <f t="shared" si="77"/>
        <v>25539881.914700009</v>
      </c>
      <c r="K686" s="43">
        <f t="shared" si="70"/>
        <v>0.23569486166631248</v>
      </c>
    </row>
    <row r="687" spans="1:11" s="44" customFormat="1" ht="27.75" customHeight="1" x14ac:dyDescent="0.25">
      <c r="A687" s="38" t="s">
        <v>23</v>
      </c>
      <c r="B687" s="38" t="s">
        <v>23</v>
      </c>
      <c r="C687" s="39">
        <v>1314112</v>
      </c>
      <c r="D687" s="40">
        <v>3</v>
      </c>
      <c r="E687" s="41" t="s">
        <v>26</v>
      </c>
      <c r="F687" s="42">
        <v>10787395.284</v>
      </c>
      <c r="G687" s="42">
        <v>12874987.949999999</v>
      </c>
      <c r="H687" s="42">
        <v>28252969.108100001</v>
      </c>
      <c r="I687" s="42">
        <v>7635083.9199999999</v>
      </c>
      <c r="J687" s="42">
        <f t="shared" si="77"/>
        <v>20617885.188100003</v>
      </c>
      <c r="K687" s="43">
        <f t="shared" si="70"/>
        <v>0.27024005479873814</v>
      </c>
    </row>
    <row r="688" spans="1:11" s="44" customFormat="1" ht="27.75" customHeight="1" x14ac:dyDescent="0.25">
      <c r="A688" s="38" t="s">
        <v>23</v>
      </c>
      <c r="B688" s="38" t="s">
        <v>23</v>
      </c>
      <c r="C688" s="39">
        <v>1314112</v>
      </c>
      <c r="D688" s="40">
        <v>4</v>
      </c>
      <c r="E688" s="41" t="s">
        <v>27</v>
      </c>
      <c r="F688" s="42">
        <v>2500004.09</v>
      </c>
      <c r="G688" s="42">
        <v>1444666</v>
      </c>
      <c r="H688" s="42">
        <v>14672720.854</v>
      </c>
      <c r="I688" s="42">
        <v>0</v>
      </c>
      <c r="J688" s="42">
        <f t="shared" si="77"/>
        <v>14672720.854</v>
      </c>
      <c r="K688" s="43">
        <f t="shared" si="70"/>
        <v>0</v>
      </c>
    </row>
    <row r="689" spans="1:11" s="44" customFormat="1" ht="27.75" hidden="1" customHeight="1" x14ac:dyDescent="0.25">
      <c r="A689" s="38" t="s">
        <v>23</v>
      </c>
      <c r="B689" s="38" t="s">
        <v>23</v>
      </c>
      <c r="C689" s="39">
        <v>1314112</v>
      </c>
      <c r="D689" s="40">
        <v>5</v>
      </c>
      <c r="E689" s="41" t="s">
        <v>28</v>
      </c>
      <c r="F689" s="42">
        <v>0</v>
      </c>
      <c r="G689" s="42">
        <v>0</v>
      </c>
      <c r="H689" s="42">
        <v>0</v>
      </c>
      <c r="I689" s="42">
        <v>0</v>
      </c>
      <c r="J689" s="42">
        <f t="shared" si="77"/>
        <v>0</v>
      </c>
      <c r="K689" s="43">
        <f t="shared" si="70"/>
        <v>0</v>
      </c>
    </row>
    <row r="690" spans="1:11" s="44" customFormat="1" ht="27.75" hidden="1" customHeight="1" x14ac:dyDescent="0.25">
      <c r="A690" s="38" t="s">
        <v>23</v>
      </c>
      <c r="B690" s="38" t="s">
        <v>23</v>
      </c>
      <c r="C690" s="39">
        <v>1314112</v>
      </c>
      <c r="D690" s="40">
        <v>7</v>
      </c>
      <c r="E690" s="41" t="s">
        <v>29</v>
      </c>
      <c r="F690" s="42">
        <v>0</v>
      </c>
      <c r="G690" s="42">
        <v>0</v>
      </c>
      <c r="H690" s="42">
        <v>0</v>
      </c>
      <c r="I690" s="42">
        <v>0</v>
      </c>
      <c r="J690" s="42">
        <f t="shared" si="77"/>
        <v>0</v>
      </c>
      <c r="K690" s="43">
        <f t="shared" si="70"/>
        <v>0</v>
      </c>
    </row>
    <row r="691" spans="1:11" s="44" customFormat="1" ht="27.75" customHeight="1" x14ac:dyDescent="0.25">
      <c r="A691" s="38" t="s">
        <v>23</v>
      </c>
      <c r="B691" s="38" t="s">
        <v>23</v>
      </c>
      <c r="C691" s="39">
        <v>1314112</v>
      </c>
      <c r="D691" s="40">
        <v>9</v>
      </c>
      <c r="E691" s="41" t="s">
        <v>30</v>
      </c>
      <c r="F691" s="42">
        <v>17987626.98</v>
      </c>
      <c r="G691" s="42">
        <v>12000000</v>
      </c>
      <c r="H691" s="42">
        <v>81853.398240001581</v>
      </c>
      <c r="I691" s="42">
        <v>0</v>
      </c>
      <c r="J691" s="42">
        <f t="shared" si="77"/>
        <v>81853.398240001581</v>
      </c>
      <c r="K691" s="43">
        <f t="shared" si="70"/>
        <v>0</v>
      </c>
    </row>
    <row r="692" spans="1:11" s="7" customFormat="1" ht="27.75" customHeight="1" x14ac:dyDescent="0.25">
      <c r="A692" s="49" t="s">
        <v>16</v>
      </c>
      <c r="B692" s="49" t="s">
        <v>16</v>
      </c>
      <c r="C692" s="49" t="s">
        <v>16</v>
      </c>
      <c r="D692" s="50">
        <v>1315</v>
      </c>
      <c r="E692" s="51" t="s">
        <v>119</v>
      </c>
      <c r="F692" s="52">
        <v>694519657.76000011</v>
      </c>
      <c r="G692" s="52">
        <v>696729636.02450001</v>
      </c>
      <c r="H692" s="52">
        <f>SUMIF($B$693:$B$709,"chap",H693:H709)</f>
        <v>1267262364.2488999</v>
      </c>
      <c r="I692" s="52">
        <f>SUMIF($B$693:$B$709,"chap",I693:I709)</f>
        <v>259488961.07999998</v>
      </c>
      <c r="J692" s="52">
        <f>SUMIF($B$693:$B$709,"chap",J693:J709)</f>
        <v>1007773403.1689</v>
      </c>
      <c r="K692" s="53">
        <f t="shared" si="70"/>
        <v>0.20476340843105351</v>
      </c>
    </row>
    <row r="693" spans="1:11" s="32" customFormat="1" ht="27.75" customHeight="1" x14ac:dyDescent="0.25">
      <c r="A693" s="27" t="s">
        <v>19</v>
      </c>
      <c r="B693" s="27" t="s">
        <v>19</v>
      </c>
      <c r="C693" s="27" t="s">
        <v>19</v>
      </c>
      <c r="D693" s="28">
        <v>13151</v>
      </c>
      <c r="E693" s="29" t="s">
        <v>20</v>
      </c>
      <c r="F693" s="30">
        <v>694519657.76000011</v>
      </c>
      <c r="G693" s="30">
        <v>696729636.02450001</v>
      </c>
      <c r="H693" s="30">
        <f>SUMIF($B$694:$B$709,"section",H694:H709)</f>
        <v>1267262364.2488999</v>
      </c>
      <c r="I693" s="30">
        <f>SUMIF($B$694:$B$709,"section",I694:I709)</f>
        <v>259488961.07999998</v>
      </c>
      <c r="J693" s="30">
        <f>SUMIF($B$694:$B$709,"section",J694:J709)</f>
        <v>1007773403.1689</v>
      </c>
      <c r="K693" s="31">
        <f t="shared" si="70"/>
        <v>0.20476340843105351</v>
      </c>
    </row>
    <row r="694" spans="1:11" s="7" customFormat="1" ht="27.75" customHeight="1" x14ac:dyDescent="0.25">
      <c r="A694" s="48" t="s">
        <v>21</v>
      </c>
      <c r="B694" s="48" t="s">
        <v>21</v>
      </c>
      <c r="C694" s="48" t="s">
        <v>21</v>
      </c>
      <c r="D694" s="34">
        <v>1315111</v>
      </c>
      <c r="E694" s="45" t="s">
        <v>22</v>
      </c>
      <c r="F694" s="46">
        <v>133974332.96000001</v>
      </c>
      <c r="G694" s="46">
        <v>321808587.22100002</v>
      </c>
      <c r="H694" s="46">
        <f>SUMIF($B$695:$B$701,"article",H695:H701)</f>
        <v>942140984.60975003</v>
      </c>
      <c r="I694" s="46">
        <f>SUMIF($B$695:$B$701,"article",I695:I701)</f>
        <v>180603919.34999999</v>
      </c>
      <c r="J694" s="46">
        <f>SUMIF($B$695:$B$701,"article",J695:J701)</f>
        <v>761537065.25975001</v>
      </c>
      <c r="K694" s="47">
        <f t="shared" si="70"/>
        <v>0.19169521579066964</v>
      </c>
    </row>
    <row r="695" spans="1:11" s="44" customFormat="1" ht="27.75" customHeight="1" x14ac:dyDescent="0.25">
      <c r="A695" s="38" t="s">
        <v>23</v>
      </c>
      <c r="B695" s="38" t="s">
        <v>23</v>
      </c>
      <c r="C695" s="39">
        <v>1315111</v>
      </c>
      <c r="D695" s="40">
        <v>1</v>
      </c>
      <c r="E695" s="41" t="s">
        <v>24</v>
      </c>
      <c r="F695" s="42">
        <v>81668614.960000008</v>
      </c>
      <c r="G695" s="42">
        <v>266046118.24600002</v>
      </c>
      <c r="H695" s="42">
        <v>686951812.10350001</v>
      </c>
      <c r="I695" s="42">
        <v>121664919.33</v>
      </c>
      <c r="J695" s="42">
        <f t="shared" ref="J695:J701" si="78">H695-I695</f>
        <v>565286892.77349997</v>
      </c>
      <c r="K695" s="43">
        <f t="shared" si="70"/>
        <v>0.17710837526936937</v>
      </c>
    </row>
    <row r="696" spans="1:11" s="44" customFormat="1" ht="27.75" customHeight="1" x14ac:dyDescent="0.25">
      <c r="A696" s="38" t="s">
        <v>23</v>
      </c>
      <c r="B696" s="38" t="s">
        <v>23</v>
      </c>
      <c r="C696" s="39">
        <v>1315111</v>
      </c>
      <c r="D696" s="40">
        <v>2</v>
      </c>
      <c r="E696" s="41" t="s">
        <v>25</v>
      </c>
      <c r="F696" s="42">
        <v>9066084</v>
      </c>
      <c r="G696" s="42">
        <v>14847850.150000002</v>
      </c>
      <c r="H696" s="42">
        <v>4656179.6574750012</v>
      </c>
      <c r="I696" s="42">
        <v>100000</v>
      </c>
      <c r="J696" s="42">
        <f t="shared" si="78"/>
        <v>4556179.6574750012</v>
      </c>
      <c r="K696" s="43">
        <f t="shared" si="70"/>
        <v>2.1476834520218875E-2</v>
      </c>
    </row>
    <row r="697" spans="1:11" s="44" customFormat="1" ht="27.75" customHeight="1" x14ac:dyDescent="0.25">
      <c r="A697" s="38" t="s">
        <v>23</v>
      </c>
      <c r="B697" s="38" t="s">
        <v>23</v>
      </c>
      <c r="C697" s="39">
        <v>1315111</v>
      </c>
      <c r="D697" s="40">
        <v>3</v>
      </c>
      <c r="E697" s="41" t="s">
        <v>26</v>
      </c>
      <c r="F697" s="42">
        <v>5939642</v>
      </c>
      <c r="G697" s="42">
        <v>1004118.8250000001</v>
      </c>
      <c r="H697" s="42">
        <v>11597272.598775003</v>
      </c>
      <c r="I697" s="42">
        <v>1700000.02</v>
      </c>
      <c r="J697" s="42">
        <f t="shared" si="78"/>
        <v>9897272.5787750036</v>
      </c>
      <c r="K697" s="43">
        <f t="shared" si="70"/>
        <v>0.14658619132394696</v>
      </c>
    </row>
    <row r="698" spans="1:11" s="44" customFormat="1" ht="27.75" customHeight="1" x14ac:dyDescent="0.25">
      <c r="A698" s="38" t="s">
        <v>23</v>
      </c>
      <c r="B698" s="38" t="s">
        <v>23</v>
      </c>
      <c r="C698" s="39">
        <v>1315111</v>
      </c>
      <c r="D698" s="40">
        <v>4</v>
      </c>
      <c r="E698" s="41" t="s">
        <v>27</v>
      </c>
      <c r="F698" s="42">
        <v>0</v>
      </c>
      <c r="G698" s="42">
        <v>500000</v>
      </c>
      <c r="H698" s="42">
        <v>8868750</v>
      </c>
      <c r="I698" s="42">
        <v>0</v>
      </c>
      <c r="J698" s="42">
        <f t="shared" si="78"/>
        <v>8868750</v>
      </c>
      <c r="K698" s="43">
        <f t="shared" si="70"/>
        <v>0</v>
      </c>
    </row>
    <row r="699" spans="1:11" s="44" customFormat="1" ht="27.75" customHeight="1" x14ac:dyDescent="0.25">
      <c r="A699" s="38" t="s">
        <v>23</v>
      </c>
      <c r="B699" s="38" t="s">
        <v>23</v>
      </c>
      <c r="C699" s="39">
        <v>1315111</v>
      </c>
      <c r="D699" s="40">
        <v>5</v>
      </c>
      <c r="E699" s="41" t="s">
        <v>28</v>
      </c>
      <c r="F699" s="42">
        <v>0</v>
      </c>
      <c r="G699" s="42">
        <v>0</v>
      </c>
      <c r="H699" s="42">
        <v>373750</v>
      </c>
      <c r="I699" s="42">
        <v>0</v>
      </c>
      <c r="J699" s="42">
        <f t="shared" si="78"/>
        <v>373750</v>
      </c>
      <c r="K699" s="43">
        <f t="shared" si="70"/>
        <v>0</v>
      </c>
    </row>
    <row r="700" spans="1:11" s="44" customFormat="1" ht="27.75" customHeight="1" x14ac:dyDescent="0.25">
      <c r="A700" s="38" t="s">
        <v>23</v>
      </c>
      <c r="B700" s="38" t="s">
        <v>23</v>
      </c>
      <c r="C700" s="39">
        <v>1315111</v>
      </c>
      <c r="D700" s="40">
        <v>7</v>
      </c>
      <c r="E700" s="41" t="s">
        <v>29</v>
      </c>
      <c r="F700" s="42">
        <v>1299992</v>
      </c>
      <c r="G700" s="42">
        <v>0</v>
      </c>
      <c r="H700" s="42">
        <v>37514265.000000007</v>
      </c>
      <c r="I700" s="42">
        <v>6000000</v>
      </c>
      <c r="J700" s="42">
        <f t="shared" si="78"/>
        <v>31514265.000000007</v>
      </c>
      <c r="K700" s="43">
        <f t="shared" si="70"/>
        <v>0</v>
      </c>
    </row>
    <row r="701" spans="1:11" s="44" customFormat="1" ht="27.75" customHeight="1" x14ac:dyDescent="0.25">
      <c r="A701" s="38" t="s">
        <v>23</v>
      </c>
      <c r="B701" s="38" t="s">
        <v>23</v>
      </c>
      <c r="C701" s="39">
        <v>1315111</v>
      </c>
      <c r="D701" s="40">
        <v>9</v>
      </c>
      <c r="E701" s="41" t="s">
        <v>30</v>
      </c>
      <c r="F701" s="42">
        <v>36000000</v>
      </c>
      <c r="G701" s="42">
        <v>39410500</v>
      </c>
      <c r="H701" s="42">
        <v>192178955.25</v>
      </c>
      <c r="I701" s="42">
        <v>51139000</v>
      </c>
      <c r="J701" s="42">
        <f t="shared" si="78"/>
        <v>141039955.25</v>
      </c>
      <c r="K701" s="43">
        <f t="shared" si="70"/>
        <v>0.26610093666850654</v>
      </c>
    </row>
    <row r="702" spans="1:11" s="7" customFormat="1" ht="27.75" customHeight="1" x14ac:dyDescent="0.25">
      <c r="A702" s="33" t="s">
        <v>21</v>
      </c>
      <c r="B702" s="33" t="s">
        <v>21</v>
      </c>
      <c r="C702" s="33" t="s">
        <v>21</v>
      </c>
      <c r="D702" s="34">
        <v>1315112</v>
      </c>
      <c r="E702" s="45" t="s">
        <v>31</v>
      </c>
      <c r="F702" s="46">
        <v>560545324.80000007</v>
      </c>
      <c r="G702" s="46">
        <v>374921048.8035</v>
      </c>
      <c r="H702" s="46">
        <f>SUMIF($B$703:$B$709,"article",H703:H709)</f>
        <v>325121379.63915002</v>
      </c>
      <c r="I702" s="46">
        <f>SUMIF($B$703:$B$709,"article",I703:I709)</f>
        <v>78885041.729999989</v>
      </c>
      <c r="J702" s="46">
        <f>SUMIF($B$703:$B$709,"article",J703:J709)</f>
        <v>246236337.90915006</v>
      </c>
      <c r="K702" s="47">
        <f t="shared" si="70"/>
        <v>0.24263258792009912</v>
      </c>
    </row>
    <row r="703" spans="1:11" s="44" customFormat="1" ht="27.75" customHeight="1" x14ac:dyDescent="0.25">
      <c r="A703" s="38" t="s">
        <v>23</v>
      </c>
      <c r="B703" s="38" t="s">
        <v>23</v>
      </c>
      <c r="C703" s="39">
        <v>1315112</v>
      </c>
      <c r="D703" s="40">
        <v>1</v>
      </c>
      <c r="E703" s="41" t="s">
        <v>24</v>
      </c>
      <c r="F703" s="42">
        <v>257990120.80000007</v>
      </c>
      <c r="G703" s="42">
        <v>126310167.294</v>
      </c>
      <c r="H703" s="42">
        <v>145777211.55550003</v>
      </c>
      <c r="I703" s="42">
        <v>50175487.509999998</v>
      </c>
      <c r="J703" s="42">
        <f t="shared" ref="J703:J709" si="79">H703-I703</f>
        <v>95601724.04550004</v>
      </c>
      <c r="K703" s="43">
        <f t="shared" si="70"/>
        <v>0.3441929432907096</v>
      </c>
    </row>
    <row r="704" spans="1:11" s="44" customFormat="1" ht="27.75" customHeight="1" x14ac:dyDescent="0.25">
      <c r="A704" s="38" t="s">
        <v>23</v>
      </c>
      <c r="B704" s="38" t="s">
        <v>23</v>
      </c>
      <c r="C704" s="39">
        <v>1315112</v>
      </c>
      <c r="D704" s="40">
        <v>2</v>
      </c>
      <c r="E704" s="41" t="s">
        <v>25</v>
      </c>
      <c r="F704" s="42">
        <v>38390187.996000007</v>
      </c>
      <c r="G704" s="42">
        <v>42742112.1545</v>
      </c>
      <c r="H704" s="42">
        <v>38099120.691475011</v>
      </c>
      <c r="I704" s="42">
        <v>12706603.939999999</v>
      </c>
      <c r="J704" s="42">
        <f t="shared" si="79"/>
        <v>25392516.751475014</v>
      </c>
      <c r="K704" s="43">
        <f t="shared" si="70"/>
        <v>0.33351436225779368</v>
      </c>
    </row>
    <row r="705" spans="1:11" s="44" customFormat="1" ht="27.75" customHeight="1" x14ac:dyDescent="0.25">
      <c r="A705" s="38" t="s">
        <v>23</v>
      </c>
      <c r="B705" s="38" t="s">
        <v>23</v>
      </c>
      <c r="C705" s="39">
        <v>1315112</v>
      </c>
      <c r="D705" s="40">
        <v>3</v>
      </c>
      <c r="E705" s="41" t="s">
        <v>26</v>
      </c>
      <c r="F705" s="42">
        <v>61020374.003999993</v>
      </c>
      <c r="G705" s="42">
        <v>133757769.355</v>
      </c>
      <c r="H705" s="42">
        <v>78024347.142175004</v>
      </c>
      <c r="I705" s="42">
        <v>16002950.280000001</v>
      </c>
      <c r="J705" s="42">
        <f t="shared" si="79"/>
        <v>62021396.862175003</v>
      </c>
      <c r="K705" s="43">
        <f t="shared" si="70"/>
        <v>0.20510200810574708</v>
      </c>
    </row>
    <row r="706" spans="1:11" s="44" customFormat="1" ht="27.75" customHeight="1" x14ac:dyDescent="0.25">
      <c r="A706" s="38" t="s">
        <v>23</v>
      </c>
      <c r="B706" s="38" t="s">
        <v>23</v>
      </c>
      <c r="C706" s="39">
        <v>1315112</v>
      </c>
      <c r="D706" s="40">
        <v>4</v>
      </c>
      <c r="E706" s="41" t="s">
        <v>27</v>
      </c>
      <c r="F706" s="42">
        <v>15061522</v>
      </c>
      <c r="G706" s="42">
        <v>6700500</v>
      </c>
      <c r="H706" s="42">
        <v>15944002.500000002</v>
      </c>
      <c r="I706" s="42">
        <v>0</v>
      </c>
      <c r="J706" s="42">
        <f t="shared" si="79"/>
        <v>15944002.500000002</v>
      </c>
      <c r="K706" s="43">
        <f t="shared" si="70"/>
        <v>0</v>
      </c>
    </row>
    <row r="707" spans="1:11" s="44" customFormat="1" ht="27.75" hidden="1" customHeight="1" x14ac:dyDescent="0.25">
      <c r="A707" s="38" t="s">
        <v>23</v>
      </c>
      <c r="B707" s="38" t="s">
        <v>23</v>
      </c>
      <c r="C707" s="39">
        <v>1315112</v>
      </c>
      <c r="D707" s="40">
        <v>5</v>
      </c>
      <c r="E707" s="41" t="s">
        <v>28</v>
      </c>
      <c r="F707" s="42">
        <v>0</v>
      </c>
      <c r="G707" s="42">
        <v>0</v>
      </c>
      <c r="H707" s="42">
        <v>0</v>
      </c>
      <c r="I707" s="42">
        <v>0</v>
      </c>
      <c r="J707" s="42">
        <f t="shared" si="79"/>
        <v>0</v>
      </c>
      <c r="K707" s="43">
        <f t="shared" si="70"/>
        <v>0</v>
      </c>
    </row>
    <row r="708" spans="1:11" s="44" customFormat="1" ht="27.75" customHeight="1" x14ac:dyDescent="0.25">
      <c r="A708" s="38" t="s">
        <v>23</v>
      </c>
      <c r="B708" s="38" t="s">
        <v>23</v>
      </c>
      <c r="C708" s="39">
        <v>1315112</v>
      </c>
      <c r="D708" s="40">
        <v>7</v>
      </c>
      <c r="E708" s="41" t="s">
        <v>29</v>
      </c>
      <c r="F708" s="42">
        <v>199996</v>
      </c>
      <c r="G708" s="42">
        <v>0</v>
      </c>
      <c r="H708" s="42">
        <v>25735735</v>
      </c>
      <c r="I708" s="42">
        <v>0</v>
      </c>
      <c r="J708" s="42">
        <f t="shared" si="79"/>
        <v>25735735</v>
      </c>
      <c r="K708" s="43">
        <f t="shared" ref="K708:K771" si="80">IF(G708&lt;&gt;0,I708/H708,0)</f>
        <v>0</v>
      </c>
    </row>
    <row r="709" spans="1:11" s="44" customFormat="1" ht="27.75" customHeight="1" x14ac:dyDescent="0.25">
      <c r="A709" s="38" t="s">
        <v>23</v>
      </c>
      <c r="B709" s="38" t="s">
        <v>23</v>
      </c>
      <c r="C709" s="39">
        <v>1315112</v>
      </c>
      <c r="D709" s="40">
        <v>9</v>
      </c>
      <c r="E709" s="41" t="s">
        <v>30</v>
      </c>
      <c r="F709" s="42">
        <v>187883124</v>
      </c>
      <c r="G709" s="42">
        <v>65410500</v>
      </c>
      <c r="H709" s="42">
        <v>21540962.75</v>
      </c>
      <c r="I709" s="42">
        <v>0</v>
      </c>
      <c r="J709" s="42">
        <f t="shared" si="79"/>
        <v>21540962.75</v>
      </c>
      <c r="K709" s="43">
        <f t="shared" si="80"/>
        <v>0</v>
      </c>
    </row>
    <row r="710" spans="1:11" s="7" customFormat="1" ht="27.75" customHeight="1" x14ac:dyDescent="0.25">
      <c r="A710" s="17" t="s">
        <v>14</v>
      </c>
      <c r="B710" s="17" t="s">
        <v>14</v>
      </c>
      <c r="C710" s="17" t="s">
        <v>14</v>
      </c>
      <c r="D710" s="59">
        <v>14</v>
      </c>
      <c r="E710" s="60" t="s">
        <v>120</v>
      </c>
      <c r="F710" s="61">
        <v>1769436464.1409998</v>
      </c>
      <c r="G710" s="61">
        <v>1841389550.4540002</v>
      </c>
      <c r="H710" s="61">
        <f>SUMIF($B$711:$B$846,"MIN",H711:H846)</f>
        <v>3546253247.2247496</v>
      </c>
      <c r="I710" s="61">
        <f>SUMIF($B$711:$B$846,"MIN",I711:I846)</f>
        <v>806305704.04999995</v>
      </c>
      <c r="J710" s="61">
        <f>SUMIF($B$711:$B$846,"MIN",J711:J846)</f>
        <v>2739947543.1747499</v>
      </c>
      <c r="K710" s="62">
        <f t="shared" si="80"/>
        <v>0.22736833718263186</v>
      </c>
    </row>
    <row r="711" spans="1:11" s="7" customFormat="1" ht="27.75" customHeight="1" x14ac:dyDescent="0.25">
      <c r="A711" s="22" t="s">
        <v>16</v>
      </c>
      <c r="B711" s="22" t="s">
        <v>16</v>
      </c>
      <c r="C711" s="22" t="s">
        <v>16</v>
      </c>
      <c r="D711" s="50">
        <v>1411</v>
      </c>
      <c r="E711" s="51" t="s">
        <v>121</v>
      </c>
      <c r="F711" s="52">
        <v>185752089.92899996</v>
      </c>
      <c r="G711" s="52">
        <v>219559030.88749999</v>
      </c>
      <c r="H711" s="52">
        <f>SUMIF($B$712:$B$728,"chap",H712:H728)</f>
        <v>436350593.71300006</v>
      </c>
      <c r="I711" s="52">
        <f>SUMIF($B$712:$B$728,"chap",I712:I728)</f>
        <v>107309660.97</v>
      </c>
      <c r="J711" s="52">
        <f>SUMIF($B$712:$B$728,"chap",J712:J728)</f>
        <v>329040932.74300003</v>
      </c>
      <c r="K711" s="53">
        <f t="shared" si="80"/>
        <v>0.24592532361851341</v>
      </c>
    </row>
    <row r="712" spans="1:11" s="32" customFormat="1" ht="27.75" customHeight="1" x14ac:dyDescent="0.25">
      <c r="A712" s="27" t="s">
        <v>19</v>
      </c>
      <c r="B712" s="27" t="s">
        <v>19</v>
      </c>
      <c r="C712" s="27" t="s">
        <v>19</v>
      </c>
      <c r="D712" s="28">
        <v>14111</v>
      </c>
      <c r="E712" s="29" t="s">
        <v>20</v>
      </c>
      <c r="F712" s="30">
        <v>185752089.92899996</v>
      </c>
      <c r="G712" s="30">
        <v>219559030.88749999</v>
      </c>
      <c r="H712" s="30">
        <f>SUMIF($B$713:$B$728,"section",H713:H728)</f>
        <v>436350593.71300006</v>
      </c>
      <c r="I712" s="30">
        <f>SUMIF($B$713:$B$728,"section",I713:I728)</f>
        <v>107309660.97</v>
      </c>
      <c r="J712" s="30">
        <f>SUMIF($B$713:$B$728,"section",J713:J728)</f>
        <v>329040932.74300003</v>
      </c>
      <c r="K712" s="31">
        <f t="shared" si="80"/>
        <v>0.24592532361851341</v>
      </c>
    </row>
    <row r="713" spans="1:11" s="7" customFormat="1" ht="27.75" hidden="1" customHeight="1" x14ac:dyDescent="0.25">
      <c r="A713" s="33" t="s">
        <v>21</v>
      </c>
      <c r="B713" s="33" t="s">
        <v>21</v>
      </c>
      <c r="C713" s="33" t="s">
        <v>21</v>
      </c>
      <c r="D713" s="34">
        <v>1411111</v>
      </c>
      <c r="E713" s="45" t="s">
        <v>22</v>
      </c>
      <c r="F713" s="46">
        <v>185752089.92899996</v>
      </c>
      <c r="G713" s="46">
        <v>219559030.88749999</v>
      </c>
      <c r="H713" s="46">
        <f>SUMIF($B$714:$B$720,"article",H714:H720)</f>
        <v>0</v>
      </c>
      <c r="I713" s="46">
        <f>SUMIF($B$714:$B$720,"article",I714:I720)</f>
        <v>0</v>
      </c>
      <c r="J713" s="46">
        <f>SUMIF($B$714:$B$720,"article",J714:J720)</f>
        <v>0</v>
      </c>
      <c r="K713" s="47" t="e">
        <f t="shared" si="80"/>
        <v>#DIV/0!</v>
      </c>
    </row>
    <row r="714" spans="1:11" s="44" customFormat="1" ht="27.75" hidden="1" customHeight="1" x14ac:dyDescent="0.25">
      <c r="A714" s="38" t="s">
        <v>23</v>
      </c>
      <c r="B714" s="38" t="s">
        <v>23</v>
      </c>
      <c r="C714" s="39">
        <v>1411111</v>
      </c>
      <c r="D714" s="40">
        <v>1</v>
      </c>
      <c r="E714" s="41" t="s">
        <v>24</v>
      </c>
      <c r="F714" s="42">
        <v>84418763</v>
      </c>
      <c r="G714" s="42">
        <v>113743484</v>
      </c>
      <c r="H714" s="42">
        <v>0</v>
      </c>
      <c r="I714" s="42">
        <v>0</v>
      </c>
      <c r="J714" s="42">
        <f t="shared" ref="J714:J720" si="81">H714-I714</f>
        <v>0</v>
      </c>
      <c r="K714" s="43" t="e">
        <f t="shared" si="80"/>
        <v>#DIV/0!</v>
      </c>
    </row>
    <row r="715" spans="1:11" s="44" customFormat="1" ht="27.75" hidden="1" customHeight="1" x14ac:dyDescent="0.25">
      <c r="A715" s="38" t="s">
        <v>23</v>
      </c>
      <c r="B715" s="38" t="s">
        <v>23</v>
      </c>
      <c r="C715" s="39">
        <v>1411111</v>
      </c>
      <c r="D715" s="40">
        <v>2</v>
      </c>
      <c r="E715" s="41" t="s">
        <v>25</v>
      </c>
      <c r="F715" s="42">
        <v>16585515.739</v>
      </c>
      <c r="G715" s="42">
        <v>9153078.0300000012</v>
      </c>
      <c r="H715" s="42">
        <v>0</v>
      </c>
      <c r="I715" s="42">
        <v>0</v>
      </c>
      <c r="J715" s="42">
        <f t="shared" si="81"/>
        <v>0</v>
      </c>
      <c r="K715" s="43" t="e">
        <f t="shared" si="80"/>
        <v>#DIV/0!</v>
      </c>
    </row>
    <row r="716" spans="1:11" s="44" customFormat="1" ht="27.75" hidden="1" customHeight="1" x14ac:dyDescent="0.25">
      <c r="A716" s="38" t="s">
        <v>23</v>
      </c>
      <c r="B716" s="38" t="s">
        <v>23</v>
      </c>
      <c r="C716" s="39">
        <v>1411111</v>
      </c>
      <c r="D716" s="40">
        <v>3</v>
      </c>
      <c r="E716" s="41" t="s">
        <v>26</v>
      </c>
      <c r="F716" s="42">
        <v>11904352</v>
      </c>
      <c r="G716" s="42">
        <v>13687292.8575</v>
      </c>
      <c r="H716" s="42">
        <v>0</v>
      </c>
      <c r="I716" s="42">
        <v>0</v>
      </c>
      <c r="J716" s="42">
        <f t="shared" si="81"/>
        <v>0</v>
      </c>
      <c r="K716" s="43" t="e">
        <f t="shared" si="80"/>
        <v>#DIV/0!</v>
      </c>
    </row>
    <row r="717" spans="1:11" s="44" customFormat="1" ht="27.75" hidden="1" customHeight="1" x14ac:dyDescent="0.25">
      <c r="A717" s="38" t="s">
        <v>23</v>
      </c>
      <c r="B717" s="38" t="s">
        <v>23</v>
      </c>
      <c r="C717" s="39">
        <v>1411111</v>
      </c>
      <c r="D717" s="40">
        <v>4</v>
      </c>
      <c r="E717" s="41" t="s">
        <v>27</v>
      </c>
      <c r="F717" s="42">
        <v>9405975.2400000002</v>
      </c>
      <c r="G717" s="42">
        <v>8676176</v>
      </c>
      <c r="H717" s="42">
        <v>0</v>
      </c>
      <c r="I717" s="42">
        <v>0</v>
      </c>
      <c r="J717" s="42">
        <f t="shared" si="81"/>
        <v>0</v>
      </c>
      <c r="K717" s="43" t="e">
        <f t="shared" si="80"/>
        <v>#DIV/0!</v>
      </c>
    </row>
    <row r="718" spans="1:11" s="44" customFormat="1" ht="27.75" hidden="1" customHeight="1" x14ac:dyDescent="0.25">
      <c r="A718" s="38" t="s">
        <v>23</v>
      </c>
      <c r="B718" s="38" t="s">
        <v>23</v>
      </c>
      <c r="C718" s="39">
        <v>1411111</v>
      </c>
      <c r="D718" s="40">
        <v>5</v>
      </c>
      <c r="E718" s="41" t="s">
        <v>28</v>
      </c>
      <c r="F718" s="42">
        <v>0</v>
      </c>
      <c r="G718" s="42">
        <v>0</v>
      </c>
      <c r="H718" s="42">
        <v>0</v>
      </c>
      <c r="I718" s="42">
        <v>0</v>
      </c>
      <c r="J718" s="42">
        <f t="shared" si="81"/>
        <v>0</v>
      </c>
      <c r="K718" s="43">
        <f t="shared" si="80"/>
        <v>0</v>
      </c>
    </row>
    <row r="719" spans="1:11" s="44" customFormat="1" ht="27.75" hidden="1" customHeight="1" x14ac:dyDescent="0.25">
      <c r="A719" s="38" t="s">
        <v>23</v>
      </c>
      <c r="B719" s="38" t="s">
        <v>23</v>
      </c>
      <c r="C719" s="39">
        <v>1411111</v>
      </c>
      <c r="D719" s="40">
        <v>7</v>
      </c>
      <c r="E719" s="41" t="s">
        <v>29</v>
      </c>
      <c r="F719" s="42">
        <v>59392772</v>
      </c>
      <c r="G719" s="42">
        <v>70255050</v>
      </c>
      <c r="H719" s="42">
        <v>0</v>
      </c>
      <c r="I719" s="42">
        <v>0</v>
      </c>
      <c r="J719" s="42">
        <f t="shared" si="81"/>
        <v>0</v>
      </c>
      <c r="K719" s="43" t="e">
        <f t="shared" si="80"/>
        <v>#DIV/0!</v>
      </c>
    </row>
    <row r="720" spans="1:11" s="44" customFormat="1" ht="27.75" hidden="1" customHeight="1" x14ac:dyDescent="0.25">
      <c r="A720" s="38" t="s">
        <v>23</v>
      </c>
      <c r="B720" s="38" t="s">
        <v>23</v>
      </c>
      <c r="C720" s="39">
        <v>1411111</v>
      </c>
      <c r="D720" s="40">
        <v>9</v>
      </c>
      <c r="E720" s="41" t="s">
        <v>30</v>
      </c>
      <c r="F720" s="42">
        <v>4044711.9499999993</v>
      </c>
      <c r="G720" s="42">
        <v>4043950</v>
      </c>
      <c r="H720" s="42">
        <v>0</v>
      </c>
      <c r="I720" s="42">
        <v>0</v>
      </c>
      <c r="J720" s="42">
        <f t="shared" si="81"/>
        <v>0</v>
      </c>
      <c r="K720" s="43" t="e">
        <f t="shared" si="80"/>
        <v>#DIV/0!</v>
      </c>
    </row>
    <row r="721" spans="1:11" s="7" customFormat="1" ht="27.75" customHeight="1" x14ac:dyDescent="0.25">
      <c r="A721" s="33" t="s">
        <v>21</v>
      </c>
      <c r="B721" s="33" t="s">
        <v>21</v>
      </c>
      <c r="C721" s="33" t="s">
        <v>21</v>
      </c>
      <c r="D721" s="34">
        <v>1411112</v>
      </c>
      <c r="E721" s="45" t="s">
        <v>31</v>
      </c>
      <c r="F721" s="46">
        <v>185752089.92899996</v>
      </c>
      <c r="G721" s="46">
        <v>219559030.88749999</v>
      </c>
      <c r="H721" s="46">
        <f>SUMIF($B$722:$B$728,"article",H722:H728)</f>
        <v>436350593.71300006</v>
      </c>
      <c r="I721" s="46">
        <f>SUMIF($B$722:$B$728,"article",I722:I728)</f>
        <v>107309660.97</v>
      </c>
      <c r="J721" s="46">
        <f>SUMIF($B$722:$B$728,"article",J722:J728)</f>
        <v>329040932.74300003</v>
      </c>
      <c r="K721" s="47">
        <f t="shared" si="80"/>
        <v>0.24592532361851341</v>
      </c>
    </row>
    <row r="722" spans="1:11" s="44" customFormat="1" ht="27.75" customHeight="1" x14ac:dyDescent="0.25">
      <c r="A722" s="38" t="s">
        <v>23</v>
      </c>
      <c r="B722" s="38" t="s">
        <v>23</v>
      </c>
      <c r="C722" s="39">
        <v>1411112</v>
      </c>
      <c r="D722" s="40">
        <v>1</v>
      </c>
      <c r="E722" s="41" t="s">
        <v>24</v>
      </c>
      <c r="F722" s="42">
        <v>84418763</v>
      </c>
      <c r="G722" s="42">
        <v>113743484</v>
      </c>
      <c r="H722" s="42">
        <v>231655511.43000004</v>
      </c>
      <c r="I722" s="42">
        <v>64854599.969999999</v>
      </c>
      <c r="J722" s="42">
        <f t="shared" ref="J722:J728" si="82">H722-I722</f>
        <v>166800911.46000004</v>
      </c>
      <c r="K722" s="43">
        <f t="shared" si="80"/>
        <v>0.27996139426882266</v>
      </c>
    </row>
    <row r="723" spans="1:11" s="44" customFormat="1" ht="27.75" customHeight="1" x14ac:dyDescent="0.25">
      <c r="A723" s="38" t="s">
        <v>23</v>
      </c>
      <c r="B723" s="38" t="s">
        <v>23</v>
      </c>
      <c r="C723" s="39">
        <v>1411112</v>
      </c>
      <c r="D723" s="40">
        <v>2</v>
      </c>
      <c r="E723" s="41" t="s">
        <v>25</v>
      </c>
      <c r="F723" s="42">
        <v>16585515.739</v>
      </c>
      <c r="G723" s="42">
        <v>9153078.0300000012</v>
      </c>
      <c r="H723" s="42">
        <v>18581060.272999998</v>
      </c>
      <c r="I723" s="42">
        <v>1809195</v>
      </c>
      <c r="J723" s="42">
        <f t="shared" si="82"/>
        <v>16771865.272999998</v>
      </c>
      <c r="K723" s="43">
        <f t="shared" si="80"/>
        <v>9.7367694492059093E-2</v>
      </c>
    </row>
    <row r="724" spans="1:11" s="44" customFormat="1" ht="27.75" customHeight="1" x14ac:dyDescent="0.25">
      <c r="A724" s="38" t="s">
        <v>23</v>
      </c>
      <c r="B724" s="38" t="s">
        <v>23</v>
      </c>
      <c r="C724" s="39">
        <v>1411112</v>
      </c>
      <c r="D724" s="40">
        <v>3</v>
      </c>
      <c r="E724" s="41" t="s">
        <v>26</v>
      </c>
      <c r="F724" s="42">
        <v>11904352</v>
      </c>
      <c r="G724" s="42">
        <v>13687292.8575</v>
      </c>
      <c r="H724" s="42">
        <v>35394372.000000007</v>
      </c>
      <c r="I724" s="42">
        <v>7576506</v>
      </c>
      <c r="J724" s="42">
        <f t="shared" si="82"/>
        <v>27817866.000000007</v>
      </c>
      <c r="K724" s="43">
        <f t="shared" si="80"/>
        <v>0.21405962507259624</v>
      </c>
    </row>
    <row r="725" spans="1:11" s="44" customFormat="1" ht="27.75" customHeight="1" x14ac:dyDescent="0.25">
      <c r="A725" s="38" t="s">
        <v>23</v>
      </c>
      <c r="B725" s="38" t="s">
        <v>23</v>
      </c>
      <c r="C725" s="39">
        <v>1411112</v>
      </c>
      <c r="D725" s="40">
        <v>4</v>
      </c>
      <c r="E725" s="41" t="s">
        <v>27</v>
      </c>
      <c r="F725" s="42">
        <v>9405975.2400000002</v>
      </c>
      <c r="G725" s="42">
        <v>8676176</v>
      </c>
      <c r="H725" s="42">
        <v>17499650</v>
      </c>
      <c r="I725" s="42">
        <v>934560</v>
      </c>
      <c r="J725" s="42">
        <f t="shared" si="82"/>
        <v>16565090</v>
      </c>
      <c r="K725" s="43">
        <f t="shared" si="80"/>
        <v>5.3404496661361801E-2</v>
      </c>
    </row>
    <row r="726" spans="1:11" s="44" customFormat="1" ht="27.75" hidden="1" customHeight="1" x14ac:dyDescent="0.25">
      <c r="A726" s="38" t="s">
        <v>23</v>
      </c>
      <c r="B726" s="38" t="s">
        <v>23</v>
      </c>
      <c r="C726" s="39">
        <v>1411112</v>
      </c>
      <c r="D726" s="40">
        <v>5</v>
      </c>
      <c r="E726" s="41" t="s">
        <v>28</v>
      </c>
      <c r="F726" s="42">
        <v>0</v>
      </c>
      <c r="G726" s="42">
        <v>0</v>
      </c>
      <c r="H726" s="42">
        <v>0</v>
      </c>
      <c r="I726" s="42">
        <v>0</v>
      </c>
      <c r="J726" s="42">
        <f t="shared" si="82"/>
        <v>0</v>
      </c>
      <c r="K726" s="43">
        <f t="shared" si="80"/>
        <v>0</v>
      </c>
    </row>
    <row r="727" spans="1:11" s="44" customFormat="1" ht="27.75" customHeight="1" x14ac:dyDescent="0.25">
      <c r="A727" s="38" t="s">
        <v>23</v>
      </c>
      <c r="B727" s="38" t="s">
        <v>23</v>
      </c>
      <c r="C727" s="39">
        <v>1411112</v>
      </c>
      <c r="D727" s="40">
        <v>7</v>
      </c>
      <c r="E727" s="41" t="s">
        <v>29</v>
      </c>
      <c r="F727" s="42">
        <v>59392772</v>
      </c>
      <c r="G727" s="42">
        <v>70255050</v>
      </c>
      <c r="H727" s="42">
        <v>130620000.00999999</v>
      </c>
      <c r="I727" s="42">
        <v>31170000</v>
      </c>
      <c r="J727" s="42">
        <f t="shared" si="82"/>
        <v>99450000.00999999</v>
      </c>
      <c r="K727" s="43">
        <f t="shared" si="80"/>
        <v>0.23863114375756922</v>
      </c>
    </row>
    <row r="728" spans="1:11" s="44" customFormat="1" ht="27.75" customHeight="1" x14ac:dyDescent="0.25">
      <c r="A728" s="38" t="s">
        <v>23</v>
      </c>
      <c r="B728" s="38" t="s">
        <v>23</v>
      </c>
      <c r="C728" s="39">
        <v>1411112</v>
      </c>
      <c r="D728" s="40">
        <v>9</v>
      </c>
      <c r="E728" s="41" t="s">
        <v>30</v>
      </c>
      <c r="F728" s="42">
        <v>4044711.9499999993</v>
      </c>
      <c r="G728" s="42">
        <v>4043950</v>
      </c>
      <c r="H728" s="42">
        <v>2600000</v>
      </c>
      <c r="I728" s="42">
        <v>964800</v>
      </c>
      <c r="J728" s="42">
        <f t="shared" si="82"/>
        <v>1635200</v>
      </c>
      <c r="K728" s="43">
        <f t="shared" si="80"/>
        <v>0.37107692307692308</v>
      </c>
    </row>
    <row r="729" spans="1:11" s="7" customFormat="1" ht="27.75" customHeight="1" x14ac:dyDescent="0.25">
      <c r="A729" s="22" t="s">
        <v>16</v>
      </c>
      <c r="B729" s="22" t="s">
        <v>16</v>
      </c>
      <c r="C729" s="22" t="s">
        <v>16</v>
      </c>
      <c r="D729" s="50">
        <v>1412</v>
      </c>
      <c r="E729" s="51" t="s">
        <v>122</v>
      </c>
      <c r="F729" s="52">
        <v>1246456927.7920001</v>
      </c>
      <c r="G729" s="52">
        <v>1296026785.9725001</v>
      </c>
      <c r="H729" s="52">
        <f>SUMIF($B$730:$B$812,"chap",H730:H812)</f>
        <v>2409933494.0959496</v>
      </c>
      <c r="I729" s="52">
        <f>SUMIF($B$730:$B$812,"chap",I730:I812)</f>
        <v>548805268.00999999</v>
      </c>
      <c r="J729" s="52">
        <f>SUMIF($B$730:$B$812,"chap",J730:J812)</f>
        <v>1861128226.0859501</v>
      </c>
      <c r="K729" s="53">
        <f t="shared" si="80"/>
        <v>0.22772631251215339</v>
      </c>
    </row>
    <row r="730" spans="1:11" s="32" customFormat="1" ht="27.75" customHeight="1" x14ac:dyDescent="0.25">
      <c r="A730" s="27" t="s">
        <v>19</v>
      </c>
      <c r="B730" s="27" t="s">
        <v>19</v>
      </c>
      <c r="C730" s="27" t="s">
        <v>19</v>
      </c>
      <c r="D730" s="28">
        <v>14121</v>
      </c>
      <c r="E730" s="29" t="s">
        <v>20</v>
      </c>
      <c r="F730" s="30">
        <v>1246456927.7920001</v>
      </c>
      <c r="G730" s="30">
        <v>1296026785.9725001</v>
      </c>
      <c r="H730" s="30">
        <f>SUMIF($B$731:$B$812,"section",H731:H812)</f>
        <v>2409933494.0959496</v>
      </c>
      <c r="I730" s="30">
        <f>SUMIF($B$731:$B$812,"section",I731:I812)</f>
        <v>548805268.00999999</v>
      </c>
      <c r="J730" s="30">
        <f>SUMIF($B$731:$B$812,"section",J731:J812)</f>
        <v>1861128226.0859501</v>
      </c>
      <c r="K730" s="31">
        <f t="shared" si="80"/>
        <v>0.22772631251215339</v>
      </c>
    </row>
    <row r="731" spans="1:11" s="7" customFormat="1" ht="27.75" customHeight="1" x14ac:dyDescent="0.25">
      <c r="A731" s="33" t="s">
        <v>21</v>
      </c>
      <c r="B731" s="33" t="s">
        <v>21</v>
      </c>
      <c r="C731" s="33" t="s">
        <v>21</v>
      </c>
      <c r="D731" s="34">
        <v>1412111</v>
      </c>
      <c r="E731" s="45" t="s">
        <v>22</v>
      </c>
      <c r="F731" s="46">
        <v>115235382.92200001</v>
      </c>
      <c r="G731" s="46">
        <v>153665836.36750001</v>
      </c>
      <c r="H731" s="46">
        <f>SUMIF($B$732:$B$738,"article",H732:H738)</f>
        <v>295600909.79804999</v>
      </c>
      <c r="I731" s="46">
        <f>SUMIF($B$732:$B$738,"article",I732:I738)</f>
        <v>36856685.870000005</v>
      </c>
      <c r="J731" s="46">
        <f>SUMIF($B$732:$B$738,"article",J732:J738)</f>
        <v>258744223.92805001</v>
      </c>
      <c r="K731" s="47">
        <f t="shared" si="80"/>
        <v>0.12468393921784587</v>
      </c>
    </row>
    <row r="732" spans="1:11" s="73" customFormat="1" ht="27.75" customHeight="1" x14ac:dyDescent="0.25">
      <c r="A732" s="71" t="s">
        <v>23</v>
      </c>
      <c r="B732" s="71" t="s">
        <v>23</v>
      </c>
      <c r="C732" s="39">
        <v>1412111</v>
      </c>
      <c r="D732" s="72">
        <v>1</v>
      </c>
      <c r="E732" s="41" t="s">
        <v>24</v>
      </c>
      <c r="F732" s="42">
        <v>59851225.920000002</v>
      </c>
      <c r="G732" s="42">
        <v>67874227.666500002</v>
      </c>
      <c r="H732" s="42">
        <v>106093393.91399999</v>
      </c>
      <c r="I732" s="42">
        <v>20095459.160000004</v>
      </c>
      <c r="J732" s="42">
        <f t="shared" ref="J732:J738" si="83">H732-I732</f>
        <v>85997934.753999978</v>
      </c>
      <c r="K732" s="43">
        <f t="shared" si="80"/>
        <v>0.18941291647517203</v>
      </c>
    </row>
    <row r="733" spans="1:11" s="44" customFormat="1" ht="27.75" customHeight="1" x14ac:dyDescent="0.25">
      <c r="A733" s="38" t="s">
        <v>23</v>
      </c>
      <c r="B733" s="38" t="s">
        <v>23</v>
      </c>
      <c r="C733" s="39">
        <v>1412111</v>
      </c>
      <c r="D733" s="40">
        <v>2</v>
      </c>
      <c r="E733" s="41" t="s">
        <v>25</v>
      </c>
      <c r="F733" s="42">
        <v>20212808.469999999</v>
      </c>
      <c r="G733" s="42">
        <v>20514559.521000002</v>
      </c>
      <c r="H733" s="42">
        <v>78058537.161975011</v>
      </c>
      <c r="I733" s="42">
        <v>8676348.8499999996</v>
      </c>
      <c r="J733" s="42">
        <f t="shared" si="83"/>
        <v>69382188.311975017</v>
      </c>
      <c r="K733" s="43">
        <f t="shared" si="80"/>
        <v>0.11115182484135183</v>
      </c>
    </row>
    <row r="734" spans="1:11" s="44" customFormat="1" ht="27.75" customHeight="1" x14ac:dyDescent="0.25">
      <c r="A734" s="38" t="s">
        <v>23</v>
      </c>
      <c r="B734" s="38" t="s">
        <v>23</v>
      </c>
      <c r="C734" s="39">
        <v>1412111</v>
      </c>
      <c r="D734" s="40">
        <v>3</v>
      </c>
      <c r="E734" s="41" t="s">
        <v>26</v>
      </c>
      <c r="F734" s="42">
        <v>0</v>
      </c>
      <c r="G734" s="42">
        <v>2895756</v>
      </c>
      <c r="H734" s="42">
        <v>23860314.51125</v>
      </c>
      <c r="I734" s="42">
        <v>5162083.8599999994</v>
      </c>
      <c r="J734" s="42">
        <f t="shared" si="83"/>
        <v>18698230.651250001</v>
      </c>
      <c r="K734" s="43">
        <f t="shared" si="80"/>
        <v>0.21634601076050808</v>
      </c>
    </row>
    <row r="735" spans="1:11" s="44" customFormat="1" ht="27.75" customHeight="1" x14ac:dyDescent="0.25">
      <c r="A735" s="38" t="s">
        <v>23</v>
      </c>
      <c r="B735" s="38" t="s">
        <v>23</v>
      </c>
      <c r="C735" s="39">
        <v>1412111</v>
      </c>
      <c r="D735" s="40">
        <v>4</v>
      </c>
      <c r="E735" s="41" t="s">
        <v>27</v>
      </c>
      <c r="F735" s="42">
        <v>3993853.4520000005</v>
      </c>
      <c r="G735" s="42">
        <v>4301359.5</v>
      </c>
      <c r="H735" s="42">
        <v>16490543.720249999</v>
      </c>
      <c r="I735" s="42">
        <v>1612794</v>
      </c>
      <c r="J735" s="42">
        <f t="shared" si="83"/>
        <v>14877749.720249999</v>
      </c>
      <c r="K735" s="43">
        <f t="shared" si="80"/>
        <v>9.7801141512364256E-2</v>
      </c>
    </row>
    <row r="736" spans="1:11" s="44" customFormat="1" ht="27.75" customHeight="1" x14ac:dyDescent="0.25">
      <c r="A736" s="38" t="s">
        <v>23</v>
      </c>
      <c r="B736" s="38" t="s">
        <v>23</v>
      </c>
      <c r="C736" s="39">
        <v>1412111</v>
      </c>
      <c r="D736" s="40">
        <v>5</v>
      </c>
      <c r="E736" s="41" t="s">
        <v>28</v>
      </c>
      <c r="F736" s="42">
        <v>0</v>
      </c>
      <c r="G736" s="42">
        <v>0</v>
      </c>
      <c r="H736" s="42">
        <v>1036584.125</v>
      </c>
      <c r="I736" s="42">
        <v>0</v>
      </c>
      <c r="J736" s="42">
        <f t="shared" si="83"/>
        <v>1036584.125</v>
      </c>
      <c r="K736" s="43">
        <f t="shared" si="80"/>
        <v>0</v>
      </c>
    </row>
    <row r="737" spans="1:11" s="44" customFormat="1" ht="27.75" customHeight="1" x14ac:dyDescent="0.25">
      <c r="A737" s="38" t="s">
        <v>23</v>
      </c>
      <c r="B737" s="38" t="s">
        <v>23</v>
      </c>
      <c r="C737" s="39">
        <v>1412111</v>
      </c>
      <c r="D737" s="40">
        <v>7</v>
      </c>
      <c r="E737" s="41" t="s">
        <v>29</v>
      </c>
      <c r="F737" s="42">
        <v>13000000.08</v>
      </c>
      <c r="G737" s="42">
        <v>12888120</v>
      </c>
      <c r="H737" s="42">
        <v>29337650</v>
      </c>
      <c r="I737" s="42">
        <v>0</v>
      </c>
      <c r="J737" s="42">
        <f t="shared" si="83"/>
        <v>29337650</v>
      </c>
      <c r="K737" s="43">
        <f t="shared" si="80"/>
        <v>0</v>
      </c>
    </row>
    <row r="738" spans="1:11" s="44" customFormat="1" ht="27.75" customHeight="1" x14ac:dyDescent="0.25">
      <c r="A738" s="38" t="s">
        <v>23</v>
      </c>
      <c r="B738" s="38" t="s">
        <v>23</v>
      </c>
      <c r="C738" s="39">
        <v>1412111</v>
      </c>
      <c r="D738" s="40">
        <v>9</v>
      </c>
      <c r="E738" s="41" t="s">
        <v>30</v>
      </c>
      <c r="F738" s="42">
        <v>18177495</v>
      </c>
      <c r="G738" s="42">
        <v>45191813.680000007</v>
      </c>
      <c r="H738" s="42">
        <v>40723886.365574993</v>
      </c>
      <c r="I738" s="42">
        <v>1310000</v>
      </c>
      <c r="J738" s="42">
        <f t="shared" si="83"/>
        <v>39413886.365574993</v>
      </c>
      <c r="K738" s="43">
        <f t="shared" si="80"/>
        <v>3.2167853240730446E-2</v>
      </c>
    </row>
    <row r="739" spans="1:11" s="7" customFormat="1" ht="27.75" customHeight="1" x14ac:dyDescent="0.25">
      <c r="A739" s="33" t="s">
        <v>21</v>
      </c>
      <c r="B739" s="33" t="s">
        <v>21</v>
      </c>
      <c r="C739" s="33" t="s">
        <v>21</v>
      </c>
      <c r="D739" s="34">
        <v>1412112</v>
      </c>
      <c r="E739" s="45" t="s">
        <v>31</v>
      </c>
      <c r="F739" s="46">
        <v>275168723.85600001</v>
      </c>
      <c r="G739" s="46">
        <v>239361262.07299998</v>
      </c>
      <c r="H739" s="46">
        <f>SUMIF($B$740:$B$746,"article",H740:H746)</f>
        <v>407153917.26377505</v>
      </c>
      <c r="I739" s="46">
        <f>SUMIF($B$740:$B$746,"article",I740:I746)</f>
        <v>88229296.099999994</v>
      </c>
      <c r="J739" s="46">
        <f>SUMIF($B$740:$B$746,"article",J740:J746)</f>
        <v>318924621.16377509</v>
      </c>
      <c r="K739" s="47">
        <f t="shared" si="80"/>
        <v>0.21669764764375474</v>
      </c>
    </row>
    <row r="740" spans="1:11" s="44" customFormat="1" ht="27.75" customHeight="1" x14ac:dyDescent="0.25">
      <c r="A740" s="38" t="s">
        <v>23</v>
      </c>
      <c r="B740" s="38" t="s">
        <v>23</v>
      </c>
      <c r="C740" s="39">
        <v>1412112</v>
      </c>
      <c r="D740" s="40">
        <v>1</v>
      </c>
      <c r="E740" s="41" t="s">
        <v>24</v>
      </c>
      <c r="F740" s="42">
        <v>74378501</v>
      </c>
      <c r="G740" s="42">
        <v>79137450.376999989</v>
      </c>
      <c r="H740" s="42">
        <v>185180803.69400004</v>
      </c>
      <c r="I740" s="42">
        <v>57915045.799999997</v>
      </c>
      <c r="J740" s="42">
        <f t="shared" ref="J740:J746" si="84">H740-I740</f>
        <v>127265757.89400004</v>
      </c>
      <c r="K740" s="43">
        <f t="shared" si="80"/>
        <v>0.31274864696937527</v>
      </c>
    </row>
    <row r="741" spans="1:11" s="44" customFormat="1" ht="27.75" customHeight="1" x14ac:dyDescent="0.25">
      <c r="A741" s="38" t="s">
        <v>23</v>
      </c>
      <c r="B741" s="38" t="s">
        <v>23</v>
      </c>
      <c r="C741" s="39">
        <v>1412112</v>
      </c>
      <c r="D741" s="40">
        <v>2</v>
      </c>
      <c r="E741" s="41" t="s">
        <v>25</v>
      </c>
      <c r="F741" s="42">
        <v>33552529.506000005</v>
      </c>
      <c r="G741" s="42">
        <v>13264172.296</v>
      </c>
      <c r="H741" s="42">
        <v>3349499.3817000003</v>
      </c>
      <c r="I741" s="42">
        <v>29799</v>
      </c>
      <c r="J741" s="42">
        <f t="shared" si="84"/>
        <v>3319700.3817000003</v>
      </c>
      <c r="K741" s="43">
        <f t="shared" si="80"/>
        <v>8.8965533663946696E-3</v>
      </c>
    </row>
    <row r="742" spans="1:11" s="44" customFormat="1" ht="27.75" customHeight="1" x14ac:dyDescent="0.25">
      <c r="A742" s="38" t="s">
        <v>23</v>
      </c>
      <c r="B742" s="38" t="s">
        <v>23</v>
      </c>
      <c r="C742" s="39">
        <v>1412112</v>
      </c>
      <c r="D742" s="40">
        <v>3</v>
      </c>
      <c r="E742" s="41" t="s">
        <v>26</v>
      </c>
      <c r="F742" s="42">
        <v>9.0000001713633537E-2</v>
      </c>
      <c r="G742" s="42">
        <v>17822236.399999999</v>
      </c>
      <c r="H742" s="42">
        <v>99604096.420550004</v>
      </c>
      <c r="I742" s="42">
        <v>22332651.300000001</v>
      </c>
      <c r="J742" s="42">
        <f t="shared" si="84"/>
        <v>77271445.120550007</v>
      </c>
      <c r="K742" s="43">
        <f t="shared" si="80"/>
        <v>0.22421418498398624</v>
      </c>
    </row>
    <row r="743" spans="1:11" s="44" customFormat="1" ht="27.75" hidden="1" customHeight="1" x14ac:dyDescent="0.25">
      <c r="A743" s="38" t="s">
        <v>23</v>
      </c>
      <c r="B743" s="38" t="s">
        <v>23</v>
      </c>
      <c r="C743" s="39">
        <v>1412112</v>
      </c>
      <c r="D743" s="40">
        <v>4</v>
      </c>
      <c r="E743" s="41" t="s">
        <v>27</v>
      </c>
      <c r="F743" s="42">
        <v>11863799.191999998</v>
      </c>
      <c r="G743" s="42">
        <v>13169403</v>
      </c>
      <c r="H743" s="42">
        <v>0.43699999999973416</v>
      </c>
      <c r="I743" s="42">
        <v>0</v>
      </c>
      <c r="J743" s="42">
        <f t="shared" si="84"/>
        <v>0.43699999999973416</v>
      </c>
      <c r="K743" s="43">
        <f t="shared" si="80"/>
        <v>0</v>
      </c>
    </row>
    <row r="744" spans="1:11" s="44" customFormat="1" ht="27.75" hidden="1" customHeight="1" x14ac:dyDescent="0.25">
      <c r="A744" s="38" t="s">
        <v>23</v>
      </c>
      <c r="B744" s="38" t="s">
        <v>23</v>
      </c>
      <c r="C744" s="39">
        <v>1412112</v>
      </c>
      <c r="D744" s="40">
        <v>5</v>
      </c>
      <c r="E744" s="41" t="s">
        <v>28</v>
      </c>
      <c r="F744" s="42">
        <v>0</v>
      </c>
      <c r="G744" s="42">
        <v>0</v>
      </c>
      <c r="H744" s="42">
        <v>0</v>
      </c>
      <c r="I744" s="42">
        <v>0</v>
      </c>
      <c r="J744" s="42">
        <f t="shared" si="84"/>
        <v>0</v>
      </c>
      <c r="K744" s="43">
        <f t="shared" si="80"/>
        <v>0</v>
      </c>
    </row>
    <row r="745" spans="1:11" s="44" customFormat="1" ht="27.75" customHeight="1" x14ac:dyDescent="0.25">
      <c r="A745" s="38" t="s">
        <v>23</v>
      </c>
      <c r="B745" s="38" t="s">
        <v>23</v>
      </c>
      <c r="C745" s="39">
        <v>1412112</v>
      </c>
      <c r="D745" s="40">
        <v>7</v>
      </c>
      <c r="E745" s="41" t="s">
        <v>29</v>
      </c>
      <c r="F745" s="42">
        <v>6.6000000108033419E-2</v>
      </c>
      <c r="G745" s="42">
        <v>0</v>
      </c>
      <c r="H745" s="42">
        <v>46529251.100000031</v>
      </c>
      <c r="I745" s="42">
        <v>0</v>
      </c>
      <c r="J745" s="42">
        <f t="shared" si="84"/>
        <v>46529251.100000031</v>
      </c>
      <c r="K745" s="43">
        <f t="shared" si="80"/>
        <v>0</v>
      </c>
    </row>
    <row r="746" spans="1:11" s="44" customFormat="1" ht="27.75" customHeight="1" x14ac:dyDescent="0.25">
      <c r="A746" s="38" t="s">
        <v>23</v>
      </c>
      <c r="B746" s="38" t="s">
        <v>23</v>
      </c>
      <c r="C746" s="39">
        <v>1412112</v>
      </c>
      <c r="D746" s="40">
        <v>9</v>
      </c>
      <c r="E746" s="41" t="s">
        <v>30</v>
      </c>
      <c r="F746" s="42">
        <v>155373894.00199997</v>
      </c>
      <c r="G746" s="42">
        <v>115968000</v>
      </c>
      <c r="H746" s="42">
        <v>72490266.230525002</v>
      </c>
      <c r="I746" s="42">
        <v>7951800</v>
      </c>
      <c r="J746" s="42">
        <f t="shared" si="84"/>
        <v>64538466.230525002</v>
      </c>
      <c r="K746" s="43">
        <f t="shared" si="80"/>
        <v>0.10969472749227631</v>
      </c>
    </row>
    <row r="747" spans="1:11" s="7" customFormat="1" ht="27.75" customHeight="1" x14ac:dyDescent="0.25">
      <c r="A747" s="33" t="s">
        <v>21</v>
      </c>
      <c r="B747" s="33" t="s">
        <v>21</v>
      </c>
      <c r="C747" s="33" t="s">
        <v>21</v>
      </c>
      <c r="D747" s="34">
        <v>1412113</v>
      </c>
      <c r="E747" s="45" t="s">
        <v>123</v>
      </c>
      <c r="F747" s="46">
        <v>56164740.740000002</v>
      </c>
      <c r="G747" s="46">
        <v>54223059.950000003</v>
      </c>
      <c r="H747" s="46">
        <f>SUMIF($B$748:$B$754,"article",H748:H754)</f>
        <v>129465376.45570001</v>
      </c>
      <c r="I747" s="46">
        <f>SUMIF($B$748:$B$754,"article",I748:I754)</f>
        <v>21768371.34</v>
      </c>
      <c r="J747" s="46">
        <f>SUMIF($B$748:$B$754,"article",J748:J754)</f>
        <v>107697005.11570001</v>
      </c>
      <c r="K747" s="47">
        <f t="shared" si="80"/>
        <v>0.16814048617429866</v>
      </c>
    </row>
    <row r="748" spans="1:11" s="44" customFormat="1" ht="27.75" customHeight="1" x14ac:dyDescent="0.25">
      <c r="A748" s="38" t="s">
        <v>23</v>
      </c>
      <c r="B748" s="38" t="s">
        <v>23</v>
      </c>
      <c r="C748" s="39">
        <v>1412113</v>
      </c>
      <c r="D748" s="40">
        <v>1</v>
      </c>
      <c r="E748" s="41" t="s">
        <v>24</v>
      </c>
      <c r="F748" s="42">
        <v>37425068.340000004</v>
      </c>
      <c r="G748" s="42">
        <v>37655059.950000003</v>
      </c>
      <c r="H748" s="42">
        <v>78564922.636500016</v>
      </c>
      <c r="I748" s="42">
        <v>20371183.34</v>
      </c>
      <c r="J748" s="42">
        <f t="shared" ref="J748:J754" si="85">H748-I748</f>
        <v>58193739.296500012</v>
      </c>
      <c r="K748" s="43">
        <f t="shared" si="80"/>
        <v>0.25929107617469827</v>
      </c>
    </row>
    <row r="749" spans="1:11" s="44" customFormat="1" ht="27.75" customHeight="1" x14ac:dyDescent="0.25">
      <c r="A749" s="38" t="s">
        <v>23</v>
      </c>
      <c r="B749" s="38" t="s">
        <v>23</v>
      </c>
      <c r="C749" s="39">
        <v>1412113</v>
      </c>
      <c r="D749" s="40">
        <v>2</v>
      </c>
      <c r="E749" s="41" t="s">
        <v>25</v>
      </c>
      <c r="F749" s="42">
        <v>18739672.399999999</v>
      </c>
      <c r="G749" s="42">
        <v>16568000</v>
      </c>
      <c r="H749" s="42">
        <v>50900453.819200002</v>
      </c>
      <c r="I749" s="42">
        <v>1397188</v>
      </c>
      <c r="J749" s="42">
        <f t="shared" si="85"/>
        <v>49503265.819200002</v>
      </c>
      <c r="K749" s="43">
        <f t="shared" si="80"/>
        <v>2.7449421275551989E-2</v>
      </c>
    </row>
    <row r="750" spans="1:11" s="44" customFormat="1" ht="27.75" hidden="1" customHeight="1" x14ac:dyDescent="0.25">
      <c r="A750" s="38" t="s">
        <v>23</v>
      </c>
      <c r="B750" s="38" t="s">
        <v>23</v>
      </c>
      <c r="C750" s="39">
        <v>1412113</v>
      </c>
      <c r="D750" s="40">
        <v>3</v>
      </c>
      <c r="E750" s="41" t="s">
        <v>26</v>
      </c>
      <c r="F750" s="42">
        <v>0</v>
      </c>
      <c r="G750" s="42">
        <v>0</v>
      </c>
      <c r="H750" s="42">
        <v>0</v>
      </c>
      <c r="I750" s="42">
        <v>0</v>
      </c>
      <c r="J750" s="42">
        <f t="shared" si="85"/>
        <v>0</v>
      </c>
      <c r="K750" s="43">
        <f t="shared" si="80"/>
        <v>0</v>
      </c>
    </row>
    <row r="751" spans="1:11" s="44" customFormat="1" ht="27.75" hidden="1" customHeight="1" x14ac:dyDescent="0.25">
      <c r="A751" s="38" t="s">
        <v>23</v>
      </c>
      <c r="B751" s="38" t="s">
        <v>23</v>
      </c>
      <c r="C751" s="39">
        <v>1412113</v>
      </c>
      <c r="D751" s="40">
        <v>4</v>
      </c>
      <c r="E751" s="41" t="s">
        <v>27</v>
      </c>
      <c r="F751" s="42">
        <v>0</v>
      </c>
      <c r="G751" s="42">
        <v>0</v>
      </c>
      <c r="H751" s="42">
        <v>0</v>
      </c>
      <c r="I751" s="42">
        <v>0</v>
      </c>
      <c r="J751" s="42">
        <f t="shared" si="85"/>
        <v>0</v>
      </c>
      <c r="K751" s="43">
        <f t="shared" si="80"/>
        <v>0</v>
      </c>
    </row>
    <row r="752" spans="1:11" s="44" customFormat="1" ht="27.75" hidden="1" customHeight="1" x14ac:dyDescent="0.25">
      <c r="A752" s="38" t="s">
        <v>23</v>
      </c>
      <c r="B752" s="38" t="s">
        <v>23</v>
      </c>
      <c r="C752" s="39">
        <v>1412113</v>
      </c>
      <c r="D752" s="40">
        <v>5</v>
      </c>
      <c r="E752" s="41" t="s">
        <v>28</v>
      </c>
      <c r="F752" s="42">
        <v>0</v>
      </c>
      <c r="G752" s="42">
        <v>0</v>
      </c>
      <c r="H752" s="42">
        <v>0</v>
      </c>
      <c r="I752" s="42">
        <v>0</v>
      </c>
      <c r="J752" s="42">
        <f t="shared" si="85"/>
        <v>0</v>
      </c>
      <c r="K752" s="43">
        <f t="shared" si="80"/>
        <v>0</v>
      </c>
    </row>
    <row r="753" spans="1:11" s="44" customFormat="1" ht="27.75" hidden="1" customHeight="1" x14ac:dyDescent="0.25">
      <c r="A753" s="38" t="s">
        <v>23</v>
      </c>
      <c r="B753" s="38" t="s">
        <v>23</v>
      </c>
      <c r="C753" s="39">
        <v>1412113</v>
      </c>
      <c r="D753" s="40">
        <v>7</v>
      </c>
      <c r="E753" s="41" t="s">
        <v>29</v>
      </c>
      <c r="F753" s="42">
        <v>0</v>
      </c>
      <c r="G753" s="42">
        <v>0</v>
      </c>
      <c r="H753" s="42">
        <v>0</v>
      </c>
      <c r="I753" s="42">
        <v>0</v>
      </c>
      <c r="J753" s="42">
        <f t="shared" si="85"/>
        <v>0</v>
      </c>
      <c r="K753" s="43">
        <f t="shared" si="80"/>
        <v>0</v>
      </c>
    </row>
    <row r="754" spans="1:11" s="44" customFormat="1" ht="27.75" hidden="1" customHeight="1" x14ac:dyDescent="0.25">
      <c r="A754" s="38" t="s">
        <v>23</v>
      </c>
      <c r="B754" s="38" t="s">
        <v>23</v>
      </c>
      <c r="C754" s="39">
        <v>1412113</v>
      </c>
      <c r="D754" s="40">
        <v>9</v>
      </c>
      <c r="E754" s="41" t="s">
        <v>30</v>
      </c>
      <c r="F754" s="42">
        <v>0</v>
      </c>
      <c r="G754" s="42">
        <v>0</v>
      </c>
      <c r="H754" s="42">
        <v>0</v>
      </c>
      <c r="I754" s="42">
        <v>0</v>
      </c>
      <c r="J754" s="42">
        <f t="shared" si="85"/>
        <v>0</v>
      </c>
      <c r="K754" s="43">
        <f t="shared" si="80"/>
        <v>0</v>
      </c>
    </row>
    <row r="755" spans="1:11" s="7" customFormat="1" ht="27.75" customHeight="1" x14ac:dyDescent="0.25">
      <c r="A755" s="33" t="s">
        <v>21</v>
      </c>
      <c r="B755" s="33" t="s">
        <v>21</v>
      </c>
      <c r="C755" s="33" t="s">
        <v>21</v>
      </c>
      <c r="D755" s="34">
        <v>1412114</v>
      </c>
      <c r="E755" s="45" t="s">
        <v>124</v>
      </c>
      <c r="F755" s="46">
        <v>70851656.340000004</v>
      </c>
      <c r="G755" s="46">
        <v>68601312.122000009</v>
      </c>
      <c r="H755" s="46">
        <f>SUMIF($B$756:$B$762,"article",H756:H762)</f>
        <v>127312897.3858</v>
      </c>
      <c r="I755" s="46">
        <f>SUMIF($B$756:$B$762,"article",I756:I762)</f>
        <v>22111580.219999999</v>
      </c>
      <c r="J755" s="46">
        <f>SUMIF($B$756:$B$762,"article",J756:J762)</f>
        <v>105201317.16580001</v>
      </c>
      <c r="K755" s="47">
        <f t="shared" si="80"/>
        <v>0.17367902760860612</v>
      </c>
    </row>
    <row r="756" spans="1:11" s="44" customFormat="1" ht="27.75" customHeight="1" x14ac:dyDescent="0.25">
      <c r="A756" s="38" t="s">
        <v>23</v>
      </c>
      <c r="B756" s="38" t="s">
        <v>23</v>
      </c>
      <c r="C756" s="39">
        <v>1412114</v>
      </c>
      <c r="D756" s="40">
        <v>1</v>
      </c>
      <c r="E756" s="41" t="s">
        <v>24</v>
      </c>
      <c r="F756" s="42">
        <v>37558780.290000007</v>
      </c>
      <c r="G756" s="42">
        <v>37672385.648000002</v>
      </c>
      <c r="H756" s="42">
        <v>83270970.296000004</v>
      </c>
      <c r="I756" s="42">
        <v>19486278.34</v>
      </c>
      <c r="J756" s="42">
        <f t="shared" ref="J756:J762" si="86">H756-I756</f>
        <v>63784691.956</v>
      </c>
      <c r="K756" s="43">
        <f t="shared" si="80"/>
        <v>0.23401046331912431</v>
      </c>
    </row>
    <row r="757" spans="1:11" s="44" customFormat="1" ht="27.75" customHeight="1" x14ac:dyDescent="0.25">
      <c r="A757" s="38" t="s">
        <v>23</v>
      </c>
      <c r="B757" s="38" t="s">
        <v>23</v>
      </c>
      <c r="C757" s="39">
        <v>1412114</v>
      </c>
      <c r="D757" s="40">
        <v>2</v>
      </c>
      <c r="E757" s="41" t="s">
        <v>25</v>
      </c>
      <c r="F757" s="42">
        <v>33292876.049999997</v>
      </c>
      <c r="G757" s="42">
        <v>30928926.473999999</v>
      </c>
      <c r="H757" s="42">
        <v>44041927.089800008</v>
      </c>
      <c r="I757" s="42">
        <v>2625301.88</v>
      </c>
      <c r="J757" s="42">
        <f t="shared" si="86"/>
        <v>41416625.209800005</v>
      </c>
      <c r="K757" s="43">
        <f t="shared" si="80"/>
        <v>5.9609150949437285E-2</v>
      </c>
    </row>
    <row r="758" spans="1:11" s="44" customFormat="1" ht="27.75" hidden="1" customHeight="1" x14ac:dyDescent="0.25">
      <c r="A758" s="38" t="s">
        <v>23</v>
      </c>
      <c r="B758" s="38" t="s">
        <v>23</v>
      </c>
      <c r="C758" s="39">
        <v>1412114</v>
      </c>
      <c r="D758" s="40">
        <v>3</v>
      </c>
      <c r="E758" s="41" t="s">
        <v>26</v>
      </c>
      <c r="F758" s="42">
        <v>0</v>
      </c>
      <c r="G758" s="42">
        <v>0</v>
      </c>
      <c r="H758" s="42">
        <v>0</v>
      </c>
      <c r="I758" s="42">
        <v>0</v>
      </c>
      <c r="J758" s="42">
        <f t="shared" si="86"/>
        <v>0</v>
      </c>
      <c r="K758" s="43">
        <f t="shared" si="80"/>
        <v>0</v>
      </c>
    </row>
    <row r="759" spans="1:11" s="44" customFormat="1" ht="27.75" hidden="1" customHeight="1" x14ac:dyDescent="0.25">
      <c r="A759" s="38" t="s">
        <v>23</v>
      </c>
      <c r="B759" s="38" t="s">
        <v>23</v>
      </c>
      <c r="C759" s="39">
        <v>1412114</v>
      </c>
      <c r="D759" s="40">
        <v>4</v>
      </c>
      <c r="E759" s="41" t="s">
        <v>27</v>
      </c>
      <c r="F759" s="42">
        <v>0</v>
      </c>
      <c r="G759" s="42">
        <v>0</v>
      </c>
      <c r="H759" s="42">
        <v>0</v>
      </c>
      <c r="I759" s="42">
        <v>0</v>
      </c>
      <c r="J759" s="42">
        <f t="shared" si="86"/>
        <v>0</v>
      </c>
      <c r="K759" s="43">
        <f t="shared" si="80"/>
        <v>0</v>
      </c>
    </row>
    <row r="760" spans="1:11" s="44" customFormat="1" ht="27.75" hidden="1" customHeight="1" x14ac:dyDescent="0.25">
      <c r="A760" s="38" t="s">
        <v>23</v>
      </c>
      <c r="B760" s="38" t="s">
        <v>23</v>
      </c>
      <c r="C760" s="39">
        <v>1412114</v>
      </c>
      <c r="D760" s="40">
        <v>5</v>
      </c>
      <c r="E760" s="41" t="s">
        <v>28</v>
      </c>
      <c r="F760" s="42">
        <v>0</v>
      </c>
      <c r="G760" s="42">
        <v>0</v>
      </c>
      <c r="H760" s="42">
        <v>0</v>
      </c>
      <c r="I760" s="42">
        <v>0</v>
      </c>
      <c r="J760" s="42">
        <f t="shared" si="86"/>
        <v>0</v>
      </c>
      <c r="K760" s="43">
        <f t="shared" si="80"/>
        <v>0</v>
      </c>
    </row>
    <row r="761" spans="1:11" s="44" customFormat="1" ht="27.75" hidden="1" customHeight="1" x14ac:dyDescent="0.25">
      <c r="A761" s="38" t="s">
        <v>23</v>
      </c>
      <c r="B761" s="38" t="s">
        <v>23</v>
      </c>
      <c r="C761" s="39">
        <v>1412114</v>
      </c>
      <c r="D761" s="40">
        <v>7</v>
      </c>
      <c r="E761" s="41" t="s">
        <v>29</v>
      </c>
      <c r="F761" s="42">
        <v>0</v>
      </c>
      <c r="G761" s="42">
        <v>0</v>
      </c>
      <c r="H761" s="42">
        <v>0</v>
      </c>
      <c r="I761" s="42">
        <v>0</v>
      </c>
      <c r="J761" s="42">
        <f t="shared" si="86"/>
        <v>0</v>
      </c>
      <c r="K761" s="43">
        <f t="shared" si="80"/>
        <v>0</v>
      </c>
    </row>
    <row r="762" spans="1:11" s="44" customFormat="1" ht="27.75" hidden="1" customHeight="1" x14ac:dyDescent="0.25">
      <c r="A762" s="38" t="s">
        <v>23</v>
      </c>
      <c r="B762" s="38" t="s">
        <v>23</v>
      </c>
      <c r="C762" s="39">
        <v>1412114</v>
      </c>
      <c r="D762" s="40">
        <v>9</v>
      </c>
      <c r="E762" s="41" t="s">
        <v>30</v>
      </c>
      <c r="F762" s="42">
        <v>0</v>
      </c>
      <c r="G762" s="42">
        <v>0</v>
      </c>
      <c r="H762" s="42">
        <v>0</v>
      </c>
      <c r="I762" s="42">
        <v>0</v>
      </c>
      <c r="J762" s="42">
        <f t="shared" si="86"/>
        <v>0</v>
      </c>
      <c r="K762" s="43">
        <f t="shared" si="80"/>
        <v>0</v>
      </c>
    </row>
    <row r="763" spans="1:11" s="7" customFormat="1" ht="27.75" customHeight="1" x14ac:dyDescent="0.25">
      <c r="A763" s="33" t="s">
        <v>21</v>
      </c>
      <c r="B763" s="33" t="s">
        <v>21</v>
      </c>
      <c r="C763" s="33" t="s">
        <v>21</v>
      </c>
      <c r="D763" s="34">
        <v>1412115</v>
      </c>
      <c r="E763" s="45" t="s">
        <v>125</v>
      </c>
      <c r="F763" s="46">
        <v>55684113.933999993</v>
      </c>
      <c r="G763" s="46">
        <v>53610046.839999996</v>
      </c>
      <c r="H763" s="46">
        <f>SUMIF($B$764:$B$770,"article",H764:H770)</f>
        <v>127924326.1332</v>
      </c>
      <c r="I763" s="46">
        <f>SUMIF($B$764:$B$770,"article",I764:I770)</f>
        <v>30223199.34</v>
      </c>
      <c r="J763" s="46">
        <f>SUMIF($B$764:$B$770,"article",J764:J770)</f>
        <v>97701126.793200001</v>
      </c>
      <c r="K763" s="47">
        <f t="shared" si="80"/>
        <v>0.23625842131488251</v>
      </c>
    </row>
    <row r="764" spans="1:11" s="44" customFormat="1" ht="27.75" customHeight="1" x14ac:dyDescent="0.25">
      <c r="A764" s="38" t="s">
        <v>23</v>
      </c>
      <c r="B764" s="38" t="s">
        <v>23</v>
      </c>
      <c r="C764" s="39">
        <v>1412115</v>
      </c>
      <c r="D764" s="40">
        <v>1</v>
      </c>
      <c r="E764" s="41" t="s">
        <v>24</v>
      </c>
      <c r="F764" s="42">
        <v>43684113.849999994</v>
      </c>
      <c r="G764" s="42">
        <v>42668265.839999996</v>
      </c>
      <c r="H764" s="42">
        <v>100110875.27600001</v>
      </c>
      <c r="I764" s="42">
        <v>28689823.34</v>
      </c>
      <c r="J764" s="42">
        <f t="shared" ref="J764:J770" si="87">H764-I764</f>
        <v>71421051.936000004</v>
      </c>
      <c r="K764" s="43">
        <f t="shared" si="80"/>
        <v>0.28658048649463691</v>
      </c>
    </row>
    <row r="765" spans="1:11" s="44" customFormat="1" ht="27.75" customHeight="1" x14ac:dyDescent="0.25">
      <c r="A765" s="38" t="s">
        <v>23</v>
      </c>
      <c r="B765" s="38" t="s">
        <v>23</v>
      </c>
      <c r="C765" s="39">
        <v>1412115</v>
      </c>
      <c r="D765" s="40">
        <v>2</v>
      </c>
      <c r="E765" s="41" t="s">
        <v>25</v>
      </c>
      <c r="F765" s="42">
        <v>12000000.083999999</v>
      </c>
      <c r="G765" s="42">
        <v>10941781</v>
      </c>
      <c r="H765" s="42">
        <v>27813450.8572</v>
      </c>
      <c r="I765" s="42">
        <v>1533376</v>
      </c>
      <c r="J765" s="42">
        <f t="shared" si="87"/>
        <v>26280074.8572</v>
      </c>
      <c r="K765" s="43">
        <f t="shared" si="80"/>
        <v>5.513073540829827E-2</v>
      </c>
    </row>
    <row r="766" spans="1:11" s="44" customFormat="1" ht="27.75" hidden="1" customHeight="1" x14ac:dyDescent="0.25">
      <c r="A766" s="38" t="s">
        <v>23</v>
      </c>
      <c r="B766" s="38" t="s">
        <v>23</v>
      </c>
      <c r="C766" s="39">
        <v>1412115</v>
      </c>
      <c r="D766" s="40">
        <v>3</v>
      </c>
      <c r="E766" s="41" t="s">
        <v>26</v>
      </c>
      <c r="F766" s="42">
        <v>0</v>
      </c>
      <c r="G766" s="42">
        <v>0</v>
      </c>
      <c r="H766" s="42">
        <v>0</v>
      </c>
      <c r="I766" s="42">
        <v>0</v>
      </c>
      <c r="J766" s="42">
        <f t="shared" si="87"/>
        <v>0</v>
      </c>
      <c r="K766" s="43">
        <f t="shared" si="80"/>
        <v>0</v>
      </c>
    </row>
    <row r="767" spans="1:11" s="44" customFormat="1" ht="27.75" hidden="1" customHeight="1" x14ac:dyDescent="0.25">
      <c r="A767" s="38" t="s">
        <v>23</v>
      </c>
      <c r="B767" s="38" t="s">
        <v>23</v>
      </c>
      <c r="C767" s="39">
        <v>1412115</v>
      </c>
      <c r="D767" s="40">
        <v>4</v>
      </c>
      <c r="E767" s="41" t="s">
        <v>27</v>
      </c>
      <c r="F767" s="42">
        <v>0</v>
      </c>
      <c r="G767" s="42">
        <v>0</v>
      </c>
      <c r="H767" s="42">
        <v>0</v>
      </c>
      <c r="I767" s="42">
        <v>0</v>
      </c>
      <c r="J767" s="42">
        <f t="shared" si="87"/>
        <v>0</v>
      </c>
      <c r="K767" s="43">
        <f t="shared" si="80"/>
        <v>0</v>
      </c>
    </row>
    <row r="768" spans="1:11" s="44" customFormat="1" ht="27.75" hidden="1" customHeight="1" x14ac:dyDescent="0.25">
      <c r="A768" s="38" t="s">
        <v>23</v>
      </c>
      <c r="B768" s="38" t="s">
        <v>23</v>
      </c>
      <c r="C768" s="39">
        <v>1412115</v>
      </c>
      <c r="D768" s="40">
        <v>5</v>
      </c>
      <c r="E768" s="41" t="s">
        <v>28</v>
      </c>
      <c r="F768" s="42">
        <v>0</v>
      </c>
      <c r="G768" s="42">
        <v>0</v>
      </c>
      <c r="H768" s="42">
        <v>0</v>
      </c>
      <c r="I768" s="42">
        <v>0</v>
      </c>
      <c r="J768" s="42">
        <f t="shared" si="87"/>
        <v>0</v>
      </c>
      <c r="K768" s="43">
        <f t="shared" si="80"/>
        <v>0</v>
      </c>
    </row>
    <row r="769" spans="1:11" s="44" customFormat="1" ht="27.75" hidden="1" customHeight="1" x14ac:dyDescent="0.25">
      <c r="A769" s="38" t="s">
        <v>23</v>
      </c>
      <c r="B769" s="38" t="s">
        <v>23</v>
      </c>
      <c r="C769" s="39">
        <v>1412115</v>
      </c>
      <c r="D769" s="40">
        <v>7</v>
      </c>
      <c r="E769" s="41" t="s">
        <v>29</v>
      </c>
      <c r="F769" s="42">
        <v>0</v>
      </c>
      <c r="G769" s="42">
        <v>0</v>
      </c>
      <c r="H769" s="42">
        <v>0</v>
      </c>
      <c r="I769" s="42">
        <v>0</v>
      </c>
      <c r="J769" s="42">
        <f t="shared" si="87"/>
        <v>0</v>
      </c>
      <c r="K769" s="43">
        <f t="shared" si="80"/>
        <v>0</v>
      </c>
    </row>
    <row r="770" spans="1:11" s="44" customFormat="1" ht="27.75" hidden="1" customHeight="1" x14ac:dyDescent="0.25">
      <c r="A770" s="38" t="s">
        <v>23</v>
      </c>
      <c r="B770" s="38" t="s">
        <v>23</v>
      </c>
      <c r="C770" s="39">
        <v>1412115</v>
      </c>
      <c r="D770" s="40">
        <v>9</v>
      </c>
      <c r="E770" s="41" t="s">
        <v>30</v>
      </c>
      <c r="F770" s="42">
        <v>0</v>
      </c>
      <c r="G770" s="42">
        <v>0</v>
      </c>
      <c r="H770" s="42">
        <v>0</v>
      </c>
      <c r="I770" s="42">
        <v>0</v>
      </c>
      <c r="J770" s="42">
        <f t="shared" si="87"/>
        <v>0</v>
      </c>
      <c r="K770" s="43">
        <f t="shared" si="80"/>
        <v>0</v>
      </c>
    </row>
    <row r="771" spans="1:11" s="7" customFormat="1" ht="27.75" customHeight="1" x14ac:dyDescent="0.25">
      <c r="A771" s="33" t="s">
        <v>21</v>
      </c>
      <c r="B771" s="33" t="s">
        <v>21</v>
      </c>
      <c r="C771" s="33" t="s">
        <v>21</v>
      </c>
      <c r="D771" s="34">
        <v>1412116</v>
      </c>
      <c r="E771" s="45" t="s">
        <v>126</v>
      </c>
      <c r="F771" s="46">
        <v>49083923.175999999</v>
      </c>
      <c r="G771" s="46">
        <v>41728254.130000003</v>
      </c>
      <c r="H771" s="46">
        <f>SUMIF($B$772:$B$778,"article",H772:H778)</f>
        <v>84974493</v>
      </c>
      <c r="I771" s="46">
        <f>SUMIF($B$772:$B$778,"article",I772:I778)</f>
        <v>18108478.59</v>
      </c>
      <c r="J771" s="46">
        <f>SUMIF($B$772:$B$778,"article",J772:J778)</f>
        <v>66866014.409999989</v>
      </c>
      <c r="K771" s="47">
        <f t="shared" si="80"/>
        <v>0.21310487360012845</v>
      </c>
    </row>
    <row r="772" spans="1:11" s="44" customFormat="1" ht="27.75" customHeight="1" x14ac:dyDescent="0.25">
      <c r="A772" s="38" t="s">
        <v>23</v>
      </c>
      <c r="B772" s="38" t="s">
        <v>23</v>
      </c>
      <c r="C772" s="39">
        <v>1412116</v>
      </c>
      <c r="D772" s="40">
        <v>1</v>
      </c>
      <c r="E772" s="41" t="s">
        <v>24</v>
      </c>
      <c r="F772" s="42">
        <v>24328499.960000001</v>
      </c>
      <c r="G772" s="42">
        <v>20614712.030000001</v>
      </c>
      <c r="H772" s="42">
        <v>45927699.999999993</v>
      </c>
      <c r="I772" s="42">
        <v>10572814.99</v>
      </c>
      <c r="J772" s="42">
        <f t="shared" ref="J772:J778" si="88">H772-I772</f>
        <v>35354885.00999999</v>
      </c>
      <c r="K772" s="43">
        <f t="shared" ref="K772:K835" si="89">IF(G772&lt;&gt;0,I772/H772,0)</f>
        <v>0.23020562732294458</v>
      </c>
    </row>
    <row r="773" spans="1:11" s="44" customFormat="1" ht="27.75" customHeight="1" x14ac:dyDescent="0.25">
      <c r="A773" s="38" t="s">
        <v>23</v>
      </c>
      <c r="B773" s="38" t="s">
        <v>23</v>
      </c>
      <c r="C773" s="39">
        <v>1412116</v>
      </c>
      <c r="D773" s="40">
        <v>2</v>
      </c>
      <c r="E773" s="41" t="s">
        <v>25</v>
      </c>
      <c r="F773" s="42">
        <v>24755423.215999998</v>
      </c>
      <c r="G773" s="42">
        <v>21113542.100000001</v>
      </c>
      <c r="H773" s="42">
        <v>39046793</v>
      </c>
      <c r="I773" s="42">
        <v>7535663.5999999996</v>
      </c>
      <c r="J773" s="42">
        <f t="shared" si="88"/>
        <v>31511129.399999999</v>
      </c>
      <c r="K773" s="43">
        <f t="shared" si="89"/>
        <v>0.19299058952165418</v>
      </c>
    </row>
    <row r="774" spans="1:11" s="44" customFormat="1" ht="27.75" hidden="1" customHeight="1" x14ac:dyDescent="0.25">
      <c r="A774" s="38" t="s">
        <v>23</v>
      </c>
      <c r="B774" s="38" t="s">
        <v>23</v>
      </c>
      <c r="C774" s="39">
        <v>1412116</v>
      </c>
      <c r="D774" s="40">
        <v>3</v>
      </c>
      <c r="E774" s="41" t="s">
        <v>26</v>
      </c>
      <c r="F774" s="42">
        <v>0</v>
      </c>
      <c r="G774" s="42">
        <v>0</v>
      </c>
      <c r="H774" s="42">
        <v>0</v>
      </c>
      <c r="I774" s="42">
        <v>0</v>
      </c>
      <c r="J774" s="42">
        <f t="shared" si="88"/>
        <v>0</v>
      </c>
      <c r="K774" s="43">
        <f t="shared" si="89"/>
        <v>0</v>
      </c>
    </row>
    <row r="775" spans="1:11" s="44" customFormat="1" ht="27.75" hidden="1" customHeight="1" x14ac:dyDescent="0.25">
      <c r="A775" s="38" t="s">
        <v>23</v>
      </c>
      <c r="B775" s="38" t="s">
        <v>23</v>
      </c>
      <c r="C775" s="39">
        <v>1412116</v>
      </c>
      <c r="D775" s="40">
        <v>4</v>
      </c>
      <c r="E775" s="41" t="s">
        <v>27</v>
      </c>
      <c r="F775" s="42">
        <v>0</v>
      </c>
      <c r="G775" s="42">
        <v>0</v>
      </c>
      <c r="H775" s="42">
        <v>0</v>
      </c>
      <c r="I775" s="42">
        <v>0</v>
      </c>
      <c r="J775" s="42">
        <f t="shared" si="88"/>
        <v>0</v>
      </c>
      <c r="K775" s="43">
        <f t="shared" si="89"/>
        <v>0</v>
      </c>
    </row>
    <row r="776" spans="1:11" s="44" customFormat="1" ht="27.75" hidden="1" customHeight="1" x14ac:dyDescent="0.25">
      <c r="A776" s="38" t="s">
        <v>23</v>
      </c>
      <c r="B776" s="38" t="s">
        <v>23</v>
      </c>
      <c r="C776" s="39">
        <v>1412116</v>
      </c>
      <c r="D776" s="40">
        <v>5</v>
      </c>
      <c r="E776" s="41" t="s">
        <v>28</v>
      </c>
      <c r="F776" s="42">
        <v>0</v>
      </c>
      <c r="G776" s="42">
        <v>0</v>
      </c>
      <c r="H776" s="42">
        <v>0</v>
      </c>
      <c r="I776" s="42">
        <v>0</v>
      </c>
      <c r="J776" s="42">
        <f t="shared" si="88"/>
        <v>0</v>
      </c>
      <c r="K776" s="43">
        <f t="shared" si="89"/>
        <v>0</v>
      </c>
    </row>
    <row r="777" spans="1:11" s="44" customFormat="1" ht="27.75" hidden="1" customHeight="1" x14ac:dyDescent="0.25">
      <c r="A777" s="38" t="s">
        <v>23</v>
      </c>
      <c r="B777" s="38" t="s">
        <v>23</v>
      </c>
      <c r="C777" s="39">
        <v>1412116</v>
      </c>
      <c r="D777" s="40">
        <v>7</v>
      </c>
      <c r="E777" s="41" t="s">
        <v>29</v>
      </c>
      <c r="F777" s="42">
        <v>0</v>
      </c>
      <c r="G777" s="42">
        <v>0</v>
      </c>
      <c r="H777" s="42">
        <v>0</v>
      </c>
      <c r="I777" s="42">
        <v>0</v>
      </c>
      <c r="J777" s="42">
        <f t="shared" si="88"/>
        <v>0</v>
      </c>
      <c r="K777" s="43">
        <f t="shared" si="89"/>
        <v>0</v>
      </c>
    </row>
    <row r="778" spans="1:11" s="44" customFormat="1" ht="27.75" hidden="1" customHeight="1" x14ac:dyDescent="0.25">
      <c r="A778" s="38" t="s">
        <v>23</v>
      </c>
      <c r="B778" s="38" t="s">
        <v>23</v>
      </c>
      <c r="C778" s="39">
        <v>1412116</v>
      </c>
      <c r="D778" s="40">
        <v>9</v>
      </c>
      <c r="E778" s="41" t="s">
        <v>30</v>
      </c>
      <c r="F778" s="42">
        <v>0</v>
      </c>
      <c r="G778" s="42">
        <v>0</v>
      </c>
      <c r="H778" s="42">
        <v>0</v>
      </c>
      <c r="I778" s="42">
        <v>0</v>
      </c>
      <c r="J778" s="42">
        <f t="shared" si="88"/>
        <v>0</v>
      </c>
      <c r="K778" s="43">
        <f t="shared" si="89"/>
        <v>0</v>
      </c>
    </row>
    <row r="779" spans="1:11" s="7" customFormat="1" ht="27.75" customHeight="1" x14ac:dyDescent="0.25">
      <c r="A779" s="33" t="s">
        <v>21</v>
      </c>
      <c r="B779" s="33" t="s">
        <v>21</v>
      </c>
      <c r="C779" s="33" t="s">
        <v>21</v>
      </c>
      <c r="D779" s="34">
        <v>1412117</v>
      </c>
      <c r="E779" s="45" t="s">
        <v>127</v>
      </c>
      <c r="F779" s="46">
        <v>31247820.324000001</v>
      </c>
      <c r="G779" s="46">
        <v>34828946.439999998</v>
      </c>
      <c r="H779" s="46">
        <f>SUMIF($B$780:$B$786,"article",H780:H786)</f>
        <v>102477312.70389999</v>
      </c>
      <c r="I779" s="46">
        <f>SUMIF($B$780:$B$786,"article",I780:I786)</f>
        <v>13651412.32</v>
      </c>
      <c r="J779" s="46">
        <f>SUMIF($B$780:$B$786,"article",J780:J786)</f>
        <v>88825900.383899987</v>
      </c>
      <c r="K779" s="47">
        <f t="shared" si="89"/>
        <v>0.13321399595483799</v>
      </c>
    </row>
    <row r="780" spans="1:11" s="44" customFormat="1" ht="27.75" customHeight="1" x14ac:dyDescent="0.25">
      <c r="A780" s="38" t="s">
        <v>23</v>
      </c>
      <c r="B780" s="38" t="s">
        <v>23</v>
      </c>
      <c r="C780" s="39">
        <v>1412117</v>
      </c>
      <c r="D780" s="40">
        <v>1</v>
      </c>
      <c r="E780" s="41" t="s">
        <v>24</v>
      </c>
      <c r="F780" s="42">
        <v>20747820</v>
      </c>
      <c r="G780" s="42">
        <v>20747729.960000001</v>
      </c>
      <c r="H780" s="42">
        <v>46370748.917999998</v>
      </c>
      <c r="I780" s="42">
        <v>8619333.3200000003</v>
      </c>
      <c r="J780" s="42">
        <f t="shared" ref="J780:J786" si="90">H780-I780</f>
        <v>37751415.597999997</v>
      </c>
      <c r="K780" s="43">
        <f t="shared" si="89"/>
        <v>0.18587867397272476</v>
      </c>
    </row>
    <row r="781" spans="1:11" s="44" customFormat="1" ht="27.75" customHeight="1" x14ac:dyDescent="0.25">
      <c r="A781" s="38" t="s">
        <v>23</v>
      </c>
      <c r="B781" s="38" t="s">
        <v>23</v>
      </c>
      <c r="C781" s="39">
        <v>1412117</v>
      </c>
      <c r="D781" s="40">
        <v>2</v>
      </c>
      <c r="E781" s="41" t="s">
        <v>25</v>
      </c>
      <c r="F781" s="42">
        <v>10500000.323999999</v>
      </c>
      <c r="G781" s="42">
        <v>14081216.48</v>
      </c>
      <c r="H781" s="42">
        <v>56106563.785899997</v>
      </c>
      <c r="I781" s="42">
        <v>5032079</v>
      </c>
      <c r="J781" s="42">
        <f t="shared" si="90"/>
        <v>51074484.785899997</v>
      </c>
      <c r="K781" s="43">
        <f t="shared" si="89"/>
        <v>8.9687884276823227E-2</v>
      </c>
    </row>
    <row r="782" spans="1:11" s="44" customFormat="1" ht="27.75" hidden="1" customHeight="1" x14ac:dyDescent="0.25">
      <c r="A782" s="38" t="s">
        <v>23</v>
      </c>
      <c r="B782" s="38" t="s">
        <v>23</v>
      </c>
      <c r="C782" s="39">
        <v>1412117</v>
      </c>
      <c r="D782" s="40">
        <v>3</v>
      </c>
      <c r="E782" s="41" t="s">
        <v>26</v>
      </c>
      <c r="F782" s="42">
        <v>0</v>
      </c>
      <c r="G782" s="42">
        <v>0</v>
      </c>
      <c r="H782" s="42">
        <v>0</v>
      </c>
      <c r="I782" s="42">
        <v>0</v>
      </c>
      <c r="J782" s="42">
        <f t="shared" si="90"/>
        <v>0</v>
      </c>
      <c r="K782" s="43">
        <f t="shared" si="89"/>
        <v>0</v>
      </c>
    </row>
    <row r="783" spans="1:11" s="44" customFormat="1" ht="27.75" hidden="1" customHeight="1" x14ac:dyDescent="0.25">
      <c r="A783" s="38" t="s">
        <v>23</v>
      </c>
      <c r="B783" s="38" t="s">
        <v>23</v>
      </c>
      <c r="C783" s="39">
        <v>1412117</v>
      </c>
      <c r="D783" s="40">
        <v>4</v>
      </c>
      <c r="E783" s="41" t="s">
        <v>27</v>
      </c>
      <c r="F783" s="42">
        <v>0</v>
      </c>
      <c r="G783" s="42">
        <v>0</v>
      </c>
      <c r="H783" s="42">
        <v>0</v>
      </c>
      <c r="I783" s="42">
        <v>0</v>
      </c>
      <c r="J783" s="42">
        <f t="shared" si="90"/>
        <v>0</v>
      </c>
      <c r="K783" s="43">
        <f t="shared" si="89"/>
        <v>0</v>
      </c>
    </row>
    <row r="784" spans="1:11" s="44" customFormat="1" ht="27.75" hidden="1" customHeight="1" x14ac:dyDescent="0.25">
      <c r="A784" s="38" t="s">
        <v>23</v>
      </c>
      <c r="B784" s="38" t="s">
        <v>23</v>
      </c>
      <c r="C784" s="39">
        <v>1412117</v>
      </c>
      <c r="D784" s="40">
        <v>5</v>
      </c>
      <c r="E784" s="41" t="s">
        <v>28</v>
      </c>
      <c r="F784" s="42">
        <v>0</v>
      </c>
      <c r="G784" s="42">
        <v>0</v>
      </c>
      <c r="H784" s="42">
        <v>0</v>
      </c>
      <c r="I784" s="42">
        <v>0</v>
      </c>
      <c r="J784" s="42">
        <f t="shared" si="90"/>
        <v>0</v>
      </c>
      <c r="K784" s="43">
        <f t="shared" si="89"/>
        <v>0</v>
      </c>
    </row>
    <row r="785" spans="1:11" s="44" customFormat="1" ht="27.75" hidden="1" customHeight="1" x14ac:dyDescent="0.25">
      <c r="A785" s="38" t="s">
        <v>23</v>
      </c>
      <c r="B785" s="38" t="s">
        <v>23</v>
      </c>
      <c r="C785" s="39">
        <v>1412117</v>
      </c>
      <c r="D785" s="40">
        <v>7</v>
      </c>
      <c r="E785" s="41" t="s">
        <v>29</v>
      </c>
      <c r="F785" s="42">
        <v>0</v>
      </c>
      <c r="G785" s="42">
        <v>0</v>
      </c>
      <c r="H785" s="42">
        <v>0</v>
      </c>
      <c r="I785" s="42">
        <v>0</v>
      </c>
      <c r="J785" s="42">
        <f t="shared" si="90"/>
        <v>0</v>
      </c>
      <c r="K785" s="43">
        <f t="shared" si="89"/>
        <v>0</v>
      </c>
    </row>
    <row r="786" spans="1:11" s="44" customFormat="1" ht="27.75" hidden="1" customHeight="1" x14ac:dyDescent="0.25">
      <c r="A786" s="38" t="s">
        <v>23</v>
      </c>
      <c r="B786" s="38" t="s">
        <v>23</v>
      </c>
      <c r="C786" s="39">
        <v>1412117</v>
      </c>
      <c r="D786" s="40">
        <v>9</v>
      </c>
      <c r="E786" s="41" t="s">
        <v>30</v>
      </c>
      <c r="F786" s="42">
        <v>0</v>
      </c>
      <c r="G786" s="42">
        <v>0</v>
      </c>
      <c r="H786" s="42">
        <v>0</v>
      </c>
      <c r="I786" s="42">
        <v>0</v>
      </c>
      <c r="J786" s="42">
        <f t="shared" si="90"/>
        <v>0</v>
      </c>
      <c r="K786" s="43">
        <f t="shared" si="89"/>
        <v>0</v>
      </c>
    </row>
    <row r="787" spans="1:11" s="7" customFormat="1" ht="27.75" customHeight="1" x14ac:dyDescent="0.25">
      <c r="A787" s="33" t="s">
        <v>21</v>
      </c>
      <c r="B787" s="33" t="s">
        <v>21</v>
      </c>
      <c r="C787" s="33" t="s">
        <v>21</v>
      </c>
      <c r="D787" s="34">
        <v>1412118</v>
      </c>
      <c r="E787" s="45" t="s">
        <v>128</v>
      </c>
      <c r="F787" s="46">
        <v>62374420.539999999</v>
      </c>
      <c r="G787" s="46">
        <v>59123227.390000001</v>
      </c>
      <c r="H787" s="46">
        <f>SUMIF($B$788:$B$794,"article",H788:H794)</f>
        <v>132027902.60615</v>
      </c>
      <c r="I787" s="46">
        <f>SUMIF($B$788:$B$794,"article",I788:I794)</f>
        <v>31704464.940000001</v>
      </c>
      <c r="J787" s="46">
        <f>SUMIF($B$788:$B$794,"article",J788:J794)</f>
        <v>100323437.66614999</v>
      </c>
      <c r="K787" s="47">
        <f t="shared" si="89"/>
        <v>0.24013457999538934</v>
      </c>
    </row>
    <row r="788" spans="1:11" s="44" customFormat="1" ht="27.75" customHeight="1" x14ac:dyDescent="0.25">
      <c r="A788" s="38" t="s">
        <v>23</v>
      </c>
      <c r="B788" s="38" t="s">
        <v>23</v>
      </c>
      <c r="C788" s="39">
        <v>1412118</v>
      </c>
      <c r="D788" s="40">
        <v>1</v>
      </c>
      <c r="E788" s="41" t="s">
        <v>24</v>
      </c>
      <c r="F788" s="42">
        <v>41543052</v>
      </c>
      <c r="G788" s="42">
        <v>41543052.390000001</v>
      </c>
      <c r="H788" s="42">
        <v>88698829.278499991</v>
      </c>
      <c r="I788" s="42">
        <v>28527999.98</v>
      </c>
      <c r="J788" s="42">
        <f t="shared" ref="J788:J794" si="91">H788-I788</f>
        <v>60170829.298499987</v>
      </c>
      <c r="K788" s="43">
        <f t="shared" si="89"/>
        <v>0.32162769466129809</v>
      </c>
    </row>
    <row r="789" spans="1:11" s="44" customFormat="1" ht="27.75" customHeight="1" x14ac:dyDescent="0.25">
      <c r="A789" s="38" t="s">
        <v>23</v>
      </c>
      <c r="B789" s="38" t="s">
        <v>23</v>
      </c>
      <c r="C789" s="39">
        <v>1412118</v>
      </c>
      <c r="D789" s="40">
        <v>2</v>
      </c>
      <c r="E789" s="41" t="s">
        <v>25</v>
      </c>
      <c r="F789" s="42">
        <v>20831368.539999999</v>
      </c>
      <c r="G789" s="42">
        <v>17580175</v>
      </c>
      <c r="H789" s="42">
        <v>43329073.327650003</v>
      </c>
      <c r="I789" s="42">
        <v>3176464.96</v>
      </c>
      <c r="J789" s="42">
        <f t="shared" si="91"/>
        <v>40152608.367650002</v>
      </c>
      <c r="K789" s="43">
        <f t="shared" si="89"/>
        <v>7.3310244509036643E-2</v>
      </c>
    </row>
    <row r="790" spans="1:11" s="44" customFormat="1" ht="27.75" hidden="1" customHeight="1" x14ac:dyDescent="0.25">
      <c r="A790" s="38" t="s">
        <v>23</v>
      </c>
      <c r="B790" s="38" t="s">
        <v>23</v>
      </c>
      <c r="C790" s="39">
        <v>1412118</v>
      </c>
      <c r="D790" s="40">
        <v>3</v>
      </c>
      <c r="E790" s="41" t="s">
        <v>26</v>
      </c>
      <c r="F790" s="42">
        <v>0</v>
      </c>
      <c r="G790" s="42">
        <v>0</v>
      </c>
      <c r="H790" s="42">
        <v>0</v>
      </c>
      <c r="I790" s="42">
        <v>0</v>
      </c>
      <c r="J790" s="42">
        <f t="shared" si="91"/>
        <v>0</v>
      </c>
      <c r="K790" s="43">
        <f t="shared" si="89"/>
        <v>0</v>
      </c>
    </row>
    <row r="791" spans="1:11" s="44" customFormat="1" ht="27.75" hidden="1" customHeight="1" x14ac:dyDescent="0.25">
      <c r="A791" s="38" t="s">
        <v>23</v>
      </c>
      <c r="B791" s="38" t="s">
        <v>23</v>
      </c>
      <c r="C791" s="39">
        <v>1412118</v>
      </c>
      <c r="D791" s="40">
        <v>4</v>
      </c>
      <c r="E791" s="41" t="s">
        <v>27</v>
      </c>
      <c r="F791" s="42">
        <v>0</v>
      </c>
      <c r="G791" s="42">
        <v>0</v>
      </c>
      <c r="H791" s="42">
        <v>0</v>
      </c>
      <c r="I791" s="42">
        <v>0</v>
      </c>
      <c r="J791" s="42">
        <f t="shared" si="91"/>
        <v>0</v>
      </c>
      <c r="K791" s="43">
        <f t="shared" si="89"/>
        <v>0</v>
      </c>
    </row>
    <row r="792" spans="1:11" s="44" customFormat="1" ht="27.75" hidden="1" customHeight="1" x14ac:dyDescent="0.25">
      <c r="A792" s="38" t="s">
        <v>23</v>
      </c>
      <c r="B792" s="38" t="s">
        <v>23</v>
      </c>
      <c r="C792" s="39">
        <v>1412118</v>
      </c>
      <c r="D792" s="40">
        <v>5</v>
      </c>
      <c r="E792" s="41" t="s">
        <v>28</v>
      </c>
      <c r="F792" s="42">
        <v>0</v>
      </c>
      <c r="G792" s="42">
        <v>0</v>
      </c>
      <c r="H792" s="42">
        <v>0</v>
      </c>
      <c r="I792" s="42">
        <v>0</v>
      </c>
      <c r="J792" s="42">
        <f t="shared" si="91"/>
        <v>0</v>
      </c>
      <c r="K792" s="43">
        <f t="shared" si="89"/>
        <v>0</v>
      </c>
    </row>
    <row r="793" spans="1:11" s="44" customFormat="1" ht="27.75" hidden="1" customHeight="1" x14ac:dyDescent="0.25">
      <c r="A793" s="38" t="s">
        <v>23</v>
      </c>
      <c r="B793" s="38" t="s">
        <v>23</v>
      </c>
      <c r="C793" s="39">
        <v>1412118</v>
      </c>
      <c r="D793" s="40">
        <v>7</v>
      </c>
      <c r="E793" s="41" t="s">
        <v>29</v>
      </c>
      <c r="F793" s="42">
        <v>0</v>
      </c>
      <c r="G793" s="42">
        <v>0</v>
      </c>
      <c r="H793" s="42">
        <v>0</v>
      </c>
      <c r="I793" s="42">
        <v>0</v>
      </c>
      <c r="J793" s="42">
        <f t="shared" si="91"/>
        <v>0</v>
      </c>
      <c r="K793" s="43">
        <f t="shared" si="89"/>
        <v>0</v>
      </c>
    </row>
    <row r="794" spans="1:11" s="44" customFormat="1" ht="27.75" hidden="1" customHeight="1" x14ac:dyDescent="0.25">
      <c r="A794" s="38" t="s">
        <v>23</v>
      </c>
      <c r="B794" s="38" t="s">
        <v>23</v>
      </c>
      <c r="C794" s="39">
        <v>1412118</v>
      </c>
      <c r="D794" s="40">
        <v>9</v>
      </c>
      <c r="E794" s="41" t="s">
        <v>30</v>
      </c>
      <c r="F794" s="42">
        <v>0</v>
      </c>
      <c r="G794" s="42">
        <v>0</v>
      </c>
      <c r="H794" s="42">
        <v>0</v>
      </c>
      <c r="I794" s="42">
        <v>0</v>
      </c>
      <c r="J794" s="42">
        <f t="shared" si="91"/>
        <v>0</v>
      </c>
      <c r="K794" s="43">
        <f t="shared" si="89"/>
        <v>0</v>
      </c>
    </row>
    <row r="795" spans="1:11" s="7" customFormat="1" ht="27.75" customHeight="1" x14ac:dyDescent="0.25">
      <c r="A795" s="33" t="s">
        <v>21</v>
      </c>
      <c r="B795" s="33" t="s">
        <v>21</v>
      </c>
      <c r="C795" s="33" t="s">
        <v>21</v>
      </c>
      <c r="D795" s="34">
        <v>1412119</v>
      </c>
      <c r="E795" s="45" t="s">
        <v>129</v>
      </c>
      <c r="F795" s="46">
        <v>160784641</v>
      </c>
      <c r="G795" s="46">
        <v>164605758.11000001</v>
      </c>
      <c r="H795" s="46">
        <f>SUMIF($B$796:$B$802,"article",H796:H802)</f>
        <v>443520683.70842493</v>
      </c>
      <c r="I795" s="46">
        <f>SUMIF($B$796:$B$802,"article",I796:I802)</f>
        <v>94378068.979999989</v>
      </c>
      <c r="J795" s="46">
        <f>SUMIF($B$796:$B$802,"article",J796:J802)</f>
        <v>349142614.72842497</v>
      </c>
      <c r="K795" s="47">
        <f t="shared" si="89"/>
        <v>0.2127929371655756</v>
      </c>
    </row>
    <row r="796" spans="1:11" s="44" customFormat="1" ht="27.75" customHeight="1" x14ac:dyDescent="0.25">
      <c r="A796" s="38" t="s">
        <v>23</v>
      </c>
      <c r="B796" s="38" t="s">
        <v>23</v>
      </c>
      <c r="C796" s="39">
        <v>1412119</v>
      </c>
      <c r="D796" s="40">
        <v>1</v>
      </c>
      <c r="E796" s="41" t="s">
        <v>24</v>
      </c>
      <c r="F796" s="42">
        <v>141551652</v>
      </c>
      <c r="G796" s="42">
        <v>145476914.91</v>
      </c>
      <c r="H796" s="42">
        <v>250648666.30399996</v>
      </c>
      <c r="I796" s="42">
        <v>72987729.979999989</v>
      </c>
      <c r="J796" s="42">
        <f t="shared" ref="J796:J802" si="92">H796-I796</f>
        <v>177660936.32399997</v>
      </c>
      <c r="K796" s="43">
        <f t="shared" si="89"/>
        <v>0.29119536543424734</v>
      </c>
    </row>
    <row r="797" spans="1:11" s="44" customFormat="1" ht="27.75" customHeight="1" x14ac:dyDescent="0.25">
      <c r="A797" s="38" t="s">
        <v>23</v>
      </c>
      <c r="B797" s="38" t="s">
        <v>23</v>
      </c>
      <c r="C797" s="39">
        <v>1412119</v>
      </c>
      <c r="D797" s="40">
        <v>2</v>
      </c>
      <c r="E797" s="41" t="s">
        <v>25</v>
      </c>
      <c r="F797" s="42">
        <v>19232989</v>
      </c>
      <c r="G797" s="42">
        <v>19128843.200000003</v>
      </c>
      <c r="H797" s="42">
        <v>192872017.404425</v>
      </c>
      <c r="I797" s="42">
        <v>21390339</v>
      </c>
      <c r="J797" s="42">
        <f t="shared" si="92"/>
        <v>171481678.404425</v>
      </c>
      <c r="K797" s="43">
        <f t="shared" si="89"/>
        <v>0.11090431514047744</v>
      </c>
    </row>
    <row r="798" spans="1:11" s="44" customFormat="1" ht="27.75" hidden="1" customHeight="1" x14ac:dyDescent="0.25">
      <c r="A798" s="38" t="s">
        <v>23</v>
      </c>
      <c r="B798" s="38" t="s">
        <v>23</v>
      </c>
      <c r="C798" s="39">
        <v>1412119</v>
      </c>
      <c r="D798" s="40">
        <v>3</v>
      </c>
      <c r="E798" s="41" t="s">
        <v>26</v>
      </c>
      <c r="F798" s="42">
        <v>0</v>
      </c>
      <c r="G798" s="42">
        <v>0</v>
      </c>
      <c r="H798" s="42">
        <v>0</v>
      </c>
      <c r="I798" s="42">
        <v>0</v>
      </c>
      <c r="J798" s="42">
        <f t="shared" si="92"/>
        <v>0</v>
      </c>
      <c r="K798" s="43">
        <f t="shared" si="89"/>
        <v>0</v>
      </c>
    </row>
    <row r="799" spans="1:11" s="44" customFormat="1" ht="27.75" hidden="1" customHeight="1" x14ac:dyDescent="0.25">
      <c r="A799" s="38" t="s">
        <v>23</v>
      </c>
      <c r="B799" s="38" t="s">
        <v>23</v>
      </c>
      <c r="C799" s="39">
        <v>1412119</v>
      </c>
      <c r="D799" s="40">
        <v>4</v>
      </c>
      <c r="E799" s="41" t="s">
        <v>27</v>
      </c>
      <c r="F799" s="42">
        <v>0</v>
      </c>
      <c r="G799" s="42">
        <v>0</v>
      </c>
      <c r="H799" s="42">
        <v>0</v>
      </c>
      <c r="I799" s="42">
        <v>0</v>
      </c>
      <c r="J799" s="42">
        <f t="shared" si="92"/>
        <v>0</v>
      </c>
      <c r="K799" s="43">
        <f t="shared" si="89"/>
        <v>0</v>
      </c>
    </row>
    <row r="800" spans="1:11" s="44" customFormat="1" ht="27.75" hidden="1" customHeight="1" x14ac:dyDescent="0.25">
      <c r="A800" s="38" t="s">
        <v>23</v>
      </c>
      <c r="B800" s="38" t="s">
        <v>23</v>
      </c>
      <c r="C800" s="39">
        <v>1412119</v>
      </c>
      <c r="D800" s="40">
        <v>5</v>
      </c>
      <c r="E800" s="41" t="s">
        <v>28</v>
      </c>
      <c r="F800" s="42">
        <v>0</v>
      </c>
      <c r="G800" s="42">
        <v>0</v>
      </c>
      <c r="H800" s="42">
        <v>0</v>
      </c>
      <c r="I800" s="42">
        <v>0</v>
      </c>
      <c r="J800" s="42">
        <f t="shared" si="92"/>
        <v>0</v>
      </c>
      <c r="K800" s="43">
        <f t="shared" si="89"/>
        <v>0</v>
      </c>
    </row>
    <row r="801" spans="1:11" s="44" customFormat="1" ht="27.75" hidden="1" customHeight="1" x14ac:dyDescent="0.25">
      <c r="A801" s="38" t="s">
        <v>23</v>
      </c>
      <c r="B801" s="38" t="s">
        <v>23</v>
      </c>
      <c r="C801" s="39">
        <v>1412119</v>
      </c>
      <c r="D801" s="40">
        <v>7</v>
      </c>
      <c r="E801" s="41" t="s">
        <v>29</v>
      </c>
      <c r="F801" s="42">
        <v>0</v>
      </c>
      <c r="G801" s="42">
        <v>0</v>
      </c>
      <c r="H801" s="42">
        <v>0</v>
      </c>
      <c r="I801" s="42">
        <v>0</v>
      </c>
      <c r="J801" s="42">
        <f t="shared" si="92"/>
        <v>0</v>
      </c>
      <c r="K801" s="43">
        <f t="shared" si="89"/>
        <v>0</v>
      </c>
    </row>
    <row r="802" spans="1:11" s="44" customFormat="1" ht="27.75" hidden="1" customHeight="1" x14ac:dyDescent="0.25">
      <c r="A802" s="38" t="s">
        <v>23</v>
      </c>
      <c r="B802" s="38" t="s">
        <v>23</v>
      </c>
      <c r="C802" s="39">
        <v>1412119</v>
      </c>
      <c r="D802" s="40">
        <v>9</v>
      </c>
      <c r="E802" s="41" t="s">
        <v>30</v>
      </c>
      <c r="F802" s="42">
        <v>0</v>
      </c>
      <c r="G802" s="42">
        <v>0</v>
      </c>
      <c r="H802" s="42">
        <v>0</v>
      </c>
      <c r="I802" s="42">
        <v>0</v>
      </c>
      <c r="J802" s="42">
        <f t="shared" si="92"/>
        <v>0</v>
      </c>
      <c r="K802" s="43">
        <f t="shared" si="89"/>
        <v>0</v>
      </c>
    </row>
    <row r="803" spans="1:11" s="7" customFormat="1" ht="27.75" customHeight="1" x14ac:dyDescent="0.25">
      <c r="A803" s="33" t="s">
        <v>21</v>
      </c>
      <c r="B803" s="33" t="s">
        <v>21</v>
      </c>
      <c r="C803" s="33" t="s">
        <v>21</v>
      </c>
      <c r="D803" s="34">
        <v>1412123</v>
      </c>
      <c r="E803" s="45" t="s">
        <v>130</v>
      </c>
      <c r="F803" s="46">
        <v>262262999.95999998</v>
      </c>
      <c r="G803" s="46">
        <v>318157400</v>
      </c>
      <c r="H803" s="46">
        <f>SUMIF($B$804:$B$804,"article",H804:H804)</f>
        <v>318157400</v>
      </c>
      <c r="I803" s="46">
        <f>SUMIF($B$804:$B$804,"article",I804:I804)</f>
        <v>153000000</v>
      </c>
      <c r="J803" s="46">
        <f>SUMIF($B$804:$B$804,"article",J804:J804)</f>
        <v>165157400</v>
      </c>
      <c r="K803" s="47">
        <f t="shared" si="89"/>
        <v>0.48089404804037245</v>
      </c>
    </row>
    <row r="804" spans="1:11" s="44" customFormat="1" ht="27.75" customHeight="1" x14ac:dyDescent="0.25">
      <c r="A804" s="38" t="s">
        <v>23</v>
      </c>
      <c r="B804" s="38" t="s">
        <v>23</v>
      </c>
      <c r="C804" s="39">
        <v>1412123</v>
      </c>
      <c r="D804" s="40">
        <v>2</v>
      </c>
      <c r="E804" s="41" t="s">
        <v>25</v>
      </c>
      <c r="F804" s="42">
        <v>262262999.95999998</v>
      </c>
      <c r="G804" s="42">
        <v>318157400</v>
      </c>
      <c r="H804" s="42">
        <v>318157400</v>
      </c>
      <c r="I804" s="42">
        <v>153000000</v>
      </c>
      <c r="J804" s="42">
        <f>H804-I804</f>
        <v>165157400</v>
      </c>
      <c r="K804" s="43">
        <f t="shared" si="89"/>
        <v>0.48089404804037245</v>
      </c>
    </row>
    <row r="805" spans="1:11" s="7" customFormat="1" ht="27.75" customHeight="1" x14ac:dyDescent="0.25">
      <c r="A805" s="33" t="s">
        <v>21</v>
      </c>
      <c r="B805" s="33" t="s">
        <v>21</v>
      </c>
      <c r="C805" s="33" t="s">
        <v>21</v>
      </c>
      <c r="D805" s="34">
        <v>1412124</v>
      </c>
      <c r="E805" s="45" t="s">
        <v>131</v>
      </c>
      <c r="F805" s="46">
        <v>59563876</v>
      </c>
      <c r="G805" s="46">
        <v>60064389.859999999</v>
      </c>
      <c r="H805" s="46">
        <f>SUMIF($B$806:$B$808,"article",H806:H808)</f>
        <v>130549452.26229998</v>
      </c>
      <c r="I805" s="46">
        <f>SUMIF($B$806:$B$808,"article",I806:I808)</f>
        <v>22270731.439999998</v>
      </c>
      <c r="J805" s="46">
        <f>SUMIF($B$806:$B$808,"article",J806:J808)</f>
        <v>108278720.82229999</v>
      </c>
      <c r="K805" s="47">
        <f t="shared" si="89"/>
        <v>0.17059230087962099</v>
      </c>
    </row>
    <row r="806" spans="1:11" s="44" customFormat="1" ht="27.75" customHeight="1" x14ac:dyDescent="0.25">
      <c r="A806" s="38" t="s">
        <v>23</v>
      </c>
      <c r="B806" s="38" t="s">
        <v>23</v>
      </c>
      <c r="C806" s="39">
        <v>1412124</v>
      </c>
      <c r="D806" s="40">
        <v>1</v>
      </c>
      <c r="E806" s="41" t="s">
        <v>24</v>
      </c>
      <c r="F806" s="42">
        <v>27512559.800000004</v>
      </c>
      <c r="G806" s="42">
        <v>27325829.960000001</v>
      </c>
      <c r="H806" s="42">
        <v>64342230</v>
      </c>
      <c r="I806" s="42">
        <v>11780254.17</v>
      </c>
      <c r="J806" s="42">
        <f>H806-I806</f>
        <v>52561975.829999998</v>
      </c>
      <c r="K806" s="43">
        <f t="shared" si="89"/>
        <v>0.18308743992864407</v>
      </c>
    </row>
    <row r="807" spans="1:11" s="44" customFormat="1" ht="27.75" customHeight="1" x14ac:dyDescent="0.25">
      <c r="A807" s="38" t="s">
        <v>23</v>
      </c>
      <c r="B807" s="38" t="s">
        <v>23</v>
      </c>
      <c r="C807" s="39">
        <v>1412124</v>
      </c>
      <c r="D807" s="40">
        <v>2</v>
      </c>
      <c r="E807" s="41" t="s">
        <v>25</v>
      </c>
      <c r="F807" s="42">
        <v>32051316.199999996</v>
      </c>
      <c r="G807" s="42">
        <v>32738559.899999999</v>
      </c>
      <c r="H807" s="42">
        <v>66207222.262299992</v>
      </c>
      <c r="I807" s="42">
        <v>10490477.27</v>
      </c>
      <c r="J807" s="42">
        <f>H807-I807</f>
        <v>55716744.992299989</v>
      </c>
      <c r="K807" s="43">
        <f t="shared" si="89"/>
        <v>0.15844913759466894</v>
      </c>
    </row>
    <row r="808" spans="1:11" s="44" customFormat="1" ht="27.75" hidden="1" customHeight="1" x14ac:dyDescent="0.25">
      <c r="A808" s="38" t="s">
        <v>23</v>
      </c>
      <c r="B808" s="38" t="s">
        <v>23</v>
      </c>
      <c r="C808" s="39">
        <v>1412124</v>
      </c>
      <c r="D808" s="40">
        <v>7</v>
      </c>
      <c r="E808" s="41" t="s">
        <v>29</v>
      </c>
      <c r="F808" s="42">
        <v>0</v>
      </c>
      <c r="G808" s="42">
        <v>0</v>
      </c>
      <c r="H808" s="42">
        <v>0</v>
      </c>
      <c r="I808" s="42">
        <v>0</v>
      </c>
      <c r="J808" s="42">
        <f>H808-I808</f>
        <v>0</v>
      </c>
      <c r="K808" s="43">
        <f t="shared" si="89"/>
        <v>0</v>
      </c>
    </row>
    <row r="809" spans="1:11" s="7" customFormat="1" ht="27.75" customHeight="1" x14ac:dyDescent="0.25">
      <c r="A809" s="33" t="s">
        <v>21</v>
      </c>
      <c r="B809" s="33" t="s">
        <v>21</v>
      </c>
      <c r="C809" s="33" t="s">
        <v>21</v>
      </c>
      <c r="D809" s="34">
        <v>1412125</v>
      </c>
      <c r="E809" s="45" t="s">
        <v>132</v>
      </c>
      <c r="F809" s="46">
        <v>48034629</v>
      </c>
      <c r="G809" s="46">
        <v>48057292.689999998</v>
      </c>
      <c r="H809" s="46">
        <f>SUMIF($B$810:$B$812,"article",H810:H812)</f>
        <v>110768822.77864999</v>
      </c>
      <c r="I809" s="46">
        <f>SUMIF($B$810:$B$812,"article",I810:I812)</f>
        <v>16502978.869999999</v>
      </c>
      <c r="J809" s="46">
        <f>SUMIF($B$810:$B$812,"article",J810:J812)</f>
        <v>94265843.908649981</v>
      </c>
      <c r="K809" s="47">
        <f t="shared" si="89"/>
        <v>0.14898577466132326</v>
      </c>
    </row>
    <row r="810" spans="1:11" s="44" customFormat="1" ht="27.75" customHeight="1" x14ac:dyDescent="0.25">
      <c r="A810" s="38" t="s">
        <v>23</v>
      </c>
      <c r="B810" s="38" t="s">
        <v>23</v>
      </c>
      <c r="C810" s="39">
        <v>1412125</v>
      </c>
      <c r="D810" s="40">
        <v>1</v>
      </c>
      <c r="E810" s="41" t="s">
        <v>24</v>
      </c>
      <c r="F810" s="42">
        <v>23083104.899999999</v>
      </c>
      <c r="G810" s="42">
        <v>23126499.969999999</v>
      </c>
      <c r="H810" s="42">
        <v>46924475.448499992</v>
      </c>
      <c r="I810" s="42">
        <v>9111273.3399999999</v>
      </c>
      <c r="J810" s="42">
        <f>H810-I810</f>
        <v>37813202.108499989</v>
      </c>
      <c r="K810" s="43">
        <f t="shared" si="89"/>
        <v>0.19416889060378947</v>
      </c>
    </row>
    <row r="811" spans="1:11" s="44" customFormat="1" ht="27.75" customHeight="1" x14ac:dyDescent="0.25">
      <c r="A811" s="38" t="s">
        <v>23</v>
      </c>
      <c r="B811" s="38" t="s">
        <v>23</v>
      </c>
      <c r="C811" s="39">
        <v>1412125</v>
      </c>
      <c r="D811" s="40">
        <v>2</v>
      </c>
      <c r="E811" s="41" t="s">
        <v>25</v>
      </c>
      <c r="F811" s="42">
        <v>24951524.100000001</v>
      </c>
      <c r="G811" s="42">
        <v>24930792.719999999</v>
      </c>
      <c r="H811" s="42">
        <v>63844347.330150001</v>
      </c>
      <c r="I811" s="42">
        <v>7391705.5299999993</v>
      </c>
      <c r="J811" s="42">
        <f>H811-I811</f>
        <v>56452641.80015</v>
      </c>
      <c r="K811" s="43">
        <f t="shared" si="89"/>
        <v>0.11577697696205164</v>
      </c>
    </row>
    <row r="812" spans="1:11" s="44" customFormat="1" ht="27.75" hidden="1" customHeight="1" x14ac:dyDescent="0.25">
      <c r="A812" s="38" t="s">
        <v>23</v>
      </c>
      <c r="B812" s="38" t="s">
        <v>23</v>
      </c>
      <c r="C812" s="39">
        <v>1412125</v>
      </c>
      <c r="D812" s="40">
        <v>7</v>
      </c>
      <c r="E812" s="41" t="s">
        <v>29</v>
      </c>
      <c r="F812" s="42">
        <v>0</v>
      </c>
      <c r="G812" s="42">
        <v>0</v>
      </c>
      <c r="H812" s="42">
        <v>0</v>
      </c>
      <c r="I812" s="42">
        <v>0</v>
      </c>
      <c r="J812" s="42">
        <f>H812-I812</f>
        <v>0</v>
      </c>
      <c r="K812" s="43">
        <f t="shared" si="89"/>
        <v>0</v>
      </c>
    </row>
    <row r="813" spans="1:11" s="7" customFormat="1" ht="27.75" customHeight="1" x14ac:dyDescent="0.25">
      <c r="A813" s="22" t="s">
        <v>16</v>
      </c>
      <c r="B813" s="22" t="s">
        <v>16</v>
      </c>
      <c r="C813" s="22" t="s">
        <v>16</v>
      </c>
      <c r="D813" s="50">
        <v>1413</v>
      </c>
      <c r="E813" s="51" t="s">
        <v>133</v>
      </c>
      <c r="F813" s="52">
        <v>337227446.41999996</v>
      </c>
      <c r="G813" s="52">
        <v>325803733.59400004</v>
      </c>
      <c r="H813" s="52">
        <f>SUMIF($B$814:$B$846,"chap",H814:H846)</f>
        <v>699969159.41580009</v>
      </c>
      <c r="I813" s="52">
        <f>SUMIF($B$814:$B$846,"chap",I814:I846)</f>
        <v>150190775.06999999</v>
      </c>
      <c r="J813" s="52">
        <f>SUMIF($B$814:$B$846,"chap",J814:J846)</f>
        <v>549778384.34580004</v>
      </c>
      <c r="K813" s="53">
        <f t="shared" si="89"/>
        <v>0.21456770351903851</v>
      </c>
    </row>
    <row r="814" spans="1:11" s="32" customFormat="1" ht="27.75" customHeight="1" x14ac:dyDescent="0.25">
      <c r="A814" s="27" t="s">
        <v>19</v>
      </c>
      <c r="B814" s="27" t="s">
        <v>19</v>
      </c>
      <c r="C814" s="27" t="s">
        <v>19</v>
      </c>
      <c r="D814" s="28">
        <v>14131</v>
      </c>
      <c r="E814" s="29" t="s">
        <v>20</v>
      </c>
      <c r="F814" s="30">
        <v>337227446.41999996</v>
      </c>
      <c r="G814" s="30">
        <v>325803733.59400004</v>
      </c>
      <c r="H814" s="30">
        <f>SUMIF($B$815:$B$846,"section",H815:H846)</f>
        <v>699969159.41580009</v>
      </c>
      <c r="I814" s="30">
        <f>SUMIF($B$815:$B$846,"section",I815:I846)</f>
        <v>150190775.06999999</v>
      </c>
      <c r="J814" s="30">
        <f>SUMIF($B$815:$B$846,"section",J815:J846)</f>
        <v>549778384.34580004</v>
      </c>
      <c r="K814" s="31">
        <f t="shared" si="89"/>
        <v>0.21456770351903851</v>
      </c>
    </row>
    <row r="815" spans="1:11" s="7" customFormat="1" ht="27.75" customHeight="1" x14ac:dyDescent="0.25">
      <c r="A815" s="33" t="s">
        <v>21</v>
      </c>
      <c r="B815" s="33" t="s">
        <v>21</v>
      </c>
      <c r="C815" s="33" t="s">
        <v>21</v>
      </c>
      <c r="D815" s="34">
        <v>1413111</v>
      </c>
      <c r="E815" s="45" t="s">
        <v>22</v>
      </c>
      <c r="F815" s="46">
        <v>27986498.909999996</v>
      </c>
      <c r="G815" s="46">
        <v>21860828.693</v>
      </c>
      <c r="H815" s="46">
        <f>SUMIF($B$816:$B$822,"article",H816:H822)</f>
        <v>74390203</v>
      </c>
      <c r="I815" s="46">
        <f>SUMIF($B$816:$B$822,"article",I816:I822)</f>
        <v>13160544.550000001</v>
      </c>
      <c r="J815" s="46">
        <f>SUMIF($B$816:$B$822,"article",J816:J822)</f>
        <v>61229658.450000003</v>
      </c>
      <c r="K815" s="47">
        <f t="shared" si="89"/>
        <v>0.17691233548589727</v>
      </c>
    </row>
    <row r="816" spans="1:11" s="44" customFormat="1" ht="27.75" customHeight="1" x14ac:dyDescent="0.25">
      <c r="A816" s="38" t="s">
        <v>23</v>
      </c>
      <c r="B816" s="38" t="s">
        <v>23</v>
      </c>
      <c r="C816" s="39">
        <v>1413111</v>
      </c>
      <c r="D816" s="40">
        <v>1</v>
      </c>
      <c r="E816" s="41" t="s">
        <v>24</v>
      </c>
      <c r="F816" s="42">
        <v>6596751.1399999959</v>
      </c>
      <c r="G816" s="42">
        <v>6639350.0630000001</v>
      </c>
      <c r="H816" s="42">
        <v>19873287.000000004</v>
      </c>
      <c r="I816" s="42">
        <v>0</v>
      </c>
      <c r="J816" s="42">
        <f t="shared" ref="J816:J822" si="93">H816-I816</f>
        <v>19873287.000000004</v>
      </c>
      <c r="K816" s="43">
        <f t="shared" si="89"/>
        <v>0</v>
      </c>
    </row>
    <row r="817" spans="1:11" s="44" customFormat="1" ht="27.75" customHeight="1" x14ac:dyDescent="0.25">
      <c r="A817" s="38" t="s">
        <v>23</v>
      </c>
      <c r="B817" s="38" t="s">
        <v>23</v>
      </c>
      <c r="C817" s="39">
        <v>1413111</v>
      </c>
      <c r="D817" s="40">
        <v>2</v>
      </c>
      <c r="E817" s="41" t="s">
        <v>25</v>
      </c>
      <c r="F817" s="42">
        <v>9929622.9299999997</v>
      </c>
      <c r="G817" s="42">
        <v>5675973</v>
      </c>
      <c r="H817" s="42">
        <v>8221691.9999999981</v>
      </c>
      <c r="I817" s="42">
        <v>1867684.55</v>
      </c>
      <c r="J817" s="42">
        <f t="shared" si="93"/>
        <v>6354007.4499999983</v>
      </c>
      <c r="K817" s="43">
        <f t="shared" si="89"/>
        <v>0.22716547275183752</v>
      </c>
    </row>
    <row r="818" spans="1:11" s="44" customFormat="1" ht="27.75" customHeight="1" x14ac:dyDescent="0.25">
      <c r="A818" s="38" t="s">
        <v>23</v>
      </c>
      <c r="B818" s="38" t="s">
        <v>23</v>
      </c>
      <c r="C818" s="39">
        <v>1413111</v>
      </c>
      <c r="D818" s="40">
        <v>3</v>
      </c>
      <c r="E818" s="41" t="s">
        <v>26</v>
      </c>
      <c r="F818" s="42">
        <v>6665999.2200000007</v>
      </c>
      <c r="G818" s="42">
        <v>6683000</v>
      </c>
      <c r="H818" s="42">
        <v>38466679</v>
      </c>
      <c r="I818" s="42">
        <v>10015760</v>
      </c>
      <c r="J818" s="42">
        <f t="shared" si="93"/>
        <v>28450919</v>
      </c>
      <c r="K818" s="43">
        <f t="shared" si="89"/>
        <v>0.26037495984511688</v>
      </c>
    </row>
    <row r="819" spans="1:11" s="44" customFormat="1" ht="27.75" hidden="1" customHeight="1" x14ac:dyDescent="0.25">
      <c r="A819" s="38" t="s">
        <v>23</v>
      </c>
      <c r="B819" s="38" t="s">
        <v>23</v>
      </c>
      <c r="C819" s="39">
        <v>1413111</v>
      </c>
      <c r="D819" s="40">
        <v>4</v>
      </c>
      <c r="E819" s="41" t="s">
        <v>27</v>
      </c>
      <c r="F819" s="42">
        <v>1.1600000001490116</v>
      </c>
      <c r="G819" s="42">
        <v>0</v>
      </c>
      <c r="H819" s="42">
        <v>0</v>
      </c>
      <c r="I819" s="42">
        <v>0</v>
      </c>
      <c r="J819" s="42">
        <f t="shared" si="93"/>
        <v>0</v>
      </c>
      <c r="K819" s="43">
        <f t="shared" si="89"/>
        <v>0</v>
      </c>
    </row>
    <row r="820" spans="1:11" s="44" customFormat="1" ht="27.75" hidden="1" customHeight="1" x14ac:dyDescent="0.25">
      <c r="A820" s="38" t="s">
        <v>23</v>
      </c>
      <c r="B820" s="38" t="s">
        <v>23</v>
      </c>
      <c r="C820" s="39">
        <v>1413111</v>
      </c>
      <c r="D820" s="40">
        <v>5</v>
      </c>
      <c r="E820" s="41" t="s">
        <v>28</v>
      </c>
      <c r="F820" s="42">
        <v>987303.04</v>
      </c>
      <c r="G820" s="42">
        <v>0</v>
      </c>
      <c r="H820" s="42">
        <v>0</v>
      </c>
      <c r="I820" s="42">
        <v>0</v>
      </c>
      <c r="J820" s="42">
        <f t="shared" si="93"/>
        <v>0</v>
      </c>
      <c r="K820" s="43">
        <f t="shared" si="89"/>
        <v>0</v>
      </c>
    </row>
    <row r="821" spans="1:11" s="44" customFormat="1" ht="27.75" hidden="1" customHeight="1" x14ac:dyDescent="0.25">
      <c r="A821" s="38" t="s">
        <v>23</v>
      </c>
      <c r="B821" s="38" t="s">
        <v>23</v>
      </c>
      <c r="C821" s="39">
        <v>1413111</v>
      </c>
      <c r="D821" s="40">
        <v>7</v>
      </c>
      <c r="E821" s="41" t="s">
        <v>29</v>
      </c>
      <c r="F821" s="42">
        <v>0</v>
      </c>
      <c r="G821" s="42">
        <v>0</v>
      </c>
      <c r="H821" s="42">
        <v>0</v>
      </c>
      <c r="I821" s="42">
        <v>0</v>
      </c>
      <c r="J821" s="42">
        <f t="shared" si="93"/>
        <v>0</v>
      </c>
      <c r="K821" s="43">
        <f t="shared" si="89"/>
        <v>0</v>
      </c>
    </row>
    <row r="822" spans="1:11" s="44" customFormat="1" ht="27.75" customHeight="1" x14ac:dyDescent="0.25">
      <c r="A822" s="38" t="s">
        <v>23</v>
      </c>
      <c r="B822" s="38" t="s">
        <v>23</v>
      </c>
      <c r="C822" s="39">
        <v>1413111</v>
      </c>
      <c r="D822" s="40">
        <v>9</v>
      </c>
      <c r="E822" s="41" t="s">
        <v>30</v>
      </c>
      <c r="F822" s="42">
        <v>3806821.42</v>
      </c>
      <c r="G822" s="42">
        <v>2862505.63</v>
      </c>
      <c r="H822" s="42">
        <v>7828545</v>
      </c>
      <c r="I822" s="42">
        <v>1277100</v>
      </c>
      <c r="J822" s="42">
        <f t="shared" si="93"/>
        <v>6551445</v>
      </c>
      <c r="K822" s="43">
        <f t="shared" si="89"/>
        <v>0.16313376240412492</v>
      </c>
    </row>
    <row r="823" spans="1:11" s="7" customFormat="1" ht="27.75" customHeight="1" x14ac:dyDescent="0.25">
      <c r="A823" s="33" t="s">
        <v>21</v>
      </c>
      <c r="B823" s="33" t="s">
        <v>21</v>
      </c>
      <c r="C823" s="33" t="s">
        <v>21</v>
      </c>
      <c r="D823" s="34">
        <v>1413112</v>
      </c>
      <c r="E823" s="45" t="s">
        <v>31</v>
      </c>
      <c r="F823" s="46">
        <v>85213563</v>
      </c>
      <c r="G823" s="46">
        <v>95206066.484000012</v>
      </c>
      <c r="H823" s="46">
        <f>SUMIF($B$824:$B$830,"article",H824:H830)</f>
        <v>181214541.42965004</v>
      </c>
      <c r="I823" s="46">
        <f>SUMIF($B$824:$B$830,"article",I824:I830)</f>
        <v>32486085.329999998</v>
      </c>
      <c r="J823" s="46">
        <f>SUMIF($B$824:$B$830,"article",J824:J830)</f>
        <v>148728456.09965006</v>
      </c>
      <c r="K823" s="47">
        <f t="shared" si="89"/>
        <v>0.17926864518547228</v>
      </c>
    </row>
    <row r="824" spans="1:11" s="44" customFormat="1" ht="27.75" customHeight="1" x14ac:dyDescent="0.25">
      <c r="A824" s="38" t="s">
        <v>23</v>
      </c>
      <c r="B824" s="38" t="s">
        <v>23</v>
      </c>
      <c r="C824" s="39">
        <v>1413112</v>
      </c>
      <c r="D824" s="40">
        <v>1</v>
      </c>
      <c r="E824" s="41" t="s">
        <v>24</v>
      </c>
      <c r="F824" s="42">
        <v>49799794.999999993</v>
      </c>
      <c r="G824" s="42">
        <v>50336063.67400001</v>
      </c>
      <c r="H824" s="42">
        <v>107790292.00000004</v>
      </c>
      <c r="I824" s="42">
        <v>28758108.329999998</v>
      </c>
      <c r="J824" s="42">
        <f t="shared" ref="J824:J830" si="94">H824-I824</f>
        <v>79032183.670000046</v>
      </c>
      <c r="K824" s="43">
        <f t="shared" si="89"/>
        <v>0.26679683110979963</v>
      </c>
    </row>
    <row r="825" spans="1:11" s="44" customFormat="1" ht="27.75" customHeight="1" x14ac:dyDescent="0.25">
      <c r="A825" s="38" t="s">
        <v>23</v>
      </c>
      <c r="B825" s="38" t="s">
        <v>23</v>
      </c>
      <c r="C825" s="39">
        <v>1413112</v>
      </c>
      <c r="D825" s="40">
        <v>2</v>
      </c>
      <c r="E825" s="41" t="s">
        <v>25</v>
      </c>
      <c r="F825" s="42">
        <v>16945671.27</v>
      </c>
      <c r="G825" s="42">
        <v>14711643.460000001</v>
      </c>
      <c r="H825" s="42">
        <v>18047086.000000004</v>
      </c>
      <c r="I825" s="42">
        <v>2919477</v>
      </c>
      <c r="J825" s="42">
        <f t="shared" si="94"/>
        <v>15127609.000000004</v>
      </c>
      <c r="K825" s="43">
        <f t="shared" si="89"/>
        <v>0.16176999433592767</v>
      </c>
    </row>
    <row r="826" spans="1:11" s="44" customFormat="1" ht="27.75" customHeight="1" x14ac:dyDescent="0.25">
      <c r="A826" s="38" t="s">
        <v>23</v>
      </c>
      <c r="B826" s="38" t="s">
        <v>23</v>
      </c>
      <c r="C826" s="39">
        <v>1413112</v>
      </c>
      <c r="D826" s="40">
        <v>3</v>
      </c>
      <c r="E826" s="41" t="s">
        <v>26</v>
      </c>
      <c r="F826" s="42">
        <v>6561379.7800000003</v>
      </c>
      <c r="G826" s="42">
        <v>4613821.0999999996</v>
      </c>
      <c r="H826" s="42">
        <v>17814690.455650002</v>
      </c>
      <c r="I826" s="42">
        <v>808500</v>
      </c>
      <c r="J826" s="42">
        <f t="shared" si="94"/>
        <v>17006190.455650002</v>
      </c>
      <c r="K826" s="43">
        <f t="shared" si="89"/>
        <v>4.5383892693099302E-2</v>
      </c>
    </row>
    <row r="827" spans="1:11" s="44" customFormat="1" ht="27.75" customHeight="1" x14ac:dyDescent="0.25">
      <c r="A827" s="38" t="s">
        <v>23</v>
      </c>
      <c r="B827" s="38" t="s">
        <v>23</v>
      </c>
      <c r="C827" s="39">
        <v>1413112</v>
      </c>
      <c r="D827" s="40">
        <v>4</v>
      </c>
      <c r="E827" s="41" t="s">
        <v>27</v>
      </c>
      <c r="F827" s="42">
        <v>6906716.379999999</v>
      </c>
      <c r="G827" s="42">
        <v>3000000</v>
      </c>
      <c r="H827" s="42">
        <v>29601402.999999996</v>
      </c>
      <c r="I827" s="42">
        <v>0</v>
      </c>
      <c r="J827" s="42">
        <f t="shared" si="94"/>
        <v>29601402.999999996</v>
      </c>
      <c r="K827" s="43">
        <f t="shared" si="89"/>
        <v>0</v>
      </c>
    </row>
    <row r="828" spans="1:11" s="44" customFormat="1" ht="27.75" hidden="1" customHeight="1" x14ac:dyDescent="0.25">
      <c r="A828" s="38" t="s">
        <v>23</v>
      </c>
      <c r="B828" s="38" t="s">
        <v>23</v>
      </c>
      <c r="C828" s="39">
        <v>1413112</v>
      </c>
      <c r="D828" s="40">
        <v>5</v>
      </c>
      <c r="E828" s="41" t="s">
        <v>28</v>
      </c>
      <c r="F828" s="42">
        <v>0</v>
      </c>
      <c r="G828" s="42">
        <v>0</v>
      </c>
      <c r="H828" s="42">
        <v>0</v>
      </c>
      <c r="I828" s="42">
        <v>0</v>
      </c>
      <c r="J828" s="42">
        <f t="shared" si="94"/>
        <v>0</v>
      </c>
      <c r="K828" s="43">
        <f t="shared" si="89"/>
        <v>0</v>
      </c>
    </row>
    <row r="829" spans="1:11" s="44" customFormat="1" ht="27.75" hidden="1" customHeight="1" x14ac:dyDescent="0.25">
      <c r="A829" s="38" t="s">
        <v>23</v>
      </c>
      <c r="B829" s="38" t="s">
        <v>23</v>
      </c>
      <c r="C829" s="39">
        <v>1413112</v>
      </c>
      <c r="D829" s="40">
        <v>7</v>
      </c>
      <c r="E829" s="41" t="s">
        <v>29</v>
      </c>
      <c r="F829" s="42">
        <v>0</v>
      </c>
      <c r="G829" s="42">
        <v>0</v>
      </c>
      <c r="H829" s="42">
        <v>0</v>
      </c>
      <c r="I829" s="42">
        <v>0</v>
      </c>
      <c r="J829" s="42">
        <f t="shared" si="94"/>
        <v>0</v>
      </c>
      <c r="K829" s="43">
        <f t="shared" si="89"/>
        <v>0</v>
      </c>
    </row>
    <row r="830" spans="1:11" s="44" customFormat="1" ht="27.75" customHeight="1" x14ac:dyDescent="0.25">
      <c r="A830" s="38" t="s">
        <v>23</v>
      </c>
      <c r="B830" s="38" t="s">
        <v>23</v>
      </c>
      <c r="C830" s="39">
        <v>1413112</v>
      </c>
      <c r="D830" s="40">
        <v>9</v>
      </c>
      <c r="E830" s="41" t="s">
        <v>30</v>
      </c>
      <c r="F830" s="42">
        <v>5000000.57</v>
      </c>
      <c r="G830" s="42">
        <v>22544538.25</v>
      </c>
      <c r="H830" s="42">
        <v>7961069.9740000013</v>
      </c>
      <c r="I830" s="42">
        <v>0</v>
      </c>
      <c r="J830" s="42">
        <f t="shared" si="94"/>
        <v>7961069.9740000013</v>
      </c>
      <c r="K830" s="43">
        <f t="shared" si="89"/>
        <v>0</v>
      </c>
    </row>
    <row r="831" spans="1:11" s="7" customFormat="1" ht="27.75" customHeight="1" x14ac:dyDescent="0.25">
      <c r="A831" s="33" t="s">
        <v>21</v>
      </c>
      <c r="B831" s="33" t="s">
        <v>21</v>
      </c>
      <c r="C831" s="33" t="s">
        <v>21</v>
      </c>
      <c r="D831" s="34">
        <v>1413113</v>
      </c>
      <c r="E831" s="45" t="s">
        <v>134</v>
      </c>
      <c r="F831" s="46">
        <v>150828501</v>
      </c>
      <c r="G831" s="46">
        <v>144250372.34200001</v>
      </c>
      <c r="H831" s="46">
        <f>SUMIF($B$832:$B$838,"article",H832:H838)</f>
        <v>282014223.16295004</v>
      </c>
      <c r="I831" s="46">
        <f>SUMIF($B$832:$B$838,"article",I832:I838)</f>
        <v>66917470.010000005</v>
      </c>
      <c r="J831" s="46">
        <f>SUMIF($B$832:$B$838,"article",J832:J838)</f>
        <v>215096753.15294999</v>
      </c>
      <c r="K831" s="47">
        <f t="shared" si="89"/>
        <v>0.23728402510867178</v>
      </c>
    </row>
    <row r="832" spans="1:11" s="44" customFormat="1" ht="27.75" customHeight="1" x14ac:dyDescent="0.25">
      <c r="A832" s="38" t="s">
        <v>23</v>
      </c>
      <c r="B832" s="38" t="s">
        <v>23</v>
      </c>
      <c r="C832" s="39">
        <v>1413113</v>
      </c>
      <c r="D832" s="40">
        <v>1</v>
      </c>
      <c r="E832" s="41" t="s">
        <v>24</v>
      </c>
      <c r="F832" s="42">
        <v>116856148.47999999</v>
      </c>
      <c r="G832" s="42">
        <v>112970072.34199999</v>
      </c>
      <c r="H832" s="42">
        <v>208288743.85800001</v>
      </c>
      <c r="I832" s="42">
        <v>56983350.010000005</v>
      </c>
      <c r="J832" s="42">
        <f t="shared" ref="J832:J838" si="95">H832-I832</f>
        <v>151305393.84799999</v>
      </c>
      <c r="K832" s="43">
        <f t="shared" si="89"/>
        <v>0.2735786339411993</v>
      </c>
    </row>
    <row r="833" spans="1:11" s="44" customFormat="1" ht="27.75" customHeight="1" x14ac:dyDescent="0.25">
      <c r="A833" s="38" t="s">
        <v>23</v>
      </c>
      <c r="B833" s="38" t="s">
        <v>23</v>
      </c>
      <c r="C833" s="39">
        <v>1413113</v>
      </c>
      <c r="D833" s="40">
        <v>2</v>
      </c>
      <c r="E833" s="41" t="s">
        <v>25</v>
      </c>
      <c r="F833" s="42">
        <v>33972352.519999996</v>
      </c>
      <c r="G833" s="42">
        <v>31280300</v>
      </c>
      <c r="H833" s="42">
        <v>73725479.304949999</v>
      </c>
      <c r="I833" s="42">
        <v>9934120</v>
      </c>
      <c r="J833" s="42">
        <f t="shared" si="95"/>
        <v>63791359.304949999</v>
      </c>
      <c r="K833" s="43">
        <f t="shared" si="89"/>
        <v>0.13474473267117862</v>
      </c>
    </row>
    <row r="834" spans="1:11" s="44" customFormat="1" ht="27.75" hidden="1" customHeight="1" x14ac:dyDescent="0.25">
      <c r="A834" s="38" t="s">
        <v>23</v>
      </c>
      <c r="B834" s="38" t="s">
        <v>23</v>
      </c>
      <c r="C834" s="39">
        <v>1413113</v>
      </c>
      <c r="D834" s="40">
        <v>3</v>
      </c>
      <c r="E834" s="41" t="s">
        <v>26</v>
      </c>
      <c r="F834" s="42">
        <v>0</v>
      </c>
      <c r="G834" s="42">
        <v>0</v>
      </c>
      <c r="H834" s="42">
        <v>0</v>
      </c>
      <c r="I834" s="42">
        <v>0</v>
      </c>
      <c r="J834" s="42">
        <f t="shared" si="95"/>
        <v>0</v>
      </c>
      <c r="K834" s="43">
        <f t="shared" si="89"/>
        <v>0</v>
      </c>
    </row>
    <row r="835" spans="1:11" s="44" customFormat="1" ht="27.75" hidden="1" customHeight="1" x14ac:dyDescent="0.25">
      <c r="A835" s="38" t="s">
        <v>23</v>
      </c>
      <c r="B835" s="38" t="s">
        <v>23</v>
      </c>
      <c r="C835" s="39">
        <v>1413113</v>
      </c>
      <c r="D835" s="40">
        <v>4</v>
      </c>
      <c r="E835" s="41" t="s">
        <v>27</v>
      </c>
      <c r="F835" s="42">
        <v>0</v>
      </c>
      <c r="G835" s="42">
        <v>0</v>
      </c>
      <c r="H835" s="42">
        <v>0</v>
      </c>
      <c r="I835" s="42">
        <v>0</v>
      </c>
      <c r="J835" s="42">
        <f t="shared" si="95"/>
        <v>0</v>
      </c>
      <c r="K835" s="43">
        <f t="shared" si="89"/>
        <v>0</v>
      </c>
    </row>
    <row r="836" spans="1:11" s="44" customFormat="1" ht="27.75" hidden="1" customHeight="1" x14ac:dyDescent="0.25">
      <c r="A836" s="38" t="s">
        <v>23</v>
      </c>
      <c r="B836" s="38" t="s">
        <v>23</v>
      </c>
      <c r="C836" s="39">
        <v>1413113</v>
      </c>
      <c r="D836" s="40">
        <v>5</v>
      </c>
      <c r="E836" s="41" t="s">
        <v>28</v>
      </c>
      <c r="F836" s="42">
        <v>0</v>
      </c>
      <c r="G836" s="42">
        <v>0</v>
      </c>
      <c r="H836" s="42">
        <v>0</v>
      </c>
      <c r="I836" s="42">
        <v>0</v>
      </c>
      <c r="J836" s="42">
        <f t="shared" si="95"/>
        <v>0</v>
      </c>
      <c r="K836" s="43">
        <f t="shared" ref="K836:K899" si="96">IF(G836&lt;&gt;0,I836/H836,0)</f>
        <v>0</v>
      </c>
    </row>
    <row r="837" spans="1:11" s="44" customFormat="1" ht="27.75" hidden="1" customHeight="1" x14ac:dyDescent="0.25">
      <c r="A837" s="38" t="s">
        <v>23</v>
      </c>
      <c r="B837" s="38" t="s">
        <v>23</v>
      </c>
      <c r="C837" s="39">
        <v>1413113</v>
      </c>
      <c r="D837" s="40">
        <v>7</v>
      </c>
      <c r="E837" s="41" t="s">
        <v>29</v>
      </c>
      <c r="F837" s="42">
        <v>0</v>
      </c>
      <c r="G837" s="42">
        <v>0</v>
      </c>
      <c r="H837" s="42">
        <v>0</v>
      </c>
      <c r="I837" s="42">
        <v>0</v>
      </c>
      <c r="J837" s="42">
        <f t="shared" si="95"/>
        <v>0</v>
      </c>
      <c r="K837" s="43">
        <f t="shared" si="96"/>
        <v>0</v>
      </c>
    </row>
    <row r="838" spans="1:11" s="44" customFormat="1" ht="27.75" hidden="1" customHeight="1" x14ac:dyDescent="0.25">
      <c r="A838" s="38" t="s">
        <v>23</v>
      </c>
      <c r="B838" s="38" t="s">
        <v>23</v>
      </c>
      <c r="C838" s="39">
        <v>1413113</v>
      </c>
      <c r="D838" s="40">
        <v>9</v>
      </c>
      <c r="E838" s="41" t="s">
        <v>30</v>
      </c>
      <c r="F838" s="42">
        <v>0</v>
      </c>
      <c r="G838" s="42">
        <v>0</v>
      </c>
      <c r="H838" s="42">
        <v>0</v>
      </c>
      <c r="I838" s="42">
        <v>0</v>
      </c>
      <c r="J838" s="42">
        <f t="shared" si="95"/>
        <v>0</v>
      </c>
      <c r="K838" s="43">
        <f t="shared" si="96"/>
        <v>0</v>
      </c>
    </row>
    <row r="839" spans="1:11" s="7" customFormat="1" ht="27.75" customHeight="1" x14ac:dyDescent="0.25">
      <c r="A839" s="33" t="s">
        <v>21</v>
      </c>
      <c r="B839" s="33" t="s">
        <v>21</v>
      </c>
      <c r="C839" s="33" t="s">
        <v>21</v>
      </c>
      <c r="D839" s="34">
        <v>1413114</v>
      </c>
      <c r="E839" s="45" t="s">
        <v>135</v>
      </c>
      <c r="F839" s="46">
        <v>73198883.50999999</v>
      </c>
      <c r="G839" s="46">
        <v>64486466.075000003</v>
      </c>
      <c r="H839" s="46">
        <f>SUMIF($B$840:$B$846,"article",H840:H846)</f>
        <v>162350191.82319999</v>
      </c>
      <c r="I839" s="46">
        <f>SUMIF($B$840:$B$846,"article",I840:I846)</f>
        <v>37626675.18</v>
      </c>
      <c r="J839" s="46">
        <f>SUMIF($B$840:$B$846,"article",J840:J846)</f>
        <v>124723516.64320001</v>
      </c>
      <c r="K839" s="47">
        <f t="shared" si="96"/>
        <v>0.23176243130636767</v>
      </c>
    </row>
    <row r="840" spans="1:11" s="44" customFormat="1" ht="27.75" customHeight="1" x14ac:dyDescent="0.25">
      <c r="A840" s="38" t="s">
        <v>23</v>
      </c>
      <c r="B840" s="38" t="s">
        <v>23</v>
      </c>
      <c r="C840" s="39">
        <v>1413114</v>
      </c>
      <c r="D840" s="40">
        <v>1</v>
      </c>
      <c r="E840" s="41" t="s">
        <v>24</v>
      </c>
      <c r="F840" s="42">
        <v>56685351.599999994</v>
      </c>
      <c r="G840" s="42">
        <v>51342905.615000002</v>
      </c>
      <c r="H840" s="42">
        <v>105677162.25</v>
      </c>
      <c r="I840" s="42">
        <v>27697000.009999998</v>
      </c>
      <c r="J840" s="42">
        <f t="shared" ref="J840:J846" si="97">H840-I840</f>
        <v>77980162.24000001</v>
      </c>
      <c r="K840" s="43">
        <f t="shared" si="96"/>
        <v>0.26209068658067602</v>
      </c>
    </row>
    <row r="841" spans="1:11" s="44" customFormat="1" ht="27.75" customHeight="1" x14ac:dyDescent="0.25">
      <c r="A841" s="38" t="s">
        <v>23</v>
      </c>
      <c r="B841" s="38" t="s">
        <v>23</v>
      </c>
      <c r="C841" s="39">
        <v>1413114</v>
      </c>
      <c r="D841" s="40">
        <v>2</v>
      </c>
      <c r="E841" s="41" t="s">
        <v>25</v>
      </c>
      <c r="F841" s="42">
        <v>16513531.91</v>
      </c>
      <c r="G841" s="42">
        <v>13143560.460000001</v>
      </c>
      <c r="H841" s="42">
        <v>56673029.573200002</v>
      </c>
      <c r="I841" s="42">
        <v>9929675.1699999999</v>
      </c>
      <c r="J841" s="42">
        <f t="shared" si="97"/>
        <v>46743354.403200001</v>
      </c>
      <c r="K841" s="43">
        <f t="shared" si="96"/>
        <v>0.17520988810338145</v>
      </c>
    </row>
    <row r="842" spans="1:11" s="44" customFormat="1" ht="27.75" hidden="1" customHeight="1" x14ac:dyDescent="0.25">
      <c r="A842" s="38" t="s">
        <v>23</v>
      </c>
      <c r="B842" s="38" t="s">
        <v>23</v>
      </c>
      <c r="C842" s="39">
        <v>1413114</v>
      </c>
      <c r="D842" s="40">
        <v>3</v>
      </c>
      <c r="E842" s="41" t="s">
        <v>26</v>
      </c>
      <c r="F842" s="42">
        <v>0</v>
      </c>
      <c r="G842" s="42">
        <v>0</v>
      </c>
      <c r="H842" s="42">
        <v>0</v>
      </c>
      <c r="I842" s="42">
        <v>0</v>
      </c>
      <c r="J842" s="42">
        <f t="shared" si="97"/>
        <v>0</v>
      </c>
      <c r="K842" s="43">
        <f t="shared" si="96"/>
        <v>0</v>
      </c>
    </row>
    <row r="843" spans="1:11" s="44" customFormat="1" ht="27.75" hidden="1" customHeight="1" x14ac:dyDescent="0.25">
      <c r="A843" s="38" t="s">
        <v>23</v>
      </c>
      <c r="B843" s="38" t="s">
        <v>23</v>
      </c>
      <c r="C843" s="39">
        <v>1413114</v>
      </c>
      <c r="D843" s="40">
        <v>4</v>
      </c>
      <c r="E843" s="41" t="s">
        <v>27</v>
      </c>
      <c r="F843" s="42">
        <v>0</v>
      </c>
      <c r="G843" s="42">
        <v>0</v>
      </c>
      <c r="H843" s="42">
        <v>0</v>
      </c>
      <c r="I843" s="42">
        <v>0</v>
      </c>
      <c r="J843" s="42">
        <f t="shared" si="97"/>
        <v>0</v>
      </c>
      <c r="K843" s="43">
        <f t="shared" si="96"/>
        <v>0</v>
      </c>
    </row>
    <row r="844" spans="1:11" s="44" customFormat="1" ht="27.75" hidden="1" customHeight="1" x14ac:dyDescent="0.25">
      <c r="A844" s="38" t="s">
        <v>23</v>
      </c>
      <c r="B844" s="38" t="s">
        <v>23</v>
      </c>
      <c r="C844" s="39">
        <v>1413114</v>
      </c>
      <c r="D844" s="40">
        <v>5</v>
      </c>
      <c r="E844" s="41" t="s">
        <v>28</v>
      </c>
      <c r="F844" s="42">
        <v>0</v>
      </c>
      <c r="G844" s="42">
        <v>0</v>
      </c>
      <c r="H844" s="42">
        <v>0</v>
      </c>
      <c r="I844" s="42">
        <v>0</v>
      </c>
      <c r="J844" s="42">
        <f t="shared" si="97"/>
        <v>0</v>
      </c>
      <c r="K844" s="43">
        <f t="shared" si="96"/>
        <v>0</v>
      </c>
    </row>
    <row r="845" spans="1:11" s="44" customFormat="1" ht="27.75" hidden="1" customHeight="1" x14ac:dyDescent="0.25">
      <c r="A845" s="38" t="s">
        <v>23</v>
      </c>
      <c r="B845" s="38" t="s">
        <v>23</v>
      </c>
      <c r="C845" s="39">
        <v>1413114</v>
      </c>
      <c r="D845" s="40">
        <v>7</v>
      </c>
      <c r="E845" s="41" t="s">
        <v>29</v>
      </c>
      <c r="F845" s="42">
        <v>0</v>
      </c>
      <c r="G845" s="42">
        <v>0</v>
      </c>
      <c r="H845" s="42">
        <v>0</v>
      </c>
      <c r="I845" s="42">
        <v>0</v>
      </c>
      <c r="J845" s="42">
        <f t="shared" si="97"/>
        <v>0</v>
      </c>
      <c r="K845" s="43">
        <f t="shared" si="96"/>
        <v>0</v>
      </c>
    </row>
    <row r="846" spans="1:11" s="44" customFormat="1" ht="27.75" hidden="1" customHeight="1" x14ac:dyDescent="0.25">
      <c r="A846" s="38" t="s">
        <v>23</v>
      </c>
      <c r="B846" s="38" t="s">
        <v>23</v>
      </c>
      <c r="C846" s="39">
        <v>1413114</v>
      </c>
      <c r="D846" s="40">
        <v>9</v>
      </c>
      <c r="E846" s="41" t="s">
        <v>30</v>
      </c>
      <c r="F846" s="42">
        <v>0</v>
      </c>
      <c r="G846" s="42">
        <v>0</v>
      </c>
      <c r="H846" s="42">
        <v>0</v>
      </c>
      <c r="I846" s="42">
        <v>0</v>
      </c>
      <c r="J846" s="42">
        <f t="shared" si="97"/>
        <v>0</v>
      </c>
      <c r="K846" s="43">
        <f t="shared" si="96"/>
        <v>0</v>
      </c>
    </row>
    <row r="847" spans="1:11" s="7" customFormat="1" ht="27.75" customHeight="1" x14ac:dyDescent="0.25">
      <c r="A847" s="17" t="s">
        <v>14</v>
      </c>
      <c r="B847" s="17" t="s">
        <v>14</v>
      </c>
      <c r="C847" s="17" t="s">
        <v>14</v>
      </c>
      <c r="D847" s="59">
        <v>15</v>
      </c>
      <c r="E847" s="60" t="s">
        <v>136</v>
      </c>
      <c r="F847" s="61">
        <v>24394395194.75</v>
      </c>
      <c r="G847" s="61">
        <v>68721807978.495392</v>
      </c>
      <c r="H847" s="61">
        <f>SUMIF($B$848:$B$884,"MIN",H848:H884)</f>
        <v>63318067598.596451</v>
      </c>
      <c r="I847" s="61">
        <f>SUMIF($B$848:$B$884,"MIN",I848:I884)</f>
        <v>7192745706.4899998</v>
      </c>
      <c r="J847" s="61">
        <f>SUMIF($B$848:$B$884,"MIN",J848:J884)</f>
        <v>56125321892.106453</v>
      </c>
      <c r="K847" s="62">
        <f t="shared" si="96"/>
        <v>0.11359705024619922</v>
      </c>
    </row>
    <row r="848" spans="1:11" s="7" customFormat="1" ht="27.75" customHeight="1" x14ac:dyDescent="0.25">
      <c r="A848" s="22" t="s">
        <v>16</v>
      </c>
      <c r="B848" s="22" t="s">
        <v>16</v>
      </c>
      <c r="C848" s="22" t="s">
        <v>16</v>
      </c>
      <c r="D848" s="50">
        <v>1511</v>
      </c>
      <c r="E848" s="51" t="s">
        <v>137</v>
      </c>
      <c r="F848" s="52">
        <v>10673012571.32</v>
      </c>
      <c r="G848" s="52">
        <v>22959241201.239998</v>
      </c>
      <c r="H848" s="52">
        <f>SUMIF($B$849:$B$858,"section",H849:H858)</f>
        <v>32149521140.599998</v>
      </c>
      <c r="I848" s="52">
        <f>SUMIF($B$849:$B$858,"section",I849:I858)</f>
        <v>5369882031</v>
      </c>
      <c r="J848" s="52">
        <f>SUMIF($B$849:$B$858,"section",J849:J858)</f>
        <v>26779639109.599998</v>
      </c>
      <c r="K848" s="53">
        <f t="shared" si="96"/>
        <v>0.16702836746823729</v>
      </c>
    </row>
    <row r="849" spans="1:11" s="7" customFormat="1" ht="27.75" customHeight="1" x14ac:dyDescent="0.25">
      <c r="A849" s="33" t="s">
        <v>21</v>
      </c>
      <c r="B849" s="33" t="s">
        <v>21</v>
      </c>
      <c r="C849" s="33" t="s">
        <v>21</v>
      </c>
      <c r="D849" s="34">
        <v>1511111</v>
      </c>
      <c r="E849" s="45" t="s">
        <v>138</v>
      </c>
      <c r="F849" s="46">
        <v>2523889107</v>
      </c>
      <c r="G849" s="46">
        <v>1904321759</v>
      </c>
      <c r="H849" s="46">
        <f>SUMIF($B$850:$B$850,"article",H850:H850)</f>
        <v>7230009999.000001</v>
      </c>
      <c r="I849" s="46">
        <f>SUMIF($B$850:$B$850,"article",I850:I850)</f>
        <v>1527733487</v>
      </c>
      <c r="J849" s="46">
        <f>SUMIF($B$850:$B$850,"article",J850:J850)</f>
        <v>5702276512.000001</v>
      </c>
      <c r="K849" s="47">
        <f t="shared" si="96"/>
        <v>0.21130447775470632</v>
      </c>
    </row>
    <row r="850" spans="1:11" s="44" customFormat="1" ht="27.75" customHeight="1" x14ac:dyDescent="0.25">
      <c r="A850" s="38" t="s">
        <v>23</v>
      </c>
      <c r="B850" s="38" t="s">
        <v>23</v>
      </c>
      <c r="C850" s="39">
        <v>1511111</v>
      </c>
      <c r="D850" s="40">
        <v>7</v>
      </c>
      <c r="E850" s="41" t="s">
        <v>29</v>
      </c>
      <c r="F850" s="42">
        <v>2523889107</v>
      </c>
      <c r="G850" s="42">
        <v>1904321759</v>
      </c>
      <c r="H850" s="42">
        <v>7230009999.000001</v>
      </c>
      <c r="I850" s="42">
        <v>1527733487</v>
      </c>
      <c r="J850" s="42">
        <f>H850-I850</f>
        <v>5702276512.000001</v>
      </c>
      <c r="K850" s="43">
        <f t="shared" si="96"/>
        <v>0.21130447775470632</v>
      </c>
    </row>
    <row r="851" spans="1:11" s="7" customFormat="1" ht="27.75" customHeight="1" x14ac:dyDescent="0.25">
      <c r="A851" s="33" t="s">
        <v>21</v>
      </c>
      <c r="B851" s="33" t="s">
        <v>21</v>
      </c>
      <c r="C851" s="33" t="s">
        <v>21</v>
      </c>
      <c r="D851" s="34">
        <v>1511113</v>
      </c>
      <c r="E851" s="45" t="s">
        <v>139</v>
      </c>
      <c r="F851" s="46">
        <v>461075000</v>
      </c>
      <c r="G851" s="46">
        <v>642376355</v>
      </c>
      <c r="H851" s="46">
        <f>SUMIF($B$852:$B$852,"article",H852:H852)</f>
        <v>2160000000</v>
      </c>
      <c r="I851" s="46">
        <f>SUMIF($B$852:$B$852,"article",I852:I852)</f>
        <v>555387505</v>
      </c>
      <c r="J851" s="46">
        <f>SUMIF($B$852:$B$852,"article",J852:J852)</f>
        <v>1604612495</v>
      </c>
      <c r="K851" s="47">
        <f t="shared" si="96"/>
        <v>0.25712384490740742</v>
      </c>
    </row>
    <row r="852" spans="1:11" s="44" customFormat="1" ht="27.75" customHeight="1" x14ac:dyDescent="0.25">
      <c r="A852" s="38" t="s">
        <v>23</v>
      </c>
      <c r="B852" s="38" t="s">
        <v>23</v>
      </c>
      <c r="C852" s="39">
        <v>1511113</v>
      </c>
      <c r="D852" s="40">
        <v>7</v>
      </c>
      <c r="E852" s="41" t="s">
        <v>29</v>
      </c>
      <c r="F852" s="42">
        <v>461075000</v>
      </c>
      <c r="G852" s="42">
        <v>642376355</v>
      </c>
      <c r="H852" s="42">
        <v>2160000000</v>
      </c>
      <c r="I852" s="42">
        <v>555387505</v>
      </c>
      <c r="J852" s="42">
        <f>H852-I852</f>
        <v>1604612495</v>
      </c>
      <c r="K852" s="43">
        <f t="shared" si="96"/>
        <v>0.25712384490740742</v>
      </c>
    </row>
    <row r="853" spans="1:11" s="7" customFormat="1" ht="27.75" customHeight="1" x14ac:dyDescent="0.25">
      <c r="A853" s="33" t="s">
        <v>21</v>
      </c>
      <c r="B853" s="33" t="s">
        <v>21</v>
      </c>
      <c r="C853" s="33" t="s">
        <v>21</v>
      </c>
      <c r="D853" s="34">
        <v>1511149</v>
      </c>
      <c r="E853" s="45" t="s">
        <v>140</v>
      </c>
      <c r="F853" s="46">
        <v>7688048464.3199997</v>
      </c>
      <c r="G853" s="46">
        <v>20412543087.239998</v>
      </c>
      <c r="H853" s="46">
        <f>SUMIF($B$854:$B$858,"article",H854:H858)</f>
        <v>22759511141.599998</v>
      </c>
      <c r="I853" s="46">
        <f>SUMIF($B$854:$B$858,"article",I854:I858)</f>
        <v>3286761039</v>
      </c>
      <c r="J853" s="46">
        <f>SUMIF($B$854:$B$858,"article",J854:J858)</f>
        <v>19472750102.599998</v>
      </c>
      <c r="K853" s="47">
        <f t="shared" si="96"/>
        <v>0.14441263780013422</v>
      </c>
    </row>
    <row r="854" spans="1:11" s="44" customFormat="1" ht="27.75" customHeight="1" x14ac:dyDescent="0.25">
      <c r="A854" s="38" t="s">
        <v>23</v>
      </c>
      <c r="B854" s="38" t="s">
        <v>23</v>
      </c>
      <c r="C854" s="39">
        <v>1511149</v>
      </c>
      <c r="D854" s="74">
        <v>4</v>
      </c>
      <c r="E854" s="41" t="s">
        <v>27</v>
      </c>
      <c r="F854" s="42">
        <v>35000000</v>
      </c>
      <c r="G854" s="42">
        <v>32718904</v>
      </c>
      <c r="H854" s="42">
        <v>100000000</v>
      </c>
      <c r="I854" s="42">
        <v>80325000</v>
      </c>
      <c r="J854" s="42">
        <f>H854-I854</f>
        <v>19675000</v>
      </c>
      <c r="K854" s="43">
        <f t="shared" si="96"/>
        <v>0.80325000000000002</v>
      </c>
    </row>
    <row r="855" spans="1:11" s="44" customFormat="1" ht="27.75" hidden="1" customHeight="1" x14ac:dyDescent="0.25">
      <c r="A855" s="38" t="s">
        <v>23</v>
      </c>
      <c r="B855" s="38" t="s">
        <v>23</v>
      </c>
      <c r="C855" s="39">
        <v>1511149</v>
      </c>
      <c r="D855" s="74">
        <v>5</v>
      </c>
      <c r="E855" s="41" t="s">
        <v>28</v>
      </c>
      <c r="F855" s="42">
        <v>0</v>
      </c>
      <c r="G855" s="42">
        <v>0</v>
      </c>
      <c r="H855" s="42">
        <v>0</v>
      </c>
      <c r="I855" s="42">
        <v>0</v>
      </c>
      <c r="J855" s="42">
        <f>H855-I855</f>
        <v>0</v>
      </c>
      <c r="K855" s="43">
        <f t="shared" si="96"/>
        <v>0</v>
      </c>
    </row>
    <row r="856" spans="1:11" s="44" customFormat="1" ht="27.75" customHeight="1" x14ac:dyDescent="0.25">
      <c r="A856" s="38" t="s">
        <v>23</v>
      </c>
      <c r="B856" s="38" t="s">
        <v>23</v>
      </c>
      <c r="C856" s="39">
        <v>1511149</v>
      </c>
      <c r="D856" s="74">
        <v>7</v>
      </c>
      <c r="E856" s="41" t="s">
        <v>29</v>
      </c>
      <c r="F856" s="42">
        <v>4961355560</v>
      </c>
      <c r="G856" s="42">
        <v>9095555942</v>
      </c>
      <c r="H856" s="42">
        <v>5913000000.5999994</v>
      </c>
      <c r="I856" s="42">
        <v>1325295431</v>
      </c>
      <c r="J856" s="42">
        <f>H856-I856</f>
        <v>4587704569.5999994</v>
      </c>
      <c r="K856" s="43">
        <f t="shared" si="96"/>
        <v>0.22413249295882304</v>
      </c>
    </row>
    <row r="857" spans="1:11" s="44" customFormat="1" ht="27.75" customHeight="1" x14ac:dyDescent="0.25">
      <c r="A857" s="38" t="s">
        <v>23</v>
      </c>
      <c r="B857" s="38" t="s">
        <v>23</v>
      </c>
      <c r="C857" s="39">
        <v>1511149</v>
      </c>
      <c r="D857" s="74">
        <v>9</v>
      </c>
      <c r="E857" s="41" t="s">
        <v>30</v>
      </c>
      <c r="F857" s="42">
        <v>2691692904.3199997</v>
      </c>
      <c r="G857" s="42">
        <v>11284268241.24</v>
      </c>
      <c r="H857" s="42">
        <v>16746511141</v>
      </c>
      <c r="I857" s="42">
        <v>1881140608</v>
      </c>
      <c r="J857" s="42">
        <f>H857-I857</f>
        <v>14865370533</v>
      </c>
      <c r="K857" s="43">
        <f t="shared" si="96"/>
        <v>0.11233029925824119</v>
      </c>
    </row>
    <row r="858" spans="1:11" s="44" customFormat="1" ht="27.75" hidden="1" customHeight="1" x14ac:dyDescent="0.25">
      <c r="A858" s="38" t="s">
        <v>23</v>
      </c>
      <c r="B858" s="38" t="s">
        <v>23</v>
      </c>
      <c r="C858" s="39">
        <v>1511149</v>
      </c>
      <c r="D858" s="40">
        <v>1</v>
      </c>
      <c r="E858" s="41" t="s">
        <v>24</v>
      </c>
      <c r="F858" s="42">
        <v>0</v>
      </c>
      <c r="G858" s="42">
        <v>0</v>
      </c>
      <c r="H858" s="42">
        <v>0</v>
      </c>
      <c r="I858" s="42">
        <v>0</v>
      </c>
      <c r="J858" s="42">
        <f>H858-I858</f>
        <v>0</v>
      </c>
      <c r="K858" s="43">
        <f t="shared" si="96"/>
        <v>0</v>
      </c>
    </row>
    <row r="859" spans="1:11" s="7" customFormat="1" ht="27.75" customHeight="1" x14ac:dyDescent="0.25">
      <c r="A859" s="22" t="s">
        <v>16</v>
      </c>
      <c r="B859" s="22" t="s">
        <v>16</v>
      </c>
      <c r="C859" s="22" t="s">
        <v>16</v>
      </c>
      <c r="D859" s="50">
        <v>1512</v>
      </c>
      <c r="E859" s="51" t="s">
        <v>141</v>
      </c>
      <c r="F859" s="52">
        <v>13721382623.43</v>
      </c>
      <c r="G859" s="52">
        <v>20064366776.985001</v>
      </c>
      <c r="H859" s="52">
        <f>SUMIF($B$860:$B$879,"chap",H860:H879)</f>
        <v>23607890182.996456</v>
      </c>
      <c r="I859" s="52">
        <f>SUMIF($B$860:$B$879,"chap",I860:I879)</f>
        <v>1484277391.4900002</v>
      </c>
      <c r="J859" s="52">
        <f>SUMIF($B$860:$B$879,"chap",J860:J879)</f>
        <v>22123612791.506454</v>
      </c>
      <c r="K859" s="53">
        <f t="shared" si="96"/>
        <v>6.287208979644647E-2</v>
      </c>
    </row>
    <row r="860" spans="1:11" s="32" customFormat="1" ht="27.75" customHeight="1" x14ac:dyDescent="0.25">
      <c r="A860" s="27" t="s">
        <v>19</v>
      </c>
      <c r="B860" s="27" t="s">
        <v>19</v>
      </c>
      <c r="C860" s="27" t="s">
        <v>19</v>
      </c>
      <c r="D860" s="28">
        <v>15121</v>
      </c>
      <c r="E860" s="29" t="s">
        <v>142</v>
      </c>
      <c r="F860" s="30">
        <v>6262257152.4300003</v>
      </c>
      <c r="G860" s="30">
        <v>10873878184.455002</v>
      </c>
      <c r="H860" s="30">
        <f>SUMIF($B$861:$B$869,"section",H861:H869)</f>
        <v>19440978165.46645</v>
      </c>
      <c r="I860" s="30">
        <f>SUMIF($B$861:$B$869,"section",I861:I869)</f>
        <v>1279272339.2600002</v>
      </c>
      <c r="J860" s="30">
        <f>SUMIF($B$861:$B$869,"section",J861:J869)</f>
        <v>18161705826.206448</v>
      </c>
      <c r="K860" s="31">
        <f t="shared" si="96"/>
        <v>6.580287927756677E-2</v>
      </c>
    </row>
    <row r="861" spans="1:11" s="7" customFormat="1" ht="27.75" customHeight="1" x14ac:dyDescent="0.25">
      <c r="A861" s="33" t="s">
        <v>21</v>
      </c>
      <c r="B861" s="33" t="s">
        <v>21</v>
      </c>
      <c r="C861" s="33" t="s">
        <v>21</v>
      </c>
      <c r="D861" s="34">
        <v>1512111</v>
      </c>
      <c r="E861" s="45" t="s">
        <v>143</v>
      </c>
      <c r="F861" s="46">
        <v>1100000000</v>
      </c>
      <c r="G861" s="46">
        <v>443722448</v>
      </c>
      <c r="H861" s="46">
        <f>SUMIF($B$862:$B$863,"article",H862:H863)</f>
        <v>806236330.16894734</v>
      </c>
      <c r="I861" s="46">
        <f>SUMIF($B$862:$B$863,"article",I862:I863)</f>
        <v>0</v>
      </c>
      <c r="J861" s="46">
        <f>SUMIF($B$862:$B$863,"article",J862:J863)</f>
        <v>806236330.16894734</v>
      </c>
      <c r="K861" s="47">
        <f t="shared" si="96"/>
        <v>0</v>
      </c>
    </row>
    <row r="862" spans="1:11" s="44" customFormat="1" ht="27.75" customHeight="1" x14ac:dyDescent="0.25">
      <c r="A862" s="38" t="s">
        <v>23</v>
      </c>
      <c r="B862" s="38" t="s">
        <v>23</v>
      </c>
      <c r="C862" s="39">
        <v>1512111</v>
      </c>
      <c r="D862" s="40">
        <v>2</v>
      </c>
      <c r="E862" s="41" t="s">
        <v>25</v>
      </c>
      <c r="F862" s="42">
        <v>1100000000</v>
      </c>
      <c r="G862" s="42">
        <v>443722448</v>
      </c>
      <c r="H862" s="42">
        <v>235870172.36999989</v>
      </c>
      <c r="I862" s="42">
        <v>0</v>
      </c>
      <c r="J862" s="42">
        <f>H862-I862</f>
        <v>235870172.36999989</v>
      </c>
      <c r="K862" s="43">
        <f t="shared" si="96"/>
        <v>0</v>
      </c>
    </row>
    <row r="863" spans="1:11" s="44" customFormat="1" ht="27.75" customHeight="1" x14ac:dyDescent="0.25">
      <c r="A863" s="38" t="s">
        <v>23</v>
      </c>
      <c r="B863" s="38" t="s">
        <v>23</v>
      </c>
      <c r="C863" s="39">
        <v>1512111</v>
      </c>
      <c r="D863" s="40">
        <v>8</v>
      </c>
      <c r="E863" s="41" t="s">
        <v>25</v>
      </c>
      <c r="F863" s="42">
        <v>1100000000</v>
      </c>
      <c r="G863" s="42">
        <v>443722448</v>
      </c>
      <c r="H863" s="42">
        <v>570366157.79894745</v>
      </c>
      <c r="I863" s="42">
        <v>0</v>
      </c>
      <c r="J863" s="42">
        <f>H863-I863</f>
        <v>570366157.79894745</v>
      </c>
      <c r="K863" s="43">
        <f t="shared" si="96"/>
        <v>0</v>
      </c>
    </row>
    <row r="864" spans="1:11" s="7" customFormat="1" ht="27.75" customHeight="1" x14ac:dyDescent="0.25">
      <c r="A864" s="33" t="s">
        <v>21</v>
      </c>
      <c r="B864" s="33" t="s">
        <v>21</v>
      </c>
      <c r="C864" s="33" t="s">
        <v>21</v>
      </c>
      <c r="D864" s="34">
        <v>1512112</v>
      </c>
      <c r="E864" s="45" t="s">
        <v>144</v>
      </c>
      <c r="F864" s="46">
        <v>2968340224.4300003</v>
      </c>
      <c r="G864" s="46">
        <v>2137277381.1800032</v>
      </c>
      <c r="H864" s="46">
        <f>SUMIF($B$865:$B$866,"article",H865:H866)</f>
        <v>10169398967.580002</v>
      </c>
      <c r="I864" s="46">
        <f>SUMIF($B$865:$B$866,"article",I865:I866)</f>
        <v>1235713628.3500001</v>
      </c>
      <c r="J864" s="46">
        <f>SUMIF($B$865:$B$866,"article",J865:J866)</f>
        <v>8933685339.2300014</v>
      </c>
      <c r="K864" s="47">
        <f t="shared" si="96"/>
        <v>0.12151294607375024</v>
      </c>
    </row>
    <row r="865" spans="1:11" s="44" customFormat="1" ht="27.75" customHeight="1" x14ac:dyDescent="0.25">
      <c r="A865" s="38" t="s">
        <v>23</v>
      </c>
      <c r="B865" s="38" t="s">
        <v>23</v>
      </c>
      <c r="C865" s="39">
        <v>1512112</v>
      </c>
      <c r="D865" s="40">
        <v>2</v>
      </c>
      <c r="E865" s="41" t="s">
        <v>25</v>
      </c>
      <c r="F865" s="42">
        <v>380840225</v>
      </c>
      <c r="G865" s="42">
        <v>425596682.14999998</v>
      </c>
      <c r="H865" s="42">
        <v>195370685.11000013</v>
      </c>
      <c r="I865" s="42">
        <v>101674581.18000001</v>
      </c>
      <c r="J865" s="42">
        <f>H865-I865</f>
        <v>93696103.930000126</v>
      </c>
      <c r="K865" s="43">
        <f t="shared" si="96"/>
        <v>0.52041881883535324</v>
      </c>
    </row>
    <row r="866" spans="1:11" s="44" customFormat="1" ht="27.75" customHeight="1" x14ac:dyDescent="0.25">
      <c r="A866" s="38" t="s">
        <v>23</v>
      </c>
      <c r="B866" s="38" t="s">
        <v>23</v>
      </c>
      <c r="C866" s="39">
        <v>1512112</v>
      </c>
      <c r="D866" s="40">
        <v>8</v>
      </c>
      <c r="E866" s="41" t="s">
        <v>145</v>
      </c>
      <c r="F866" s="42">
        <v>2587499999.4300003</v>
      </c>
      <c r="G866" s="42">
        <v>1711680699.0300033</v>
      </c>
      <c r="H866" s="42">
        <v>9974028282.4700012</v>
      </c>
      <c r="I866" s="42">
        <v>1134039047.1700001</v>
      </c>
      <c r="J866" s="42">
        <f>H866-I866</f>
        <v>8839989235.3000011</v>
      </c>
      <c r="K866" s="43">
        <f t="shared" si="96"/>
        <v>0.11369920107035859</v>
      </c>
    </row>
    <row r="867" spans="1:11" s="7" customFormat="1" ht="27.75" customHeight="1" x14ac:dyDescent="0.25">
      <c r="A867" s="33" t="s">
        <v>21</v>
      </c>
      <c r="B867" s="33" t="s">
        <v>21</v>
      </c>
      <c r="C867" s="33" t="s">
        <v>21</v>
      </c>
      <c r="D867" s="34">
        <v>1512113</v>
      </c>
      <c r="E867" s="45" t="s">
        <v>146</v>
      </c>
      <c r="F867" s="46">
        <v>2193916928</v>
      </c>
      <c r="G867" s="46">
        <v>8292878355.2749977</v>
      </c>
      <c r="H867" s="46">
        <f>SUMIF($B$868:$B$869,"article",H868:H869)</f>
        <v>8465342867.7174997</v>
      </c>
      <c r="I867" s="46">
        <f>SUMIF($B$868:$B$869,"article",I868:I869)</f>
        <v>43558710.909999996</v>
      </c>
      <c r="J867" s="46">
        <f>SUMIF($B$868:$B$869,"article",J868:J869)</f>
        <v>8421784156.8074999</v>
      </c>
      <c r="K867" s="47">
        <f t="shared" si="96"/>
        <v>5.1455341609506098E-3</v>
      </c>
    </row>
    <row r="868" spans="1:11" s="44" customFormat="1" ht="27.75" hidden="1" customHeight="1" x14ac:dyDescent="0.25">
      <c r="A868" s="38" t="s">
        <v>23</v>
      </c>
      <c r="B868" s="38" t="s">
        <v>23</v>
      </c>
      <c r="C868" s="39">
        <v>1512113</v>
      </c>
      <c r="D868" s="40">
        <v>2</v>
      </c>
      <c r="E868" s="41" t="s">
        <v>25</v>
      </c>
      <c r="F868" s="42">
        <v>60583595</v>
      </c>
      <c r="G868" s="42">
        <v>45437696.474999994</v>
      </c>
      <c r="H868" s="42">
        <v>-0.36000001430511475</v>
      </c>
      <c r="I868" s="42">
        <v>0</v>
      </c>
      <c r="J868" s="42">
        <f>H868-I868</f>
        <v>-0.36000001430511475</v>
      </c>
      <c r="K868" s="43">
        <f t="shared" si="96"/>
        <v>0</v>
      </c>
    </row>
    <row r="869" spans="1:11" s="44" customFormat="1" ht="27.75" customHeight="1" x14ac:dyDescent="0.25">
      <c r="A869" s="38" t="s">
        <v>23</v>
      </c>
      <c r="B869" s="38" t="s">
        <v>23</v>
      </c>
      <c r="C869" s="39">
        <v>1512113</v>
      </c>
      <c r="D869" s="40">
        <v>8</v>
      </c>
      <c r="E869" s="41" t="s">
        <v>145</v>
      </c>
      <c r="F869" s="42">
        <v>2133333333</v>
      </c>
      <c r="G869" s="42">
        <v>8247440658.7999973</v>
      </c>
      <c r="H869" s="42">
        <v>8465342868.0774994</v>
      </c>
      <c r="I869" s="42">
        <v>43558710.909999996</v>
      </c>
      <c r="J869" s="42">
        <f>H869-I869</f>
        <v>8421784157.1674995</v>
      </c>
      <c r="K869" s="43">
        <f t="shared" si="96"/>
        <v>5.1455341607317892E-3</v>
      </c>
    </row>
    <row r="870" spans="1:11" s="32" customFormat="1" ht="27.75" customHeight="1" x14ac:dyDescent="0.25">
      <c r="A870" s="27" t="s">
        <v>19</v>
      </c>
      <c r="B870" s="27" t="s">
        <v>19</v>
      </c>
      <c r="C870" s="27" t="s">
        <v>19</v>
      </c>
      <c r="D870" s="28">
        <v>15122</v>
      </c>
      <c r="E870" s="29" t="s">
        <v>147</v>
      </c>
      <c r="F870" s="30">
        <v>7459125471</v>
      </c>
      <c r="G870" s="30">
        <v>9190488592.5299988</v>
      </c>
      <c r="H870" s="30">
        <f>SUMIF($B$871:$B$879,"section",H871:H879)</f>
        <v>4166912017.5300055</v>
      </c>
      <c r="I870" s="30">
        <f>SUMIF($B$871:$B$879,"section",I871:I879)</f>
        <v>205005052.22999999</v>
      </c>
      <c r="J870" s="30">
        <f>SUMIF($B$871:$B$879,"section",J871:J879)</f>
        <v>3961906965.3000054</v>
      </c>
      <c r="K870" s="31">
        <f t="shared" si="96"/>
        <v>4.9198315531394289E-2</v>
      </c>
    </row>
    <row r="871" spans="1:11" s="7" customFormat="1" ht="27.75" customHeight="1" x14ac:dyDescent="0.25">
      <c r="A871" s="33" t="s">
        <v>21</v>
      </c>
      <c r="B871" s="33" t="s">
        <v>21</v>
      </c>
      <c r="C871" s="33" t="s">
        <v>21</v>
      </c>
      <c r="D871" s="34">
        <v>1512211</v>
      </c>
      <c r="E871" s="45" t="s">
        <v>148</v>
      </c>
      <c r="F871" s="46">
        <v>251266515</v>
      </c>
      <c r="G871" s="46">
        <v>296562246.90499997</v>
      </c>
      <c r="H871" s="46">
        <f>SUMIF($B$872:$B$873,"article",H872:H873)</f>
        <v>480224558.21000016</v>
      </c>
      <c r="I871" s="46">
        <f>SUMIF($B$872:$B$873,"article",I872:I873)</f>
        <v>200278395.25999999</v>
      </c>
      <c r="J871" s="46">
        <f>SUMIF($B$872:$B$873,"article",J872:J873)</f>
        <v>279946162.95000017</v>
      </c>
      <c r="K871" s="47">
        <f t="shared" si="96"/>
        <v>0.41705154773117437</v>
      </c>
    </row>
    <row r="872" spans="1:11" s="44" customFormat="1" ht="27.75" customHeight="1" x14ac:dyDescent="0.25">
      <c r="A872" s="38" t="s">
        <v>23</v>
      </c>
      <c r="B872" s="38" t="s">
        <v>23</v>
      </c>
      <c r="C872" s="39">
        <v>1512211</v>
      </c>
      <c r="D872" s="40">
        <v>2</v>
      </c>
      <c r="E872" s="41" t="s">
        <v>25</v>
      </c>
      <c r="F872" s="42">
        <v>90719304</v>
      </c>
      <c r="G872" s="42">
        <v>104856576.72499999</v>
      </c>
      <c r="H872" s="42">
        <v>62974690.210000157</v>
      </c>
      <c r="I872" s="42">
        <v>37449123.259999998</v>
      </c>
      <c r="J872" s="42">
        <f>H872-I872</f>
        <v>25525566.950000159</v>
      </c>
      <c r="K872" s="43">
        <f t="shared" si="96"/>
        <v>0.59466943203879719</v>
      </c>
    </row>
    <row r="873" spans="1:11" s="44" customFormat="1" ht="27.75" customHeight="1" x14ac:dyDescent="0.25">
      <c r="A873" s="38" t="s">
        <v>23</v>
      </c>
      <c r="B873" s="38" t="s">
        <v>23</v>
      </c>
      <c r="C873" s="39">
        <v>1512211</v>
      </c>
      <c r="D873" s="40">
        <v>8</v>
      </c>
      <c r="E873" s="41" t="s">
        <v>145</v>
      </c>
      <c r="F873" s="42">
        <v>160547211</v>
      </c>
      <c r="G873" s="42">
        <v>191705670.18000001</v>
      </c>
      <c r="H873" s="42">
        <v>417249868</v>
      </c>
      <c r="I873" s="42">
        <v>162829272</v>
      </c>
      <c r="J873" s="42">
        <f>H873-I873</f>
        <v>254420596</v>
      </c>
      <c r="K873" s="43">
        <f t="shared" si="96"/>
        <v>0.39024403478061737</v>
      </c>
    </row>
    <row r="874" spans="1:11" s="7" customFormat="1" ht="27.75" customHeight="1" x14ac:dyDescent="0.25">
      <c r="A874" s="33" t="s">
        <v>21</v>
      </c>
      <c r="B874" s="33" t="s">
        <v>21</v>
      </c>
      <c r="C874" s="33" t="s">
        <v>21</v>
      </c>
      <c r="D874" s="34">
        <v>1512212</v>
      </c>
      <c r="E874" s="45" t="s">
        <v>149</v>
      </c>
      <c r="F874" s="46">
        <v>7207858956</v>
      </c>
      <c r="G874" s="46">
        <v>8893926345.6249981</v>
      </c>
      <c r="H874" s="46">
        <f>SUMIF($B$875:$B$876,"article",H875:H876)</f>
        <v>3686687459.3200054</v>
      </c>
      <c r="I874" s="46">
        <f>SUMIF($B$875:$B$876,"article",I875:I876)</f>
        <v>4726656.97</v>
      </c>
      <c r="J874" s="46">
        <f>SUMIF($B$875:$B$876,"article",J875:J876)</f>
        <v>3681960802.3500051</v>
      </c>
      <c r="K874" s="47">
        <f t="shared" si="96"/>
        <v>1.2820877880632205E-3</v>
      </c>
    </row>
    <row r="875" spans="1:11" s="44" customFormat="1" ht="27.75" customHeight="1" x14ac:dyDescent="0.25">
      <c r="A875" s="38" t="s">
        <v>23</v>
      </c>
      <c r="B875" s="38" t="s">
        <v>23</v>
      </c>
      <c r="C875" s="39">
        <v>1512212</v>
      </c>
      <c r="D875" s="40">
        <v>2</v>
      </c>
      <c r="E875" s="41" t="s">
        <v>25</v>
      </c>
      <c r="F875" s="42">
        <v>1478372582</v>
      </c>
      <c r="G875" s="42">
        <v>1642720700.304997</v>
      </c>
      <c r="H875" s="42">
        <v>733907370.18000102</v>
      </c>
      <c r="I875" s="42">
        <v>691307.7</v>
      </c>
      <c r="J875" s="42">
        <f>H875-I875</f>
        <v>733216062.48000097</v>
      </c>
      <c r="K875" s="43">
        <f t="shared" si="96"/>
        <v>9.4195497700267966E-4</v>
      </c>
    </row>
    <row r="876" spans="1:11" s="44" customFormat="1" ht="27.75" customHeight="1" x14ac:dyDescent="0.25">
      <c r="A876" s="38" t="s">
        <v>23</v>
      </c>
      <c r="B876" s="38" t="s">
        <v>23</v>
      </c>
      <c r="C876" s="39">
        <v>1512212</v>
      </c>
      <c r="D876" s="40">
        <v>8</v>
      </c>
      <c r="E876" s="41" t="s">
        <v>145</v>
      </c>
      <c r="F876" s="42">
        <v>5729486374</v>
      </c>
      <c r="G876" s="42">
        <v>7251205645.3200006</v>
      </c>
      <c r="H876" s="42">
        <v>2952780089.1400042</v>
      </c>
      <c r="I876" s="42">
        <v>4035349.27</v>
      </c>
      <c r="J876" s="42">
        <f>H876-I876</f>
        <v>2948744739.8700042</v>
      </c>
      <c r="K876" s="43">
        <f t="shared" si="96"/>
        <v>1.3666270931728254E-3</v>
      </c>
    </row>
    <row r="877" spans="1:11" s="7" customFormat="1" ht="27.75" hidden="1" customHeight="1" x14ac:dyDescent="0.25">
      <c r="A877" s="33" t="s">
        <v>21</v>
      </c>
      <c r="B877" s="33" t="s">
        <v>21</v>
      </c>
      <c r="C877" s="33" t="s">
        <v>21</v>
      </c>
      <c r="D877" s="34">
        <v>1512213</v>
      </c>
      <c r="E877" s="45" t="s">
        <v>150</v>
      </c>
      <c r="F877" s="46">
        <v>0</v>
      </c>
      <c r="G877" s="46">
        <v>0</v>
      </c>
      <c r="H877" s="46">
        <f>SUMIF($B$878:$B$879,"article",H878:H879)</f>
        <v>0</v>
      </c>
      <c r="I877" s="46">
        <f>SUMIF($B$878:$B$879,"article",I878:I879)</f>
        <v>0</v>
      </c>
      <c r="J877" s="46">
        <f>SUMIF($B$878:$B$879,"article",J878:J879)</f>
        <v>0</v>
      </c>
      <c r="K877" s="47">
        <f t="shared" si="96"/>
        <v>0</v>
      </c>
    </row>
    <row r="878" spans="1:11" s="44" customFormat="1" ht="27.75" hidden="1" customHeight="1" x14ac:dyDescent="0.25">
      <c r="A878" s="38" t="s">
        <v>23</v>
      </c>
      <c r="B878" s="38" t="s">
        <v>23</v>
      </c>
      <c r="C878" s="39">
        <v>1512213</v>
      </c>
      <c r="D878" s="40">
        <v>2</v>
      </c>
      <c r="E878" s="41" t="s">
        <v>145</v>
      </c>
      <c r="F878" s="42">
        <v>0</v>
      </c>
      <c r="G878" s="42">
        <v>0</v>
      </c>
      <c r="H878" s="42">
        <v>0</v>
      </c>
      <c r="I878" s="42">
        <v>0</v>
      </c>
      <c r="J878" s="42">
        <f>H878-I878</f>
        <v>0</v>
      </c>
      <c r="K878" s="43">
        <f t="shared" si="96"/>
        <v>0</v>
      </c>
    </row>
    <row r="879" spans="1:11" s="44" customFormat="1" ht="27.75" hidden="1" customHeight="1" x14ac:dyDescent="0.25">
      <c r="A879" s="38" t="s">
        <v>23</v>
      </c>
      <c r="B879" s="38" t="s">
        <v>23</v>
      </c>
      <c r="C879" s="39">
        <v>1512213</v>
      </c>
      <c r="D879" s="40">
        <v>8</v>
      </c>
      <c r="E879" s="41" t="s">
        <v>145</v>
      </c>
      <c r="F879" s="42">
        <v>0</v>
      </c>
      <c r="G879" s="42">
        <v>0</v>
      </c>
      <c r="H879" s="42">
        <v>0</v>
      </c>
      <c r="I879" s="42">
        <v>0</v>
      </c>
      <c r="J879" s="42">
        <f>H879-I879</f>
        <v>0</v>
      </c>
      <c r="K879" s="43">
        <f t="shared" si="96"/>
        <v>0</v>
      </c>
    </row>
    <row r="880" spans="1:11" s="7" customFormat="1" ht="27.75" customHeight="1" x14ac:dyDescent="0.25">
      <c r="A880" s="22" t="s">
        <v>16</v>
      </c>
      <c r="B880" s="22" t="s">
        <v>16</v>
      </c>
      <c r="C880" s="22" t="s">
        <v>16</v>
      </c>
      <c r="D880" s="50">
        <v>1513</v>
      </c>
      <c r="E880" s="51" t="s">
        <v>151</v>
      </c>
      <c r="F880" s="52">
        <v>5662643489.0344601</v>
      </c>
      <c r="G880" s="52">
        <v>25698200000.270393</v>
      </c>
      <c r="H880" s="52">
        <f>SUMIF($B$881:$B$884,"section",H881:H884)</f>
        <v>7560656275</v>
      </c>
      <c r="I880" s="52">
        <f>SUMIF($B$881:$B$884,"section",I881:I884)</f>
        <v>338586284</v>
      </c>
      <c r="J880" s="52">
        <f>SUMIF($B$881:$B$884,"section",J881:J884)</f>
        <v>7222069991</v>
      </c>
      <c r="K880" s="53">
        <f t="shared" si="96"/>
        <v>4.4782657971050271E-2</v>
      </c>
    </row>
    <row r="881" spans="1:16" s="7" customFormat="1" ht="27.75" customHeight="1" x14ac:dyDescent="0.25">
      <c r="A881" s="33" t="s">
        <v>21</v>
      </c>
      <c r="B881" s="33" t="s">
        <v>21</v>
      </c>
      <c r="C881" s="33" t="s">
        <v>21</v>
      </c>
      <c r="D881" s="34">
        <v>1513111</v>
      </c>
      <c r="E881" s="45" t="s">
        <v>152</v>
      </c>
      <c r="F881" s="46">
        <v>0</v>
      </c>
      <c r="G881" s="46">
        <v>18051268697.060394</v>
      </c>
      <c r="H881" s="46">
        <f>SUMIF($B$850:$B$850,"article",H882:H882)</f>
        <v>7560656275</v>
      </c>
      <c r="I881" s="46">
        <f>SUMIF($B$850:$B$850,"article",I882:I882)</f>
        <v>338586284</v>
      </c>
      <c r="J881" s="46">
        <f>SUMIF($B$850:$B$850,"article",J882:J882)</f>
        <v>7222069991</v>
      </c>
      <c r="K881" s="47">
        <f t="shared" si="96"/>
        <v>4.4782657971050271E-2</v>
      </c>
    </row>
    <row r="882" spans="1:16" s="44" customFormat="1" ht="27.75" customHeight="1" x14ac:dyDescent="0.25">
      <c r="A882" s="38" t="s">
        <v>23</v>
      </c>
      <c r="B882" s="38" t="s">
        <v>23</v>
      </c>
      <c r="C882" s="39">
        <v>1513111</v>
      </c>
      <c r="D882" s="40">
        <v>7</v>
      </c>
      <c r="E882" s="41" t="s">
        <v>29</v>
      </c>
      <c r="F882" s="42">
        <v>0</v>
      </c>
      <c r="G882" s="42">
        <v>18051268697.060394</v>
      </c>
      <c r="H882" s="42">
        <v>7560656275</v>
      </c>
      <c r="I882" s="42">
        <v>338586284</v>
      </c>
      <c r="J882" s="42">
        <f>H882-I882</f>
        <v>7222069991</v>
      </c>
      <c r="K882" s="43">
        <f t="shared" si="96"/>
        <v>4.4782657971050271E-2</v>
      </c>
    </row>
    <row r="883" spans="1:16" s="7" customFormat="1" ht="27.75" hidden="1" customHeight="1" x14ac:dyDescent="0.25">
      <c r="A883" s="33" t="s">
        <v>21</v>
      </c>
      <c r="B883" s="33" t="s">
        <v>21</v>
      </c>
      <c r="C883" s="33" t="s">
        <v>21</v>
      </c>
      <c r="D883" s="34">
        <v>1513112</v>
      </c>
      <c r="E883" s="45" t="s">
        <v>153</v>
      </c>
      <c r="F883" s="46">
        <v>0</v>
      </c>
      <c r="G883" s="46">
        <v>7646931303.21</v>
      </c>
      <c r="H883" s="46">
        <f>SUMIF($B$852:$B$852,"article",H884:H884)</f>
        <v>0</v>
      </c>
      <c r="I883" s="46">
        <f>SUMIF($B$852:$B$852,"article",I884:I884)</f>
        <v>0</v>
      </c>
      <c r="J883" s="46">
        <f>SUMIF($B$852:$B$852,"article",J884:J884)</f>
        <v>0</v>
      </c>
      <c r="K883" s="47" t="e">
        <f t="shared" si="96"/>
        <v>#DIV/0!</v>
      </c>
    </row>
    <row r="884" spans="1:16" s="44" customFormat="1" ht="27.75" hidden="1" customHeight="1" x14ac:dyDescent="0.25">
      <c r="A884" s="38" t="s">
        <v>23</v>
      </c>
      <c r="B884" s="38" t="s">
        <v>23</v>
      </c>
      <c r="C884" s="39">
        <v>1513112</v>
      </c>
      <c r="D884" s="40">
        <v>7</v>
      </c>
      <c r="E884" s="41" t="s">
        <v>29</v>
      </c>
      <c r="F884" s="42">
        <v>0</v>
      </c>
      <c r="G884" s="42">
        <v>7646931303.21</v>
      </c>
      <c r="H884" s="42">
        <v>0</v>
      </c>
      <c r="I884" s="42">
        <v>0</v>
      </c>
      <c r="J884" s="42">
        <f>H884-I884</f>
        <v>0</v>
      </c>
      <c r="K884" s="43" t="e">
        <f t="shared" si="96"/>
        <v>#DIV/0!</v>
      </c>
      <c r="P884" s="44">
        <f>2042*250000</f>
        <v>510500000</v>
      </c>
    </row>
    <row r="885" spans="1:16" s="7" customFormat="1" ht="27.75" customHeight="1" x14ac:dyDescent="0.25">
      <c r="A885" s="75" t="s">
        <v>12</v>
      </c>
      <c r="B885" s="75" t="s">
        <v>12</v>
      </c>
      <c r="C885" s="75" t="s">
        <v>12</v>
      </c>
      <c r="D885" s="13">
        <v>2</v>
      </c>
      <c r="E885" s="76" t="s">
        <v>154</v>
      </c>
      <c r="F885" s="77">
        <v>5662643489.0344601</v>
      </c>
      <c r="G885" s="77">
        <v>4789003637.0251389</v>
      </c>
      <c r="H885" s="77">
        <f>SUMIF($B$886:$B$921,"MIN",H886:H921)</f>
        <v>3591058174.000001</v>
      </c>
      <c r="I885" s="77">
        <f>SUMIF($B$886:$B$921,"MIN",I886:I921)</f>
        <v>988850262.08000004</v>
      </c>
      <c r="J885" s="77">
        <f>SUMIF($B$886:$B$921,"MIN",J886:J921)</f>
        <v>2602207911.920001</v>
      </c>
      <c r="K885" s="78">
        <f t="shared" si="96"/>
        <v>0.27536459009198994</v>
      </c>
      <c r="P885" s="250">
        <f>2042*125000</f>
        <v>255250000</v>
      </c>
    </row>
    <row r="886" spans="1:16" s="7" customFormat="1" ht="27.75" customHeight="1" x14ac:dyDescent="0.25">
      <c r="A886" s="22" t="s">
        <v>16</v>
      </c>
      <c r="B886" s="22" t="s">
        <v>16</v>
      </c>
      <c r="C886" s="22" t="s">
        <v>16</v>
      </c>
      <c r="D886" s="50">
        <v>2211</v>
      </c>
      <c r="E886" s="51" t="s">
        <v>155</v>
      </c>
      <c r="F886" s="52">
        <v>2030859901.1819999</v>
      </c>
      <c r="G886" s="52">
        <v>1670427589.4545002</v>
      </c>
      <c r="H886" s="52">
        <f>SUMIF($B$887:$B$895,"chap",H887:H895)</f>
        <v>1723227966.9999998</v>
      </c>
      <c r="I886" s="52">
        <f>SUMIF($B$887:$B$895,"chap",I887:I895)</f>
        <v>381057300</v>
      </c>
      <c r="J886" s="52">
        <f>SUMIF($B$887:$B$895,"chap",J887:J895)</f>
        <v>1342170666.9999998</v>
      </c>
      <c r="K886" s="53">
        <f t="shared" si="96"/>
        <v>0.22112994177049591</v>
      </c>
    </row>
    <row r="887" spans="1:16" s="32" customFormat="1" ht="27.75" customHeight="1" x14ac:dyDescent="0.25">
      <c r="A887" s="27" t="s">
        <v>19</v>
      </c>
      <c r="B887" s="27" t="s">
        <v>19</v>
      </c>
      <c r="C887" s="27" t="s">
        <v>19</v>
      </c>
      <c r="D887" s="28">
        <v>22111</v>
      </c>
      <c r="E887" s="29" t="s">
        <v>20</v>
      </c>
      <c r="F887" s="30">
        <v>2030859901.1819999</v>
      </c>
      <c r="G887" s="30">
        <v>1670427589.4545002</v>
      </c>
      <c r="H887" s="30">
        <f>SUMIF($B$888:$B$895,"section",H888:H895)</f>
        <v>1723227966.9999998</v>
      </c>
      <c r="I887" s="30">
        <f>SUMIF($B$888:$B$895,"section",I888:I895)</f>
        <v>381057300</v>
      </c>
      <c r="J887" s="30">
        <f>SUMIF($B$888:$B$895,"section",J888:J895)</f>
        <v>1342170666.9999998</v>
      </c>
      <c r="K887" s="31">
        <f t="shared" si="96"/>
        <v>0.22112994177049591</v>
      </c>
    </row>
    <row r="888" spans="1:16" s="7" customFormat="1" ht="27.75" customHeight="1" x14ac:dyDescent="0.25">
      <c r="A888" s="33" t="s">
        <v>21</v>
      </c>
      <c r="B888" s="33" t="s">
        <v>21</v>
      </c>
      <c r="C888" s="33" t="s">
        <v>21</v>
      </c>
      <c r="D888" s="34">
        <v>2211111</v>
      </c>
      <c r="E888" s="45" t="s">
        <v>156</v>
      </c>
      <c r="F888" s="46">
        <v>2030859901.1819999</v>
      </c>
      <c r="G888" s="46">
        <v>1670427589.4545002</v>
      </c>
      <c r="H888" s="46">
        <f>SUMIF($B$889:$B$895,"article",H889:H895)</f>
        <v>1723227966.9999998</v>
      </c>
      <c r="I888" s="46">
        <f>SUMIF($B$889:$B$895,"article",I889:I895)</f>
        <v>381057300</v>
      </c>
      <c r="J888" s="46">
        <f>SUMIF($B$889:$B$895,"article",J889:J895)</f>
        <v>1342170666.9999998</v>
      </c>
      <c r="K888" s="47">
        <f t="shared" si="96"/>
        <v>0.22112994177049591</v>
      </c>
    </row>
    <row r="889" spans="1:16" s="44" customFormat="1" ht="27.75" customHeight="1" x14ac:dyDescent="0.25">
      <c r="A889" s="38" t="s">
        <v>23</v>
      </c>
      <c r="B889" s="38" t="s">
        <v>23</v>
      </c>
      <c r="C889" s="39">
        <v>2211111</v>
      </c>
      <c r="D889" s="40">
        <v>1</v>
      </c>
      <c r="E889" s="41" t="s">
        <v>24</v>
      </c>
      <c r="F889" s="42">
        <v>1220509900.4400001</v>
      </c>
      <c r="G889" s="42">
        <v>1262908427.9050002</v>
      </c>
      <c r="H889" s="42">
        <v>1661267267.9999998</v>
      </c>
      <c r="I889" s="42">
        <v>381057300</v>
      </c>
      <c r="J889" s="42">
        <f t="shared" ref="J889:J895" si="98">H889-I889</f>
        <v>1280209967.9999998</v>
      </c>
      <c r="K889" s="43">
        <f t="shared" si="96"/>
        <v>0.22937748027670166</v>
      </c>
    </row>
    <row r="890" spans="1:16" s="44" customFormat="1" ht="27.75" customHeight="1" x14ac:dyDescent="0.25">
      <c r="A890" s="38" t="s">
        <v>23</v>
      </c>
      <c r="B890" s="38" t="s">
        <v>23</v>
      </c>
      <c r="C890" s="39">
        <v>2211111</v>
      </c>
      <c r="D890" s="40">
        <v>2</v>
      </c>
      <c r="E890" s="41" t="s">
        <v>25</v>
      </c>
      <c r="F890" s="42">
        <v>219350000.215</v>
      </c>
      <c r="G890" s="42">
        <v>111018026.01449999</v>
      </c>
      <c r="H890" s="42">
        <v>8295717.0000000084</v>
      </c>
      <c r="I890" s="42">
        <v>0</v>
      </c>
      <c r="J890" s="42">
        <f t="shared" si="98"/>
        <v>8295717.0000000084</v>
      </c>
      <c r="K890" s="43">
        <f t="shared" si="96"/>
        <v>0</v>
      </c>
    </row>
    <row r="891" spans="1:16" s="44" customFormat="1" ht="27.75" customHeight="1" x14ac:dyDescent="0.25">
      <c r="A891" s="38" t="s">
        <v>23</v>
      </c>
      <c r="B891" s="38" t="s">
        <v>23</v>
      </c>
      <c r="C891" s="39">
        <v>2211111</v>
      </c>
      <c r="D891" s="40">
        <v>3</v>
      </c>
      <c r="E891" s="41" t="s">
        <v>26</v>
      </c>
      <c r="F891" s="42">
        <v>181500000.303</v>
      </c>
      <c r="G891" s="42">
        <v>104491642.785</v>
      </c>
      <c r="H891" s="42">
        <v>39724796.000000007</v>
      </c>
      <c r="I891" s="42">
        <v>0</v>
      </c>
      <c r="J891" s="42">
        <f t="shared" si="98"/>
        <v>39724796.000000007</v>
      </c>
      <c r="K891" s="43">
        <f t="shared" si="96"/>
        <v>0</v>
      </c>
    </row>
    <row r="892" spans="1:16" s="44" customFormat="1" ht="27.75" customHeight="1" x14ac:dyDescent="0.25">
      <c r="A892" s="38" t="s">
        <v>23</v>
      </c>
      <c r="B892" s="38" t="s">
        <v>23</v>
      </c>
      <c r="C892" s="39">
        <v>2211111</v>
      </c>
      <c r="D892" s="40">
        <v>4</v>
      </c>
      <c r="E892" s="41" t="s">
        <v>27</v>
      </c>
      <c r="F892" s="42">
        <v>113500000.25400001</v>
      </c>
      <c r="G892" s="42">
        <v>76921974</v>
      </c>
      <c r="H892" s="42">
        <v>7292250</v>
      </c>
      <c r="I892" s="42">
        <v>0</v>
      </c>
      <c r="J892" s="42">
        <f t="shared" si="98"/>
        <v>7292250</v>
      </c>
      <c r="K892" s="43">
        <f t="shared" si="96"/>
        <v>0</v>
      </c>
    </row>
    <row r="893" spans="1:16" s="44" customFormat="1" ht="27.75" hidden="1" customHeight="1" x14ac:dyDescent="0.25">
      <c r="A893" s="38" t="s">
        <v>23</v>
      </c>
      <c r="B893" s="38" t="s">
        <v>23</v>
      </c>
      <c r="C893" s="39">
        <v>2211111</v>
      </c>
      <c r="D893" s="40">
        <v>5</v>
      </c>
      <c r="E893" s="41" t="s">
        <v>28</v>
      </c>
      <c r="F893" s="42">
        <v>1000000</v>
      </c>
      <c r="G893" s="42">
        <v>0</v>
      </c>
      <c r="H893" s="42">
        <v>0</v>
      </c>
      <c r="I893" s="42">
        <v>0</v>
      </c>
      <c r="J893" s="42">
        <f t="shared" si="98"/>
        <v>0</v>
      </c>
      <c r="K893" s="43">
        <f t="shared" si="96"/>
        <v>0</v>
      </c>
    </row>
    <row r="894" spans="1:16" s="44" customFormat="1" ht="27.75" hidden="1" customHeight="1" x14ac:dyDescent="0.25">
      <c r="A894" s="38" t="s">
        <v>23</v>
      </c>
      <c r="B894" s="38" t="s">
        <v>23</v>
      </c>
      <c r="C894" s="39">
        <v>2211111</v>
      </c>
      <c r="D894" s="40">
        <v>7</v>
      </c>
      <c r="E894" s="41" t="s">
        <v>29</v>
      </c>
      <c r="F894" s="42">
        <v>263000000</v>
      </c>
      <c r="G894" s="42">
        <v>84750000</v>
      </c>
      <c r="H894" s="42">
        <v>-1.1102230246251565E-16</v>
      </c>
      <c r="I894" s="42">
        <v>0</v>
      </c>
      <c r="J894" s="42">
        <f t="shared" si="98"/>
        <v>-1.1102230246251565E-16</v>
      </c>
      <c r="K894" s="43">
        <f t="shared" si="96"/>
        <v>0</v>
      </c>
    </row>
    <row r="895" spans="1:16" s="44" customFormat="1" ht="27.75" customHeight="1" x14ac:dyDescent="0.25">
      <c r="A895" s="38" t="s">
        <v>23</v>
      </c>
      <c r="B895" s="38" t="s">
        <v>23</v>
      </c>
      <c r="C895" s="39">
        <v>2211111</v>
      </c>
      <c r="D895" s="40">
        <v>9</v>
      </c>
      <c r="E895" s="41" t="s">
        <v>30</v>
      </c>
      <c r="F895" s="42">
        <v>31999999.969999999</v>
      </c>
      <c r="G895" s="42">
        <v>30337518.75</v>
      </c>
      <c r="H895" s="42">
        <v>6647936</v>
      </c>
      <c r="I895" s="42">
        <v>0</v>
      </c>
      <c r="J895" s="42">
        <f t="shared" si="98"/>
        <v>6647936</v>
      </c>
      <c r="K895" s="43">
        <f t="shared" si="96"/>
        <v>0</v>
      </c>
    </row>
    <row r="896" spans="1:16" s="7" customFormat="1" ht="27.75" customHeight="1" x14ac:dyDescent="0.25">
      <c r="A896" s="22" t="s">
        <v>16</v>
      </c>
      <c r="B896" s="22" t="s">
        <v>16</v>
      </c>
      <c r="C896" s="22" t="s">
        <v>16</v>
      </c>
      <c r="D896" s="50">
        <v>2212</v>
      </c>
      <c r="E896" s="51" t="s">
        <v>157</v>
      </c>
      <c r="F896" s="52">
        <v>3631783587.8524599</v>
      </c>
      <c r="G896" s="52">
        <v>3118576047.5706387</v>
      </c>
      <c r="H896" s="52">
        <f>SUMIF($B$897:$B$921,"chap",H897:H921)</f>
        <v>1867830207.000001</v>
      </c>
      <c r="I896" s="52">
        <f>SUMIF($B$897:$B$921,"chap",I897:I921)</f>
        <v>607792962.08000004</v>
      </c>
      <c r="J896" s="52">
        <f>SUMIF($B$897:$B$921,"chap",J897:J921)</f>
        <v>1260037244.920001</v>
      </c>
      <c r="K896" s="53">
        <f t="shared" si="96"/>
        <v>0.32540054219178804</v>
      </c>
    </row>
    <row r="897" spans="1:11" s="32" customFormat="1" ht="27.75" customHeight="1" x14ac:dyDescent="0.25">
      <c r="A897" s="27" t="s">
        <v>19</v>
      </c>
      <c r="B897" s="27" t="s">
        <v>19</v>
      </c>
      <c r="C897" s="27" t="s">
        <v>19</v>
      </c>
      <c r="D897" s="28">
        <v>22121</v>
      </c>
      <c r="E897" s="29" t="s">
        <v>20</v>
      </c>
      <c r="F897" s="30">
        <v>3631783587.8524599</v>
      </c>
      <c r="G897" s="30">
        <v>3118576047.5706387</v>
      </c>
      <c r="H897" s="30">
        <f>SUMIF($B$898:$B$921,"section",H898:H921)</f>
        <v>1867830207.000001</v>
      </c>
      <c r="I897" s="30">
        <f>SUMIF($B$898:$B$921,"section",I898:I921)</f>
        <v>607792962.08000004</v>
      </c>
      <c r="J897" s="30">
        <f>SUMIF($B$898:$B$921,"section",J898:J921)</f>
        <v>1260037244.920001</v>
      </c>
      <c r="K897" s="31">
        <f t="shared" si="96"/>
        <v>0.32540054219178804</v>
      </c>
    </row>
    <row r="898" spans="1:11" s="7" customFormat="1" ht="27.75" customHeight="1" x14ac:dyDescent="0.25">
      <c r="A898" s="33" t="s">
        <v>21</v>
      </c>
      <c r="B898" s="33" t="s">
        <v>21</v>
      </c>
      <c r="C898" s="33" t="s">
        <v>21</v>
      </c>
      <c r="D898" s="34">
        <v>2212111</v>
      </c>
      <c r="E898" s="45" t="s">
        <v>157</v>
      </c>
      <c r="F898" s="46">
        <v>1560195459.9372702</v>
      </c>
      <c r="G898" s="46">
        <v>425498416.83397275</v>
      </c>
      <c r="H898" s="46">
        <f>SUMIF($B$899:$B$905,"article",H899:H905)</f>
        <v>165820447</v>
      </c>
      <c r="I898" s="46">
        <f>SUMIF($B$899:$B$905,"article",I899:I905)</f>
        <v>58244250</v>
      </c>
      <c r="J898" s="46">
        <f>SUMIF($B$899:$B$905,"article",J899:J905)</f>
        <v>107576197</v>
      </c>
      <c r="K898" s="47">
        <f t="shared" si="96"/>
        <v>0.35124890237450634</v>
      </c>
    </row>
    <row r="899" spans="1:11" s="44" customFormat="1" ht="27.75" customHeight="1" x14ac:dyDescent="0.25">
      <c r="A899" s="38" t="s">
        <v>23</v>
      </c>
      <c r="B899" s="38" t="s">
        <v>23</v>
      </c>
      <c r="C899" s="39">
        <v>2212111</v>
      </c>
      <c r="D899" s="40">
        <v>1</v>
      </c>
      <c r="E899" s="41" t="s">
        <v>24</v>
      </c>
      <c r="F899" s="42">
        <v>1169534173.75881</v>
      </c>
      <c r="G899" s="42">
        <v>398282233.65252221</v>
      </c>
      <c r="H899" s="42">
        <v>165820447</v>
      </c>
      <c r="I899" s="42">
        <v>58244250</v>
      </c>
      <c r="J899" s="42">
        <f t="shared" ref="J899:J905" si="99">H899-I899</f>
        <v>107576197</v>
      </c>
      <c r="K899" s="43">
        <f t="shared" si="96"/>
        <v>0.35124890237450634</v>
      </c>
    </row>
    <row r="900" spans="1:11" s="44" customFormat="1" ht="27.75" hidden="1" customHeight="1" x14ac:dyDescent="0.25">
      <c r="A900" s="38" t="s">
        <v>23</v>
      </c>
      <c r="B900" s="38" t="s">
        <v>23</v>
      </c>
      <c r="C900" s="39">
        <v>2212111</v>
      </c>
      <c r="D900" s="40">
        <v>2</v>
      </c>
      <c r="E900" s="41" t="s">
        <v>25</v>
      </c>
      <c r="F900" s="42">
        <v>157399572.20999998</v>
      </c>
      <c r="G900" s="42">
        <v>12131293.431450546</v>
      </c>
      <c r="H900" s="42">
        <v>-1.3877787807814457E-17</v>
      </c>
      <c r="I900" s="42">
        <v>0</v>
      </c>
      <c r="J900" s="42">
        <f t="shared" si="99"/>
        <v>-1.3877787807814457E-17</v>
      </c>
      <c r="K900" s="43">
        <f t="shared" ref="K900:K963" si="100">IF(G900&lt;&gt;0,I900/H900,0)</f>
        <v>0</v>
      </c>
    </row>
    <row r="901" spans="1:11" s="44" customFormat="1" ht="27.75" hidden="1" customHeight="1" x14ac:dyDescent="0.25">
      <c r="A901" s="38" t="s">
        <v>23</v>
      </c>
      <c r="B901" s="38" t="s">
        <v>23</v>
      </c>
      <c r="C901" s="39">
        <v>2212111</v>
      </c>
      <c r="D901" s="40">
        <v>3</v>
      </c>
      <c r="E901" s="41" t="s">
        <v>26</v>
      </c>
      <c r="F901" s="42">
        <v>229891713.65546003</v>
      </c>
      <c r="G901" s="42">
        <v>12025000.749999993</v>
      </c>
      <c r="H901" s="42">
        <v>0</v>
      </c>
      <c r="I901" s="42">
        <v>0</v>
      </c>
      <c r="J901" s="42">
        <f t="shared" si="99"/>
        <v>0</v>
      </c>
      <c r="K901" s="43" t="e">
        <f t="shared" si="100"/>
        <v>#DIV/0!</v>
      </c>
    </row>
    <row r="902" spans="1:11" s="44" customFormat="1" ht="27.75" hidden="1" customHeight="1" x14ac:dyDescent="0.25">
      <c r="A902" s="38" t="s">
        <v>23</v>
      </c>
      <c r="B902" s="38" t="s">
        <v>23</v>
      </c>
      <c r="C902" s="39">
        <v>2212111</v>
      </c>
      <c r="D902" s="40">
        <v>4</v>
      </c>
      <c r="E902" s="41" t="s">
        <v>27</v>
      </c>
      <c r="F902" s="42">
        <v>3369999.9800000004</v>
      </c>
      <c r="G902" s="42">
        <v>534889</v>
      </c>
      <c r="H902" s="42">
        <v>0</v>
      </c>
      <c r="I902" s="42">
        <v>0</v>
      </c>
      <c r="J902" s="42">
        <f t="shared" si="99"/>
        <v>0</v>
      </c>
      <c r="K902" s="43" t="e">
        <f t="shared" si="100"/>
        <v>#DIV/0!</v>
      </c>
    </row>
    <row r="903" spans="1:11" s="44" customFormat="1" ht="27.75" hidden="1" customHeight="1" x14ac:dyDescent="0.25">
      <c r="A903" s="38" t="s">
        <v>23</v>
      </c>
      <c r="B903" s="38" t="s">
        <v>23</v>
      </c>
      <c r="C903" s="39">
        <v>2212111</v>
      </c>
      <c r="D903" s="40">
        <v>5</v>
      </c>
      <c r="E903" s="41" t="s">
        <v>28</v>
      </c>
      <c r="F903" s="42">
        <v>0</v>
      </c>
      <c r="G903" s="42">
        <v>0</v>
      </c>
      <c r="H903" s="42">
        <v>0</v>
      </c>
      <c r="I903" s="42">
        <v>0</v>
      </c>
      <c r="J903" s="42">
        <f t="shared" si="99"/>
        <v>0</v>
      </c>
      <c r="K903" s="43">
        <f t="shared" si="100"/>
        <v>0</v>
      </c>
    </row>
    <row r="904" spans="1:11" s="44" customFormat="1" ht="27.75" hidden="1" customHeight="1" x14ac:dyDescent="0.25">
      <c r="A904" s="38" t="s">
        <v>23</v>
      </c>
      <c r="B904" s="38" t="s">
        <v>23</v>
      </c>
      <c r="C904" s="39">
        <v>2212111</v>
      </c>
      <c r="D904" s="40">
        <v>7</v>
      </c>
      <c r="E904" s="41" t="s">
        <v>29</v>
      </c>
      <c r="F904" s="42">
        <v>0</v>
      </c>
      <c r="G904" s="42">
        <v>0</v>
      </c>
      <c r="H904" s="42">
        <v>0</v>
      </c>
      <c r="I904" s="42">
        <v>0</v>
      </c>
      <c r="J904" s="42">
        <f t="shared" si="99"/>
        <v>0</v>
      </c>
      <c r="K904" s="43">
        <f t="shared" si="100"/>
        <v>0</v>
      </c>
    </row>
    <row r="905" spans="1:11" s="44" customFormat="1" ht="27.75" hidden="1" customHeight="1" x14ac:dyDescent="0.25">
      <c r="A905" s="38" t="s">
        <v>23</v>
      </c>
      <c r="B905" s="38" t="s">
        <v>23</v>
      </c>
      <c r="C905" s="39">
        <v>2212111</v>
      </c>
      <c r="D905" s="40">
        <v>9</v>
      </c>
      <c r="E905" s="41" t="s">
        <v>30</v>
      </c>
      <c r="F905" s="42">
        <v>0.33300000000000007</v>
      </c>
      <c r="G905" s="42">
        <v>2525000</v>
      </c>
      <c r="H905" s="42">
        <v>0</v>
      </c>
      <c r="I905" s="42">
        <v>0</v>
      </c>
      <c r="J905" s="42">
        <f t="shared" si="99"/>
        <v>0</v>
      </c>
      <c r="K905" s="43" t="e">
        <f t="shared" si="100"/>
        <v>#DIV/0!</v>
      </c>
    </row>
    <row r="906" spans="1:11" s="7" customFormat="1" ht="27.75" hidden="1" customHeight="1" x14ac:dyDescent="0.25">
      <c r="A906" s="33" t="s">
        <v>21</v>
      </c>
      <c r="B906" s="33" t="s">
        <v>21</v>
      </c>
      <c r="C906" s="33" t="s">
        <v>21</v>
      </c>
      <c r="D906" s="34">
        <v>2212112</v>
      </c>
      <c r="E906" s="45" t="s">
        <v>158</v>
      </c>
      <c r="F906" s="46">
        <v>139520558.06954736</v>
      </c>
      <c r="G906" s="46">
        <v>905111161.34986115</v>
      </c>
      <c r="H906" s="46">
        <f>SUMIF($B$907:$B$913,"article",H907:H913)</f>
        <v>-1.0581813203458523E-16</v>
      </c>
      <c r="I906" s="46">
        <f>SUMIF($B$907:$B$913,"article",I907:I913)</f>
        <v>0</v>
      </c>
      <c r="J906" s="46">
        <f>SUMIF($B$907:$B$913,"article",J907:J913)</f>
        <v>-1.0581813203458523E-16</v>
      </c>
      <c r="K906" s="47">
        <f t="shared" si="100"/>
        <v>0</v>
      </c>
    </row>
    <row r="907" spans="1:11" s="44" customFormat="1" ht="27.75" hidden="1" customHeight="1" x14ac:dyDescent="0.25">
      <c r="A907" s="38" t="s">
        <v>23</v>
      </c>
      <c r="B907" s="38" t="s">
        <v>23</v>
      </c>
      <c r="C907" s="39">
        <v>2212112</v>
      </c>
      <c r="D907" s="40">
        <v>1</v>
      </c>
      <c r="E907" s="41" t="s">
        <v>24</v>
      </c>
      <c r="F907" s="42">
        <v>66230558.402547345</v>
      </c>
      <c r="G907" s="42">
        <v>899861161.34986115</v>
      </c>
      <c r="H907" s="42">
        <v>-1.0581813203458523E-16</v>
      </c>
      <c r="I907" s="42">
        <v>0</v>
      </c>
      <c r="J907" s="42">
        <f t="shared" ref="J907:J913" si="101">H907-I907</f>
        <v>-1.0581813203458523E-16</v>
      </c>
      <c r="K907" s="43">
        <f t="shared" si="100"/>
        <v>0</v>
      </c>
    </row>
    <row r="908" spans="1:11" s="44" customFormat="1" ht="27.75" hidden="1" customHeight="1" x14ac:dyDescent="0.25">
      <c r="A908" s="38" t="s">
        <v>23</v>
      </c>
      <c r="B908" s="38" t="s">
        <v>23</v>
      </c>
      <c r="C908" s="39">
        <v>2212112</v>
      </c>
      <c r="D908" s="40">
        <v>2</v>
      </c>
      <c r="E908" s="41" t="s">
        <v>25</v>
      </c>
      <c r="F908" s="42">
        <v>53700000</v>
      </c>
      <c r="G908" s="42">
        <v>5250000</v>
      </c>
      <c r="H908" s="42">
        <v>0</v>
      </c>
      <c r="I908" s="42">
        <v>0</v>
      </c>
      <c r="J908" s="42">
        <f t="shared" si="101"/>
        <v>0</v>
      </c>
      <c r="K908" s="43" t="e">
        <f t="shared" si="100"/>
        <v>#DIV/0!</v>
      </c>
    </row>
    <row r="909" spans="1:11" s="44" customFormat="1" ht="27.75" hidden="1" customHeight="1" x14ac:dyDescent="0.25">
      <c r="A909" s="38" t="s">
        <v>23</v>
      </c>
      <c r="B909" s="38" t="s">
        <v>23</v>
      </c>
      <c r="C909" s="39">
        <v>2212112</v>
      </c>
      <c r="D909" s="40">
        <v>3</v>
      </c>
      <c r="E909" s="41" t="s">
        <v>26</v>
      </c>
      <c r="F909" s="42">
        <v>0</v>
      </c>
      <c r="G909" s="42">
        <v>0</v>
      </c>
      <c r="H909" s="42">
        <v>0</v>
      </c>
      <c r="I909" s="42">
        <v>0</v>
      </c>
      <c r="J909" s="42">
        <f t="shared" si="101"/>
        <v>0</v>
      </c>
      <c r="K909" s="43">
        <f t="shared" si="100"/>
        <v>0</v>
      </c>
    </row>
    <row r="910" spans="1:11" s="44" customFormat="1" ht="27.75" hidden="1" customHeight="1" x14ac:dyDescent="0.25">
      <c r="A910" s="38" t="s">
        <v>23</v>
      </c>
      <c r="B910" s="38" t="s">
        <v>23</v>
      </c>
      <c r="C910" s="39">
        <v>2212112</v>
      </c>
      <c r="D910" s="40">
        <v>4</v>
      </c>
      <c r="E910" s="41" t="s">
        <v>27</v>
      </c>
      <c r="F910" s="42">
        <v>0</v>
      </c>
      <c r="G910" s="42">
        <v>0</v>
      </c>
      <c r="H910" s="42">
        <v>0</v>
      </c>
      <c r="I910" s="42">
        <v>0</v>
      </c>
      <c r="J910" s="42">
        <f t="shared" si="101"/>
        <v>0</v>
      </c>
      <c r="K910" s="43">
        <f t="shared" si="100"/>
        <v>0</v>
      </c>
    </row>
    <row r="911" spans="1:11" s="44" customFormat="1" ht="27.75" hidden="1" customHeight="1" x14ac:dyDescent="0.25">
      <c r="A911" s="38" t="s">
        <v>23</v>
      </c>
      <c r="B911" s="38" t="s">
        <v>23</v>
      </c>
      <c r="C911" s="39">
        <v>2212112</v>
      </c>
      <c r="D911" s="40">
        <v>5</v>
      </c>
      <c r="E911" s="41" t="s">
        <v>28</v>
      </c>
      <c r="F911" s="42">
        <v>0</v>
      </c>
      <c r="G911" s="42">
        <v>0</v>
      </c>
      <c r="H911" s="42">
        <v>0</v>
      </c>
      <c r="I911" s="42">
        <v>0</v>
      </c>
      <c r="J911" s="42">
        <f t="shared" si="101"/>
        <v>0</v>
      </c>
      <c r="K911" s="43">
        <f t="shared" si="100"/>
        <v>0</v>
      </c>
    </row>
    <row r="912" spans="1:11" s="44" customFormat="1" ht="27.75" hidden="1" customHeight="1" x14ac:dyDescent="0.25">
      <c r="A912" s="38" t="s">
        <v>23</v>
      </c>
      <c r="B912" s="38" t="s">
        <v>23</v>
      </c>
      <c r="C912" s="39">
        <v>2212112</v>
      </c>
      <c r="D912" s="40">
        <v>7</v>
      </c>
      <c r="E912" s="41" t="s">
        <v>29</v>
      </c>
      <c r="F912" s="42">
        <v>19590000</v>
      </c>
      <c r="G912" s="42">
        <v>0</v>
      </c>
      <c r="H912" s="42">
        <v>0</v>
      </c>
      <c r="I912" s="42">
        <v>0</v>
      </c>
      <c r="J912" s="42">
        <f t="shared" si="101"/>
        <v>0</v>
      </c>
      <c r="K912" s="43">
        <f t="shared" si="100"/>
        <v>0</v>
      </c>
    </row>
    <row r="913" spans="1:11" s="44" customFormat="1" ht="27.75" hidden="1" customHeight="1" x14ac:dyDescent="0.25">
      <c r="A913" s="38" t="s">
        <v>23</v>
      </c>
      <c r="B913" s="38" t="s">
        <v>23</v>
      </c>
      <c r="C913" s="39">
        <v>2212112</v>
      </c>
      <c r="D913" s="40">
        <v>9</v>
      </c>
      <c r="E913" s="41" t="s">
        <v>30</v>
      </c>
      <c r="F913" s="42">
        <v>-0.33300001919269562</v>
      </c>
      <c r="G913" s="42">
        <v>0</v>
      </c>
      <c r="H913" s="42">
        <v>0</v>
      </c>
      <c r="I913" s="42">
        <v>0</v>
      </c>
      <c r="J913" s="42">
        <f t="shared" si="101"/>
        <v>0</v>
      </c>
      <c r="K913" s="43">
        <f t="shared" si="100"/>
        <v>0</v>
      </c>
    </row>
    <row r="914" spans="1:11" s="7" customFormat="1" ht="27.75" customHeight="1" x14ac:dyDescent="0.25">
      <c r="A914" s="33" t="s">
        <v>21</v>
      </c>
      <c r="B914" s="33" t="s">
        <v>21</v>
      </c>
      <c r="C914" s="33" t="s">
        <v>21</v>
      </c>
      <c r="D914" s="34">
        <v>2212211</v>
      </c>
      <c r="E914" s="45" t="s">
        <v>159</v>
      </c>
      <c r="F914" s="46">
        <v>1932067569.8456426</v>
      </c>
      <c r="G914" s="46">
        <v>1787966469.3868046</v>
      </c>
      <c r="H914" s="46">
        <f>SUMIF($B$915:$B$921,"article",H915:H921)</f>
        <v>1702009760.000001</v>
      </c>
      <c r="I914" s="46">
        <f>SUMIF($B$915:$B$921,"article",I915:I921)</f>
        <v>549548712.08000004</v>
      </c>
      <c r="J914" s="46">
        <f>SUMIF($B$915:$B$921,"article",J915:J921)</f>
        <v>1152461047.920001</v>
      </c>
      <c r="K914" s="47">
        <f t="shared" si="100"/>
        <v>0.32288223310775827</v>
      </c>
    </row>
    <row r="915" spans="1:11" s="44" customFormat="1" ht="27.75" customHeight="1" x14ac:dyDescent="0.25">
      <c r="A915" s="38" t="s">
        <v>23</v>
      </c>
      <c r="B915" s="38" t="s">
        <v>23</v>
      </c>
      <c r="C915" s="39">
        <v>2212211</v>
      </c>
      <c r="D915" s="40">
        <v>1</v>
      </c>
      <c r="E915" s="41" t="s">
        <v>24</v>
      </c>
      <c r="F915" s="42">
        <v>1047018579.8386426</v>
      </c>
      <c r="G915" s="42">
        <v>1254890681.0618045</v>
      </c>
      <c r="H915" s="42">
        <v>1653182012.000001</v>
      </c>
      <c r="I915" s="42">
        <v>540843829.98000002</v>
      </c>
      <c r="J915" s="42">
        <f t="shared" ref="J915:J921" si="102">H915-I915</f>
        <v>1112338182.0200009</v>
      </c>
      <c r="K915" s="43">
        <f t="shared" si="100"/>
        <v>0.3271532269611942</v>
      </c>
    </row>
    <row r="916" spans="1:11" s="44" customFormat="1" ht="27.75" customHeight="1" x14ac:dyDescent="0.25">
      <c r="A916" s="38" t="s">
        <v>23</v>
      </c>
      <c r="B916" s="38" t="s">
        <v>23</v>
      </c>
      <c r="C916" s="39">
        <v>2212211</v>
      </c>
      <c r="D916" s="40">
        <v>2</v>
      </c>
      <c r="E916" s="41" t="s">
        <v>25</v>
      </c>
      <c r="F916" s="42">
        <v>156788195.78999999</v>
      </c>
      <c r="G916" s="42">
        <v>200076545.90000001</v>
      </c>
      <c r="H916" s="42">
        <v>25200738.999999985</v>
      </c>
      <c r="I916" s="42">
        <v>1742771.6</v>
      </c>
      <c r="J916" s="42">
        <f t="shared" si="102"/>
        <v>23457967.399999984</v>
      </c>
      <c r="K916" s="43">
        <f t="shared" si="100"/>
        <v>6.9155575159918964E-2</v>
      </c>
    </row>
    <row r="917" spans="1:11" s="44" customFormat="1" ht="27.75" customHeight="1" x14ac:dyDescent="0.25">
      <c r="A917" s="38" t="s">
        <v>23</v>
      </c>
      <c r="B917" s="38" t="s">
        <v>23</v>
      </c>
      <c r="C917" s="39">
        <v>2212211</v>
      </c>
      <c r="D917" s="40">
        <v>3</v>
      </c>
      <c r="E917" s="41" t="s">
        <v>26</v>
      </c>
      <c r="F917" s="42">
        <v>123659131.86999997</v>
      </c>
      <c r="G917" s="42">
        <v>241995242.42500007</v>
      </c>
      <c r="H917" s="42">
        <v>22002013.999999996</v>
      </c>
      <c r="I917" s="42">
        <v>6962110.5</v>
      </c>
      <c r="J917" s="42">
        <f t="shared" si="102"/>
        <v>15039903.499999996</v>
      </c>
      <c r="K917" s="43">
        <f t="shared" si="100"/>
        <v>0.31643060039867266</v>
      </c>
    </row>
    <row r="918" spans="1:11" s="44" customFormat="1" ht="27.75" customHeight="1" x14ac:dyDescent="0.25">
      <c r="A918" s="38" t="s">
        <v>23</v>
      </c>
      <c r="B918" s="38" t="s">
        <v>23</v>
      </c>
      <c r="C918" s="39">
        <v>2212211</v>
      </c>
      <c r="D918" s="40">
        <v>4</v>
      </c>
      <c r="E918" s="41" t="s">
        <v>27</v>
      </c>
      <c r="F918" s="42">
        <v>41461674.680000007</v>
      </c>
      <c r="G918" s="42">
        <v>11000000</v>
      </c>
      <c r="H918" s="42">
        <v>1624994.9999999995</v>
      </c>
      <c r="I918" s="42">
        <v>0</v>
      </c>
      <c r="J918" s="42">
        <f t="shared" si="102"/>
        <v>1624994.9999999995</v>
      </c>
      <c r="K918" s="43">
        <f t="shared" si="100"/>
        <v>0</v>
      </c>
    </row>
    <row r="919" spans="1:11" s="44" customFormat="1" ht="27.75" hidden="1" customHeight="1" x14ac:dyDescent="0.25">
      <c r="A919" s="38" t="s">
        <v>23</v>
      </c>
      <c r="B919" s="38" t="s">
        <v>23</v>
      </c>
      <c r="C919" s="39">
        <v>2212211</v>
      </c>
      <c r="D919" s="40">
        <v>5</v>
      </c>
      <c r="E919" s="41" t="s">
        <v>28</v>
      </c>
      <c r="F919" s="42">
        <v>2629988</v>
      </c>
      <c r="G919" s="42">
        <v>0</v>
      </c>
      <c r="H919" s="42">
        <v>0</v>
      </c>
      <c r="I919" s="42">
        <v>0</v>
      </c>
      <c r="J919" s="42">
        <f t="shared" si="102"/>
        <v>0</v>
      </c>
      <c r="K919" s="43">
        <f t="shared" si="100"/>
        <v>0</v>
      </c>
    </row>
    <row r="920" spans="1:11" s="44" customFormat="1" ht="27.75" hidden="1" customHeight="1" x14ac:dyDescent="0.25">
      <c r="A920" s="38" t="s">
        <v>23</v>
      </c>
      <c r="B920" s="38" t="s">
        <v>23</v>
      </c>
      <c r="C920" s="39">
        <v>2212211</v>
      </c>
      <c r="D920" s="40">
        <v>7</v>
      </c>
      <c r="E920" s="41" t="s">
        <v>29</v>
      </c>
      <c r="F920" s="42">
        <v>560510000</v>
      </c>
      <c r="G920" s="42">
        <v>79654000</v>
      </c>
      <c r="H920" s="42">
        <v>0</v>
      </c>
      <c r="I920" s="42">
        <v>0</v>
      </c>
      <c r="J920" s="42">
        <f t="shared" si="102"/>
        <v>0</v>
      </c>
      <c r="K920" s="43" t="e">
        <f t="shared" si="100"/>
        <v>#DIV/0!</v>
      </c>
    </row>
    <row r="921" spans="1:11" s="44" customFormat="1" ht="27.75" hidden="1" customHeight="1" x14ac:dyDescent="0.25">
      <c r="A921" s="38" t="s">
        <v>23</v>
      </c>
      <c r="B921" s="38" t="s">
        <v>23</v>
      </c>
      <c r="C921" s="39">
        <v>2212211</v>
      </c>
      <c r="D921" s="40">
        <v>9</v>
      </c>
      <c r="E921" s="41" t="s">
        <v>30</v>
      </c>
      <c r="F921" s="42">
        <v>-0.33300001919269562</v>
      </c>
      <c r="G921" s="42">
        <v>350000</v>
      </c>
      <c r="H921" s="42">
        <v>0</v>
      </c>
      <c r="I921" s="42">
        <v>0</v>
      </c>
      <c r="J921" s="42">
        <f t="shared" si="102"/>
        <v>0</v>
      </c>
      <c r="K921" s="43" t="e">
        <f t="shared" si="100"/>
        <v>#DIV/0!</v>
      </c>
    </row>
    <row r="922" spans="1:11" s="7" customFormat="1" ht="27.75" customHeight="1" x14ac:dyDescent="0.25">
      <c r="A922" s="75" t="s">
        <v>12</v>
      </c>
      <c r="B922" s="75" t="s">
        <v>12</v>
      </c>
      <c r="C922" s="75" t="s">
        <v>12</v>
      </c>
      <c r="D922" s="13">
        <v>3</v>
      </c>
      <c r="E922" s="76" t="s">
        <v>160</v>
      </c>
      <c r="F922" s="77">
        <v>1122648802.5300002</v>
      </c>
      <c r="G922" s="77">
        <v>1575010080.64575</v>
      </c>
      <c r="H922" s="77">
        <f>SUMIF($B$923:$B$956,"MIN",H923:H956)</f>
        <v>3151479996</v>
      </c>
      <c r="I922" s="77">
        <f>SUMIF($B$923:$B$956,"MIN",I923:I956)</f>
        <v>729298712.20000005</v>
      </c>
      <c r="J922" s="77">
        <f>SUMIF($B$923:$B$956,"MIN",J923:J956)</f>
        <v>2422181283.8000002</v>
      </c>
      <c r="K922" s="78">
        <f t="shared" si="100"/>
        <v>0.23141467282853095</v>
      </c>
    </row>
    <row r="923" spans="1:11" s="7" customFormat="1" ht="27.75" customHeight="1" x14ac:dyDescent="0.25">
      <c r="A923" s="22" t="s">
        <v>16</v>
      </c>
      <c r="B923" s="22" t="s">
        <v>16</v>
      </c>
      <c r="C923" s="22" t="s">
        <v>16</v>
      </c>
      <c r="D923" s="50">
        <v>3211</v>
      </c>
      <c r="E923" s="51" t="s">
        <v>161</v>
      </c>
      <c r="F923" s="52">
        <v>1122648802.5300002</v>
      </c>
      <c r="G923" s="52">
        <v>1575010080.64575</v>
      </c>
      <c r="H923" s="52">
        <f>SUMIF($B$924:$B$956,"chap",H924:H956)</f>
        <v>3151479996</v>
      </c>
      <c r="I923" s="52">
        <f>SUMIF($B$924:$B$956,"chap",I924:I956)</f>
        <v>729298712.20000005</v>
      </c>
      <c r="J923" s="52">
        <f>SUMIF($B$924:$B$956,"chap",J924:J956)</f>
        <v>2422181283.8000002</v>
      </c>
      <c r="K923" s="53">
        <f t="shared" si="100"/>
        <v>0.23141467282853095</v>
      </c>
    </row>
    <row r="924" spans="1:11" s="32" customFormat="1" ht="27.75" customHeight="1" x14ac:dyDescent="0.25">
      <c r="A924" s="27" t="s">
        <v>19</v>
      </c>
      <c r="B924" s="27" t="s">
        <v>19</v>
      </c>
      <c r="C924" s="27" t="s">
        <v>19</v>
      </c>
      <c r="D924" s="28">
        <v>32111</v>
      </c>
      <c r="E924" s="29" t="s">
        <v>20</v>
      </c>
      <c r="F924" s="30">
        <v>1122648802.5300002</v>
      </c>
      <c r="G924" s="30">
        <v>1575010080.64575</v>
      </c>
      <c r="H924" s="30">
        <f>SUMIF($B$924:$B$956,"section",H924:H956)</f>
        <v>3151479996</v>
      </c>
      <c r="I924" s="30">
        <f>SUMIF($B$924:$B$956,"section",I924:I956)</f>
        <v>729298712.20000005</v>
      </c>
      <c r="J924" s="30">
        <f>SUMIF($B$924:$B$956,"section",J924:J956)</f>
        <v>2422181283.8000002</v>
      </c>
      <c r="K924" s="31">
        <f t="shared" si="100"/>
        <v>0.23141467282853095</v>
      </c>
    </row>
    <row r="925" spans="1:11" s="7" customFormat="1" ht="27.75" customHeight="1" x14ac:dyDescent="0.25">
      <c r="A925" s="33" t="s">
        <v>21</v>
      </c>
      <c r="B925" s="33" t="s">
        <v>21</v>
      </c>
      <c r="C925" s="33" t="s">
        <v>21</v>
      </c>
      <c r="D925" s="34">
        <v>3211111</v>
      </c>
      <c r="E925" s="45" t="s">
        <v>88</v>
      </c>
      <c r="F925" s="46">
        <v>229057886.745</v>
      </c>
      <c r="G925" s="46">
        <v>346545564.32675004</v>
      </c>
      <c r="H925" s="46">
        <f>SUMIF($B$926:$B$932,"article",H926:H932)</f>
        <v>506380234</v>
      </c>
      <c r="I925" s="46">
        <f>SUMIF($B$926:$B$932,"article",I926:I932)</f>
        <v>109999084.11000001</v>
      </c>
      <c r="J925" s="46">
        <f>SUMIF($B$926:$B$932,"article",J926:J932)</f>
        <v>396381149.88999999</v>
      </c>
      <c r="K925" s="47">
        <f t="shared" si="100"/>
        <v>0.21722625948705576</v>
      </c>
    </row>
    <row r="926" spans="1:11" s="44" customFormat="1" ht="27.75" customHeight="1" x14ac:dyDescent="0.25">
      <c r="A926" s="38" t="s">
        <v>23</v>
      </c>
      <c r="B926" s="38" t="s">
        <v>23</v>
      </c>
      <c r="C926" s="39">
        <v>3211111</v>
      </c>
      <c r="D926" s="40">
        <v>1</v>
      </c>
      <c r="E926" s="41" t="s">
        <v>24</v>
      </c>
      <c r="F926" s="42">
        <v>134495021</v>
      </c>
      <c r="G926" s="42">
        <v>178048658.65000001</v>
      </c>
      <c r="H926" s="42">
        <v>332173659</v>
      </c>
      <c r="I926" s="42">
        <v>82401945.050000012</v>
      </c>
      <c r="J926" s="42">
        <f t="shared" ref="J926:J932" si="103">H926-I926</f>
        <v>249771713.94999999</v>
      </c>
      <c r="K926" s="43">
        <f t="shared" si="100"/>
        <v>0.24806887246288248</v>
      </c>
    </row>
    <row r="927" spans="1:11" s="44" customFormat="1" ht="27.75" customHeight="1" x14ac:dyDescent="0.25">
      <c r="A927" s="38" t="s">
        <v>23</v>
      </c>
      <c r="B927" s="38" t="s">
        <v>23</v>
      </c>
      <c r="C927" s="39">
        <v>3211111</v>
      </c>
      <c r="D927" s="40">
        <v>2</v>
      </c>
      <c r="E927" s="41" t="s">
        <v>25</v>
      </c>
      <c r="F927" s="42">
        <v>16299999.864</v>
      </c>
      <c r="G927" s="42">
        <v>51011097.051750004</v>
      </c>
      <c r="H927" s="42">
        <v>27501978.999999996</v>
      </c>
      <c r="I927" s="42">
        <v>10934618.690000001</v>
      </c>
      <c r="J927" s="42">
        <f t="shared" si="103"/>
        <v>16567360.309999995</v>
      </c>
      <c r="K927" s="43">
        <f t="shared" si="100"/>
        <v>0.39759388551638419</v>
      </c>
    </row>
    <row r="928" spans="1:11" s="44" customFormat="1" ht="27.75" customHeight="1" x14ac:dyDescent="0.25">
      <c r="A928" s="38" t="s">
        <v>23</v>
      </c>
      <c r="B928" s="38" t="s">
        <v>23</v>
      </c>
      <c r="C928" s="39">
        <v>3211111</v>
      </c>
      <c r="D928" s="40">
        <v>3</v>
      </c>
      <c r="E928" s="41" t="s">
        <v>26</v>
      </c>
      <c r="F928" s="42">
        <v>15400000.739999998</v>
      </c>
      <c r="G928" s="42">
        <v>20748116.625</v>
      </c>
      <c r="H928" s="42">
        <v>62462547.000000015</v>
      </c>
      <c r="I928" s="42">
        <v>14581848</v>
      </c>
      <c r="J928" s="42">
        <f t="shared" si="103"/>
        <v>47880699.000000015</v>
      </c>
      <c r="K928" s="43">
        <f t="shared" si="100"/>
        <v>0.23344946212327838</v>
      </c>
    </row>
    <row r="929" spans="1:11" s="44" customFormat="1" ht="27.75" customHeight="1" x14ac:dyDescent="0.25">
      <c r="A929" s="38" t="s">
        <v>23</v>
      </c>
      <c r="B929" s="38" t="s">
        <v>23</v>
      </c>
      <c r="C929" s="39">
        <v>3211111</v>
      </c>
      <c r="D929" s="40">
        <v>4</v>
      </c>
      <c r="E929" s="41" t="s">
        <v>27</v>
      </c>
      <c r="F929" s="42">
        <v>8000000</v>
      </c>
      <c r="G929" s="42">
        <v>13180893</v>
      </c>
      <c r="H929" s="42">
        <v>63205697.000000015</v>
      </c>
      <c r="I929" s="42">
        <v>0</v>
      </c>
      <c r="J929" s="42">
        <f t="shared" si="103"/>
        <v>63205697.000000015</v>
      </c>
      <c r="K929" s="43">
        <f t="shared" si="100"/>
        <v>0</v>
      </c>
    </row>
    <row r="930" spans="1:11" s="44" customFormat="1" ht="27.75" hidden="1" customHeight="1" x14ac:dyDescent="0.25">
      <c r="A930" s="38" t="s">
        <v>23</v>
      </c>
      <c r="B930" s="38" t="s">
        <v>23</v>
      </c>
      <c r="C930" s="39">
        <v>3211111</v>
      </c>
      <c r="D930" s="40">
        <v>5</v>
      </c>
      <c r="E930" s="41" t="s">
        <v>28</v>
      </c>
      <c r="F930" s="42">
        <v>0</v>
      </c>
      <c r="G930" s="42">
        <v>361900</v>
      </c>
      <c r="H930" s="42">
        <v>0</v>
      </c>
      <c r="I930" s="42">
        <v>265108.14</v>
      </c>
      <c r="J930" s="42">
        <f t="shared" si="103"/>
        <v>-265108.14</v>
      </c>
      <c r="K930" s="43" t="e">
        <f t="shared" si="100"/>
        <v>#DIV/0!</v>
      </c>
    </row>
    <row r="931" spans="1:11" s="44" customFormat="1" ht="27.75" hidden="1" customHeight="1" x14ac:dyDescent="0.25">
      <c r="A931" s="38" t="s">
        <v>23</v>
      </c>
      <c r="B931" s="38" t="s">
        <v>23</v>
      </c>
      <c r="C931" s="39">
        <v>3211111</v>
      </c>
      <c r="D931" s="40">
        <v>7</v>
      </c>
      <c r="E931" s="41" t="s">
        <v>29</v>
      </c>
      <c r="F931" s="42">
        <v>500000</v>
      </c>
      <c r="G931" s="42">
        <v>2250000</v>
      </c>
      <c r="H931" s="42">
        <v>0</v>
      </c>
      <c r="I931" s="42">
        <v>0</v>
      </c>
      <c r="J931" s="42">
        <f t="shared" si="103"/>
        <v>0</v>
      </c>
      <c r="K931" s="43" t="e">
        <f t="shared" si="100"/>
        <v>#DIV/0!</v>
      </c>
    </row>
    <row r="932" spans="1:11" s="44" customFormat="1" ht="27.75" customHeight="1" x14ac:dyDescent="0.25">
      <c r="A932" s="38" t="s">
        <v>23</v>
      </c>
      <c r="B932" s="38" t="s">
        <v>23</v>
      </c>
      <c r="C932" s="39">
        <v>3211111</v>
      </c>
      <c r="D932" s="40">
        <v>9</v>
      </c>
      <c r="E932" s="41" t="s">
        <v>30</v>
      </c>
      <c r="F932" s="42">
        <v>54362865.141000003</v>
      </c>
      <c r="G932" s="42">
        <v>80944899</v>
      </c>
      <c r="H932" s="42">
        <v>21036352</v>
      </c>
      <c r="I932" s="42">
        <v>1815564.23</v>
      </c>
      <c r="J932" s="42">
        <f t="shared" si="103"/>
        <v>19220787.77</v>
      </c>
      <c r="K932" s="43">
        <f t="shared" si="100"/>
        <v>8.6306039659347786E-2</v>
      </c>
    </row>
    <row r="933" spans="1:11" s="7" customFormat="1" ht="27.75" customHeight="1" x14ac:dyDescent="0.25">
      <c r="A933" s="33" t="s">
        <v>21</v>
      </c>
      <c r="B933" s="33" t="s">
        <v>21</v>
      </c>
      <c r="C933" s="33" t="s">
        <v>21</v>
      </c>
      <c r="D933" s="34">
        <v>3211212</v>
      </c>
      <c r="E933" s="45" t="s">
        <v>162</v>
      </c>
      <c r="F933" s="46">
        <v>137218574.41</v>
      </c>
      <c r="G933" s="46">
        <v>202944907.05900002</v>
      </c>
      <c r="H933" s="46">
        <f>SUMIF($B$934:$B$940,"article",H934:H940)</f>
        <v>610501847.00000012</v>
      </c>
      <c r="I933" s="46">
        <f>SUMIF($B$934:$B$940,"article",I934:I940)</f>
        <v>132036281.84999999</v>
      </c>
      <c r="J933" s="46">
        <f>SUMIF($B$934:$B$940,"article",J934:J940)</f>
        <v>478465565.1500001</v>
      </c>
      <c r="K933" s="47">
        <f t="shared" si="100"/>
        <v>0.21627499162995975</v>
      </c>
    </row>
    <row r="934" spans="1:11" s="44" customFormat="1" ht="27.75" customHeight="1" x14ac:dyDescent="0.25">
      <c r="A934" s="38" t="s">
        <v>23</v>
      </c>
      <c r="B934" s="38" t="s">
        <v>23</v>
      </c>
      <c r="C934" s="39">
        <v>3211212</v>
      </c>
      <c r="D934" s="40">
        <v>1</v>
      </c>
      <c r="E934" s="41" t="s">
        <v>24</v>
      </c>
      <c r="F934" s="42">
        <v>83694529.319999993</v>
      </c>
      <c r="G934" s="42">
        <v>150253904.574</v>
      </c>
      <c r="H934" s="42">
        <v>429589850.00000006</v>
      </c>
      <c r="I934" s="42">
        <v>108098081.84999999</v>
      </c>
      <c r="J934" s="42">
        <f t="shared" ref="J934:J940" si="104">H934-I934</f>
        <v>321491768.1500001</v>
      </c>
      <c r="K934" s="43">
        <f t="shared" si="100"/>
        <v>0.25163090294149171</v>
      </c>
    </row>
    <row r="935" spans="1:11" s="44" customFormat="1" ht="27.75" customHeight="1" x14ac:dyDescent="0.25">
      <c r="A935" s="38" t="s">
        <v>23</v>
      </c>
      <c r="B935" s="38" t="s">
        <v>23</v>
      </c>
      <c r="C935" s="39">
        <v>3211212</v>
      </c>
      <c r="D935" s="40">
        <v>2</v>
      </c>
      <c r="E935" s="41" t="s">
        <v>25</v>
      </c>
      <c r="F935" s="42">
        <v>13769127.52</v>
      </c>
      <c r="G935" s="42">
        <v>12103171.68</v>
      </c>
      <c r="H935" s="42">
        <v>25000000.000000011</v>
      </c>
      <c r="I935" s="42">
        <v>994200</v>
      </c>
      <c r="J935" s="42">
        <f t="shared" si="104"/>
        <v>24005800.000000011</v>
      </c>
      <c r="K935" s="43">
        <f t="shared" si="100"/>
        <v>3.9767999999999984E-2</v>
      </c>
    </row>
    <row r="936" spans="1:11" s="44" customFormat="1" ht="27.75" customHeight="1" x14ac:dyDescent="0.25">
      <c r="A936" s="38" t="s">
        <v>23</v>
      </c>
      <c r="B936" s="38" t="s">
        <v>23</v>
      </c>
      <c r="C936" s="39">
        <v>3211212</v>
      </c>
      <c r="D936" s="40">
        <v>3</v>
      </c>
      <c r="E936" s="41" t="s">
        <v>26</v>
      </c>
      <c r="F936" s="42">
        <v>15407695.789999999</v>
      </c>
      <c r="G936" s="42">
        <v>18538311.805</v>
      </c>
      <c r="H936" s="42">
        <v>110911997.00000001</v>
      </c>
      <c r="I936" s="42">
        <v>22262000</v>
      </c>
      <c r="J936" s="42">
        <f t="shared" si="104"/>
        <v>88649997.000000015</v>
      </c>
      <c r="K936" s="43">
        <f t="shared" si="100"/>
        <v>0.20071769152258612</v>
      </c>
    </row>
    <row r="937" spans="1:11" s="44" customFormat="1" ht="27.75" customHeight="1" x14ac:dyDescent="0.25">
      <c r="A937" s="38" t="s">
        <v>23</v>
      </c>
      <c r="B937" s="38" t="s">
        <v>23</v>
      </c>
      <c r="C937" s="39">
        <v>3211212</v>
      </c>
      <c r="D937" s="40">
        <v>4</v>
      </c>
      <c r="E937" s="41" t="s">
        <v>27</v>
      </c>
      <c r="F937" s="42">
        <v>15781393.719999999</v>
      </c>
      <c r="G937" s="42">
        <v>13082019</v>
      </c>
      <c r="H937" s="42">
        <v>40000000</v>
      </c>
      <c r="I937" s="42">
        <v>0</v>
      </c>
      <c r="J937" s="42">
        <f t="shared" si="104"/>
        <v>40000000</v>
      </c>
      <c r="K937" s="43">
        <f t="shared" si="100"/>
        <v>0</v>
      </c>
    </row>
    <row r="938" spans="1:11" s="44" customFormat="1" ht="27.75" hidden="1" customHeight="1" x14ac:dyDescent="0.25">
      <c r="A938" s="38" t="s">
        <v>23</v>
      </c>
      <c r="B938" s="38" t="s">
        <v>23</v>
      </c>
      <c r="C938" s="39">
        <v>3211212</v>
      </c>
      <c r="D938" s="40">
        <v>5</v>
      </c>
      <c r="E938" s="41" t="s">
        <v>28</v>
      </c>
      <c r="F938" s="42">
        <v>0</v>
      </c>
      <c r="G938" s="42">
        <v>0</v>
      </c>
      <c r="H938" s="42">
        <v>0</v>
      </c>
      <c r="I938" s="42">
        <v>0</v>
      </c>
      <c r="J938" s="42">
        <f t="shared" si="104"/>
        <v>0</v>
      </c>
      <c r="K938" s="43">
        <f t="shared" si="100"/>
        <v>0</v>
      </c>
    </row>
    <row r="939" spans="1:11" s="44" customFormat="1" ht="27.75" hidden="1" customHeight="1" x14ac:dyDescent="0.25">
      <c r="A939" s="38" t="s">
        <v>23</v>
      </c>
      <c r="B939" s="38" t="s">
        <v>23</v>
      </c>
      <c r="C939" s="39">
        <v>3211212</v>
      </c>
      <c r="D939" s="40">
        <v>7</v>
      </c>
      <c r="E939" s="41" t="s">
        <v>29</v>
      </c>
      <c r="F939" s="42">
        <v>664896.28</v>
      </c>
      <c r="G939" s="42">
        <v>0</v>
      </c>
      <c r="H939" s="42">
        <v>0</v>
      </c>
      <c r="I939" s="42">
        <v>0</v>
      </c>
      <c r="J939" s="42">
        <f t="shared" si="104"/>
        <v>0</v>
      </c>
      <c r="K939" s="43">
        <f t="shared" si="100"/>
        <v>0</v>
      </c>
    </row>
    <row r="940" spans="1:11" s="44" customFormat="1" ht="27.75" customHeight="1" x14ac:dyDescent="0.25">
      <c r="A940" s="38" t="s">
        <v>23</v>
      </c>
      <c r="B940" s="38" t="s">
        <v>23</v>
      </c>
      <c r="C940" s="39">
        <v>3211212</v>
      </c>
      <c r="D940" s="40">
        <v>9</v>
      </c>
      <c r="E940" s="41" t="s">
        <v>30</v>
      </c>
      <c r="F940" s="42">
        <v>7900931.7800000012</v>
      </c>
      <c r="G940" s="42">
        <v>8967500</v>
      </c>
      <c r="H940" s="42">
        <v>5000000</v>
      </c>
      <c r="I940" s="42">
        <v>682000</v>
      </c>
      <c r="J940" s="42">
        <f t="shared" si="104"/>
        <v>4318000</v>
      </c>
      <c r="K940" s="43">
        <f t="shared" si="100"/>
        <v>0.13639999999999999</v>
      </c>
    </row>
    <row r="941" spans="1:11" s="7" customFormat="1" ht="27.75" customHeight="1" x14ac:dyDescent="0.25">
      <c r="A941" s="33" t="s">
        <v>21</v>
      </c>
      <c r="B941" s="33" t="s">
        <v>21</v>
      </c>
      <c r="C941" s="33" t="s">
        <v>21</v>
      </c>
      <c r="D941" s="34">
        <v>3211213</v>
      </c>
      <c r="E941" s="45" t="s">
        <v>163</v>
      </c>
      <c r="F941" s="46">
        <v>70002960.449000001</v>
      </c>
      <c r="G941" s="46">
        <v>107649535.47000001</v>
      </c>
      <c r="H941" s="46">
        <f>SUMIF($B$942:$B$948,"article",H942:H948)</f>
        <v>261553842</v>
      </c>
      <c r="I941" s="46">
        <f>SUMIF($B$942:$B$948,"article",I942:I948)</f>
        <v>59781065</v>
      </c>
      <c r="J941" s="46">
        <f>SUMIF($B$942:$B$948,"article",J942:J948)</f>
        <v>201772777</v>
      </c>
      <c r="K941" s="47">
        <f t="shared" si="100"/>
        <v>0.22856121914661073</v>
      </c>
    </row>
    <row r="942" spans="1:11" s="44" customFormat="1" ht="27.75" customHeight="1" x14ac:dyDescent="0.25">
      <c r="A942" s="38" t="s">
        <v>23</v>
      </c>
      <c r="B942" s="38" t="s">
        <v>23</v>
      </c>
      <c r="C942" s="39">
        <v>3211213</v>
      </c>
      <c r="D942" s="40">
        <v>1</v>
      </c>
      <c r="E942" s="41" t="s">
        <v>24</v>
      </c>
      <c r="F942" s="42">
        <v>59040903.759999998</v>
      </c>
      <c r="G942" s="42">
        <v>89419160.330000013</v>
      </c>
      <c r="H942" s="42">
        <v>186030576</v>
      </c>
      <c r="I942" s="42">
        <v>47425465</v>
      </c>
      <c r="J942" s="42">
        <f t="shared" ref="J942:J948" si="105">H942-I942</f>
        <v>138605111</v>
      </c>
      <c r="K942" s="43">
        <f t="shared" si="100"/>
        <v>0.25493371046703633</v>
      </c>
    </row>
    <row r="943" spans="1:11" s="44" customFormat="1" ht="27.75" customHeight="1" x14ac:dyDescent="0.25">
      <c r="A943" s="38" t="s">
        <v>23</v>
      </c>
      <c r="B943" s="38" t="s">
        <v>23</v>
      </c>
      <c r="C943" s="39">
        <v>3211213</v>
      </c>
      <c r="D943" s="40">
        <v>2</v>
      </c>
      <c r="E943" s="41" t="s">
        <v>25</v>
      </c>
      <c r="F943" s="42">
        <v>752045.60999999975</v>
      </c>
      <c r="G943" s="42">
        <v>1620000.15</v>
      </c>
      <c r="H943" s="42">
        <v>4763866</v>
      </c>
      <c r="I943" s="42">
        <v>250000</v>
      </c>
      <c r="J943" s="42">
        <f t="shared" si="105"/>
        <v>4513866</v>
      </c>
      <c r="K943" s="43">
        <f t="shared" si="100"/>
        <v>5.2478386251838316E-2</v>
      </c>
    </row>
    <row r="944" spans="1:11" s="44" customFormat="1" ht="27.75" customHeight="1" x14ac:dyDescent="0.25">
      <c r="A944" s="38" t="s">
        <v>23</v>
      </c>
      <c r="B944" s="38" t="s">
        <v>23</v>
      </c>
      <c r="C944" s="39">
        <v>3211213</v>
      </c>
      <c r="D944" s="40">
        <v>3</v>
      </c>
      <c r="E944" s="41" t="s">
        <v>26</v>
      </c>
      <c r="F944" s="42">
        <v>5008919.3389999997</v>
      </c>
      <c r="G944" s="42">
        <v>10590275</v>
      </c>
      <c r="H944" s="42">
        <v>61578712.999999993</v>
      </c>
      <c r="I944" s="42">
        <v>12105600</v>
      </c>
      <c r="J944" s="42">
        <f t="shared" si="105"/>
        <v>49473112.999999993</v>
      </c>
      <c r="K944" s="43">
        <f t="shared" si="100"/>
        <v>0.19658741487500725</v>
      </c>
    </row>
    <row r="945" spans="1:11" s="44" customFormat="1" ht="27.75" customHeight="1" x14ac:dyDescent="0.25">
      <c r="A945" s="38" t="s">
        <v>23</v>
      </c>
      <c r="B945" s="38" t="s">
        <v>23</v>
      </c>
      <c r="C945" s="39">
        <v>3211213</v>
      </c>
      <c r="D945" s="40">
        <v>4</v>
      </c>
      <c r="E945" s="41" t="s">
        <v>27</v>
      </c>
      <c r="F945" s="42">
        <v>4976734.74</v>
      </c>
      <c r="G945" s="42">
        <v>1069499.99</v>
      </c>
      <c r="H945" s="42">
        <v>8516442.0000000037</v>
      </c>
      <c r="I945" s="42">
        <v>0</v>
      </c>
      <c r="J945" s="42">
        <f t="shared" si="105"/>
        <v>8516442.0000000037</v>
      </c>
      <c r="K945" s="43">
        <f t="shared" si="100"/>
        <v>0</v>
      </c>
    </row>
    <row r="946" spans="1:11" s="44" customFormat="1" ht="27.75" hidden="1" customHeight="1" x14ac:dyDescent="0.25">
      <c r="A946" s="38" t="s">
        <v>23</v>
      </c>
      <c r="B946" s="38" t="s">
        <v>23</v>
      </c>
      <c r="C946" s="39">
        <v>3211213</v>
      </c>
      <c r="D946" s="40">
        <v>5</v>
      </c>
      <c r="E946" s="41" t="s">
        <v>28</v>
      </c>
      <c r="F946" s="42">
        <v>0</v>
      </c>
      <c r="G946" s="42">
        <v>0</v>
      </c>
      <c r="H946" s="42">
        <v>0</v>
      </c>
      <c r="I946" s="42">
        <v>0</v>
      </c>
      <c r="J946" s="42">
        <f t="shared" si="105"/>
        <v>0</v>
      </c>
      <c r="K946" s="43">
        <f t="shared" si="100"/>
        <v>0</v>
      </c>
    </row>
    <row r="947" spans="1:11" s="44" customFormat="1" ht="27.75" hidden="1" customHeight="1" x14ac:dyDescent="0.25">
      <c r="A947" s="38" t="s">
        <v>23</v>
      </c>
      <c r="B947" s="38" t="s">
        <v>23</v>
      </c>
      <c r="C947" s="39">
        <v>3211213</v>
      </c>
      <c r="D947" s="40">
        <v>7</v>
      </c>
      <c r="E947" s="41" t="s">
        <v>29</v>
      </c>
      <c r="F947" s="42">
        <v>0</v>
      </c>
      <c r="G947" s="42">
        <v>0</v>
      </c>
      <c r="H947" s="42">
        <v>0</v>
      </c>
      <c r="I947" s="42">
        <v>0</v>
      </c>
      <c r="J947" s="42">
        <f t="shared" si="105"/>
        <v>0</v>
      </c>
      <c r="K947" s="43">
        <f t="shared" si="100"/>
        <v>0</v>
      </c>
    </row>
    <row r="948" spans="1:11" s="44" customFormat="1" ht="27.75" customHeight="1" x14ac:dyDescent="0.25">
      <c r="A948" s="38" t="s">
        <v>23</v>
      </c>
      <c r="B948" s="38" t="s">
        <v>23</v>
      </c>
      <c r="C948" s="39">
        <v>3211213</v>
      </c>
      <c r="D948" s="40">
        <v>9</v>
      </c>
      <c r="E948" s="41" t="s">
        <v>30</v>
      </c>
      <c r="F948" s="42">
        <v>224357</v>
      </c>
      <c r="G948" s="42">
        <v>4950600</v>
      </c>
      <c r="H948" s="42">
        <v>664245</v>
      </c>
      <c r="I948" s="42">
        <v>0</v>
      </c>
      <c r="J948" s="42">
        <f t="shared" si="105"/>
        <v>664245</v>
      </c>
      <c r="K948" s="43">
        <f t="shared" si="100"/>
        <v>0</v>
      </c>
    </row>
    <row r="949" spans="1:11" s="7" customFormat="1" ht="27.75" customHeight="1" x14ac:dyDescent="0.25">
      <c r="A949" s="33" t="s">
        <v>21</v>
      </c>
      <c r="B949" s="33" t="s">
        <v>21</v>
      </c>
      <c r="C949" s="33" t="s">
        <v>21</v>
      </c>
      <c r="D949" s="34">
        <v>3211214</v>
      </c>
      <c r="E949" s="45" t="s">
        <v>164</v>
      </c>
      <c r="F949" s="46">
        <v>686369380.92600012</v>
      </c>
      <c r="G949" s="46">
        <v>917870073.79000008</v>
      </c>
      <c r="H949" s="46">
        <f>SUMIF($B$950:$B$956,"article",H950:H956)</f>
        <v>1773044073.0000002</v>
      </c>
      <c r="I949" s="46">
        <f>SUMIF($B$950:$B$956,"article",I950:I956)</f>
        <v>427482281.24000001</v>
      </c>
      <c r="J949" s="46">
        <f>SUMIF($B$950:$B$956,"article",J950:J956)</f>
        <v>1345561791.7600002</v>
      </c>
      <c r="K949" s="47">
        <f t="shared" si="100"/>
        <v>0.24110076435759301</v>
      </c>
    </row>
    <row r="950" spans="1:11" s="44" customFormat="1" ht="27.75" customHeight="1" x14ac:dyDescent="0.25">
      <c r="A950" s="38" t="s">
        <v>23</v>
      </c>
      <c r="B950" s="38" t="s">
        <v>23</v>
      </c>
      <c r="C950" s="39">
        <v>3211214</v>
      </c>
      <c r="D950" s="40">
        <v>1</v>
      </c>
      <c r="E950" s="41" t="s">
        <v>24</v>
      </c>
      <c r="F950" s="42">
        <v>585855429.04999995</v>
      </c>
      <c r="G950" s="42">
        <v>827537327.13</v>
      </c>
      <c r="H950" s="42">
        <v>1488291430.0000002</v>
      </c>
      <c r="I950" s="42">
        <v>382637802.62</v>
      </c>
      <c r="J950" s="42">
        <f t="shared" ref="J950:J956" si="106">H950-I950</f>
        <v>1105653627.3800001</v>
      </c>
      <c r="K950" s="43">
        <f t="shared" si="100"/>
        <v>0.25709870722026529</v>
      </c>
    </row>
    <row r="951" spans="1:11" s="44" customFormat="1" ht="27.75" customHeight="1" x14ac:dyDescent="0.25">
      <c r="A951" s="38" t="s">
        <v>23</v>
      </c>
      <c r="B951" s="38" t="s">
        <v>23</v>
      </c>
      <c r="C951" s="39">
        <v>3211214</v>
      </c>
      <c r="D951" s="40">
        <v>2</v>
      </c>
      <c r="E951" s="41" t="s">
        <v>25</v>
      </c>
      <c r="F951" s="42">
        <v>26074491.940000005</v>
      </c>
      <c r="G951" s="42">
        <v>19496830.460000001</v>
      </c>
      <c r="H951" s="42">
        <v>34708115.000000015</v>
      </c>
      <c r="I951" s="42">
        <v>3773182.62</v>
      </c>
      <c r="J951" s="42">
        <f t="shared" si="106"/>
        <v>30934932.380000014</v>
      </c>
      <c r="K951" s="43">
        <f t="shared" si="100"/>
        <v>0.10871182776707979</v>
      </c>
    </row>
    <row r="952" spans="1:11" s="44" customFormat="1" ht="27.75" customHeight="1" x14ac:dyDescent="0.25">
      <c r="A952" s="38" t="s">
        <v>23</v>
      </c>
      <c r="B952" s="38" t="s">
        <v>23</v>
      </c>
      <c r="C952" s="39">
        <v>3211214</v>
      </c>
      <c r="D952" s="40">
        <v>3</v>
      </c>
      <c r="E952" s="41" t="s">
        <v>26</v>
      </c>
      <c r="F952" s="42">
        <v>37639496.479999997</v>
      </c>
      <c r="G952" s="42">
        <v>47457491.200000003</v>
      </c>
      <c r="H952" s="42">
        <v>178178800</v>
      </c>
      <c r="I952" s="42">
        <v>40271296</v>
      </c>
      <c r="J952" s="42">
        <f t="shared" si="106"/>
        <v>137907504</v>
      </c>
      <c r="K952" s="43">
        <f t="shared" si="100"/>
        <v>0.22601620394794442</v>
      </c>
    </row>
    <row r="953" spans="1:11" s="44" customFormat="1" ht="27.75" customHeight="1" x14ac:dyDescent="0.25">
      <c r="A953" s="38" t="s">
        <v>23</v>
      </c>
      <c r="B953" s="38" t="s">
        <v>23</v>
      </c>
      <c r="C953" s="39">
        <v>3211214</v>
      </c>
      <c r="D953" s="40">
        <v>4</v>
      </c>
      <c r="E953" s="41" t="s">
        <v>27</v>
      </c>
      <c r="F953" s="42">
        <v>17999971.791999999</v>
      </c>
      <c r="G953" s="42">
        <v>5364425</v>
      </c>
      <c r="H953" s="42">
        <v>46456233</v>
      </c>
      <c r="I953" s="42">
        <v>0</v>
      </c>
      <c r="J953" s="42">
        <f t="shared" si="106"/>
        <v>46456233</v>
      </c>
      <c r="K953" s="43">
        <f t="shared" si="100"/>
        <v>0</v>
      </c>
    </row>
    <row r="954" spans="1:11" s="44" customFormat="1" ht="27.75" hidden="1" customHeight="1" x14ac:dyDescent="0.25">
      <c r="A954" s="38" t="s">
        <v>23</v>
      </c>
      <c r="B954" s="38" t="s">
        <v>23</v>
      </c>
      <c r="C954" s="39">
        <v>3211214</v>
      </c>
      <c r="D954" s="40">
        <v>5</v>
      </c>
      <c r="E954" s="41" t="s">
        <v>28</v>
      </c>
      <c r="F954" s="42">
        <v>0</v>
      </c>
      <c r="G954" s="42">
        <v>0</v>
      </c>
      <c r="H954" s="42">
        <v>0</v>
      </c>
      <c r="I954" s="42">
        <v>0</v>
      </c>
      <c r="J954" s="42">
        <f t="shared" si="106"/>
        <v>0</v>
      </c>
      <c r="K954" s="43">
        <f t="shared" si="100"/>
        <v>0</v>
      </c>
    </row>
    <row r="955" spans="1:11" s="44" customFormat="1" ht="27.75" hidden="1" customHeight="1" x14ac:dyDescent="0.25">
      <c r="A955" s="38" t="s">
        <v>23</v>
      </c>
      <c r="B955" s="38" t="s">
        <v>23</v>
      </c>
      <c r="C955" s="39">
        <v>3211214</v>
      </c>
      <c r="D955" s="40">
        <v>7</v>
      </c>
      <c r="E955" s="41" t="s">
        <v>29</v>
      </c>
      <c r="F955" s="42">
        <v>0</v>
      </c>
      <c r="G955" s="42">
        <v>0</v>
      </c>
      <c r="H955" s="42">
        <v>0</v>
      </c>
      <c r="I955" s="42">
        <v>0</v>
      </c>
      <c r="J955" s="42">
        <f t="shared" si="106"/>
        <v>0</v>
      </c>
      <c r="K955" s="43">
        <f t="shared" si="100"/>
        <v>0</v>
      </c>
    </row>
    <row r="956" spans="1:11" s="44" customFormat="1" ht="27.75" customHeight="1" x14ac:dyDescent="0.25">
      <c r="A956" s="38" t="s">
        <v>23</v>
      </c>
      <c r="B956" s="38" t="s">
        <v>23</v>
      </c>
      <c r="C956" s="39">
        <v>3211214</v>
      </c>
      <c r="D956" s="40">
        <v>9</v>
      </c>
      <c r="E956" s="41" t="s">
        <v>30</v>
      </c>
      <c r="F956" s="42">
        <v>18799991.664000005</v>
      </c>
      <c r="G956" s="42">
        <v>18014000</v>
      </c>
      <c r="H956" s="42">
        <v>25409495.000000004</v>
      </c>
      <c r="I956" s="42">
        <v>800000</v>
      </c>
      <c r="J956" s="42">
        <f t="shared" si="106"/>
        <v>24609495.000000004</v>
      </c>
      <c r="K956" s="43">
        <f t="shared" si="100"/>
        <v>3.1484293568211405E-2</v>
      </c>
    </row>
    <row r="957" spans="1:11" s="7" customFormat="1" ht="27.75" customHeight="1" x14ac:dyDescent="0.25">
      <c r="A957" s="75" t="s">
        <v>12</v>
      </c>
      <c r="B957" s="75" t="s">
        <v>12</v>
      </c>
      <c r="C957" s="75" t="s">
        <v>12</v>
      </c>
      <c r="D957" s="13">
        <v>4</v>
      </c>
      <c r="E957" s="76" t="s">
        <v>165</v>
      </c>
      <c r="F957" s="77">
        <v>2492636481.0379996</v>
      </c>
      <c r="G957" s="77">
        <v>2636209644.4235005</v>
      </c>
      <c r="H957" s="77">
        <f>SUMIF($B$958:$B$999,"MIN",H958:H999)</f>
        <v>5508908260.3916998</v>
      </c>
      <c r="I957" s="77">
        <f>SUMIF($B$958:$B$999,"MIN",I958:I999)</f>
        <v>954859039.87</v>
      </c>
      <c r="J957" s="77">
        <f>SUMIF($B$958:$B$999,"MIN",J958:J999)</f>
        <v>4554049220.5216999</v>
      </c>
      <c r="K957" s="78">
        <f t="shared" si="100"/>
        <v>0.17332999475328106</v>
      </c>
    </row>
    <row r="958" spans="1:11" s="7" customFormat="1" ht="27.75" customHeight="1" x14ac:dyDescent="0.25">
      <c r="A958" s="22" t="s">
        <v>16</v>
      </c>
      <c r="B958" s="22" t="s">
        <v>16</v>
      </c>
      <c r="C958" s="22" t="s">
        <v>16</v>
      </c>
      <c r="D958" s="50">
        <v>4111</v>
      </c>
      <c r="E958" s="51" t="s">
        <v>166</v>
      </c>
      <c r="F958" s="52">
        <v>693364543.55999982</v>
      </c>
      <c r="G958" s="52">
        <v>736321797.32999992</v>
      </c>
      <c r="H958" s="52">
        <f>SUMIF($B$959:$B$967,"chap",H959:H967)</f>
        <v>1394251371</v>
      </c>
      <c r="I958" s="52">
        <f>SUMIF($B$959:$B$967,"chap",I959:I967)</f>
        <v>288421685.54999995</v>
      </c>
      <c r="J958" s="52">
        <f>SUMIF($B$959:$B$967,"chap",J959:J967)</f>
        <v>1105829685.4499998</v>
      </c>
      <c r="K958" s="53">
        <f t="shared" si="100"/>
        <v>0.20686491083966807</v>
      </c>
    </row>
    <row r="959" spans="1:11" s="32" customFormat="1" ht="27.75" customHeight="1" x14ac:dyDescent="0.25">
      <c r="A959" s="27" t="s">
        <v>19</v>
      </c>
      <c r="B959" s="27" t="s">
        <v>19</v>
      </c>
      <c r="C959" s="27" t="s">
        <v>19</v>
      </c>
      <c r="D959" s="28">
        <v>41111</v>
      </c>
      <c r="E959" s="29" t="s">
        <v>20</v>
      </c>
      <c r="F959" s="30">
        <v>693364543.55999982</v>
      </c>
      <c r="G959" s="30">
        <v>736321797.32999992</v>
      </c>
      <c r="H959" s="30">
        <f>SUMIF($B$960:$B$967,"section",H960:H967)</f>
        <v>1394251371</v>
      </c>
      <c r="I959" s="30">
        <f>SUMIF($B$960:$B$967,"section",I960:I967)</f>
        <v>288421685.54999995</v>
      </c>
      <c r="J959" s="30">
        <f>SUMIF($B$960:$B$967,"section",J960:J967)</f>
        <v>1105829685.4499998</v>
      </c>
      <c r="K959" s="31">
        <f t="shared" si="100"/>
        <v>0.20686491083966807</v>
      </c>
    </row>
    <row r="960" spans="1:11" s="7" customFormat="1" ht="27.75" customHeight="1" x14ac:dyDescent="0.25">
      <c r="A960" s="33" t="s">
        <v>21</v>
      </c>
      <c r="B960" s="33" t="s">
        <v>21</v>
      </c>
      <c r="C960" s="33" t="s">
        <v>21</v>
      </c>
      <c r="D960" s="34">
        <v>4111111</v>
      </c>
      <c r="E960" s="45" t="s">
        <v>167</v>
      </c>
      <c r="F960" s="46">
        <v>693364543.55999982</v>
      </c>
      <c r="G960" s="46">
        <v>736321797.32999992</v>
      </c>
      <c r="H960" s="46">
        <f>SUMIF($B$961:$B$967,"article",H961:H967)</f>
        <v>1394251371</v>
      </c>
      <c r="I960" s="46">
        <f>SUMIF($B$961:$B$967,"article",I961:I967)</f>
        <v>288421685.54999995</v>
      </c>
      <c r="J960" s="46">
        <f>SUMIF($B$961:$B$967,"article",J961:J967)</f>
        <v>1105829685.4499998</v>
      </c>
      <c r="K960" s="47">
        <f t="shared" si="100"/>
        <v>0.20686491083966807</v>
      </c>
    </row>
    <row r="961" spans="1:11" s="44" customFormat="1" ht="27.75" customHeight="1" x14ac:dyDescent="0.25">
      <c r="A961" s="38" t="s">
        <v>23</v>
      </c>
      <c r="B961" s="38" t="s">
        <v>23</v>
      </c>
      <c r="C961" s="39">
        <v>4111111</v>
      </c>
      <c r="D961" s="40">
        <v>1</v>
      </c>
      <c r="E961" s="41" t="s">
        <v>24</v>
      </c>
      <c r="F961" s="42">
        <v>426550836.15999979</v>
      </c>
      <c r="G961" s="42">
        <v>438371819.96999997</v>
      </c>
      <c r="H961" s="42">
        <v>719859495.99999976</v>
      </c>
      <c r="I961" s="42">
        <v>202997721.45999998</v>
      </c>
      <c r="J961" s="42">
        <f t="shared" ref="J961:J967" si="107">H961-I961</f>
        <v>516861774.53999978</v>
      </c>
      <c r="K961" s="43">
        <f t="shared" si="100"/>
        <v>0.28199630981877061</v>
      </c>
    </row>
    <row r="962" spans="1:11" s="44" customFormat="1" ht="27.75" customHeight="1" x14ac:dyDescent="0.25">
      <c r="A962" s="38" t="s">
        <v>23</v>
      </c>
      <c r="B962" s="38" t="s">
        <v>23</v>
      </c>
      <c r="C962" s="39">
        <v>4111111</v>
      </c>
      <c r="D962" s="40">
        <v>2</v>
      </c>
      <c r="E962" s="41" t="s">
        <v>25</v>
      </c>
      <c r="F962" s="42">
        <v>32257963.439999998</v>
      </c>
      <c r="G962" s="42">
        <v>48543802.185000002</v>
      </c>
      <c r="H962" s="42">
        <v>129134018.99999997</v>
      </c>
      <c r="I962" s="42">
        <v>5214392.4000000004</v>
      </c>
      <c r="J962" s="42">
        <f t="shared" si="107"/>
        <v>123919626.59999996</v>
      </c>
      <c r="K962" s="43">
        <f t="shared" si="100"/>
        <v>4.0379695763979914E-2</v>
      </c>
    </row>
    <row r="963" spans="1:11" s="44" customFormat="1" ht="27.75" customHeight="1" x14ac:dyDescent="0.25">
      <c r="A963" s="38" t="s">
        <v>23</v>
      </c>
      <c r="B963" s="38" t="s">
        <v>23</v>
      </c>
      <c r="C963" s="39">
        <v>4111111</v>
      </c>
      <c r="D963" s="40">
        <v>3</v>
      </c>
      <c r="E963" s="41" t="s">
        <v>26</v>
      </c>
      <c r="F963" s="42">
        <v>26211599.719999999</v>
      </c>
      <c r="G963" s="42">
        <v>25068106.175000001</v>
      </c>
      <c r="H963" s="42">
        <v>130598169</v>
      </c>
      <c r="I963" s="42">
        <v>23530911.689999998</v>
      </c>
      <c r="J963" s="42">
        <f t="shared" si="107"/>
        <v>107067257.31</v>
      </c>
      <c r="K963" s="43">
        <f t="shared" si="100"/>
        <v>0.18017796015195281</v>
      </c>
    </row>
    <row r="964" spans="1:11" s="44" customFormat="1" ht="27.75" customHeight="1" x14ac:dyDescent="0.25">
      <c r="A964" s="38" t="s">
        <v>23</v>
      </c>
      <c r="B964" s="38" t="s">
        <v>23</v>
      </c>
      <c r="C964" s="39">
        <v>4111111</v>
      </c>
      <c r="D964" s="40">
        <v>4</v>
      </c>
      <c r="E964" s="41" t="s">
        <v>27</v>
      </c>
      <c r="F964" s="42">
        <v>12205237.199999999</v>
      </c>
      <c r="G964" s="42">
        <v>10238444</v>
      </c>
      <c r="H964" s="42">
        <v>101125391.99999997</v>
      </c>
      <c r="I964" s="42">
        <v>2294310</v>
      </c>
      <c r="J964" s="42">
        <f t="shared" si="107"/>
        <v>98831081.99999997</v>
      </c>
      <c r="K964" s="43">
        <f t="shared" ref="K964:K999" si="108">IF(G964&lt;&gt;0,I964/H964,0)</f>
        <v>2.2687773610805886E-2</v>
      </c>
    </row>
    <row r="965" spans="1:11" s="44" customFormat="1" ht="27.75" hidden="1" customHeight="1" x14ac:dyDescent="0.25">
      <c r="A965" s="38" t="s">
        <v>23</v>
      </c>
      <c r="B965" s="38" t="s">
        <v>23</v>
      </c>
      <c r="C965" s="39">
        <v>4111111</v>
      </c>
      <c r="D965" s="40">
        <v>5</v>
      </c>
      <c r="E965" s="41" t="s">
        <v>28</v>
      </c>
      <c r="F965" s="42">
        <v>0</v>
      </c>
      <c r="G965" s="42">
        <v>0</v>
      </c>
      <c r="H965" s="42">
        <v>0</v>
      </c>
      <c r="I965" s="42">
        <v>0</v>
      </c>
      <c r="J965" s="42">
        <f t="shared" si="107"/>
        <v>0</v>
      </c>
      <c r="K965" s="43">
        <f t="shared" si="108"/>
        <v>0</v>
      </c>
    </row>
    <row r="966" spans="1:11" s="44" customFormat="1" ht="27.75" hidden="1" customHeight="1" x14ac:dyDescent="0.25">
      <c r="A966" s="38" t="s">
        <v>23</v>
      </c>
      <c r="B966" s="38" t="s">
        <v>23</v>
      </c>
      <c r="C966" s="39">
        <v>4111111</v>
      </c>
      <c r="D966" s="40">
        <v>7</v>
      </c>
      <c r="E966" s="41" t="s">
        <v>29</v>
      </c>
      <c r="F966" s="42">
        <v>431157.12000000011</v>
      </c>
      <c r="G966" s="42">
        <v>0</v>
      </c>
      <c r="H966" s="42">
        <v>0</v>
      </c>
      <c r="I966" s="42">
        <v>0</v>
      </c>
      <c r="J966" s="42">
        <f t="shared" si="107"/>
        <v>0</v>
      </c>
      <c r="K966" s="43">
        <f t="shared" si="108"/>
        <v>0</v>
      </c>
    </row>
    <row r="967" spans="1:11" s="44" customFormat="1" ht="27.75" customHeight="1" x14ac:dyDescent="0.25">
      <c r="A967" s="38" t="s">
        <v>23</v>
      </c>
      <c r="B967" s="38" t="s">
        <v>23</v>
      </c>
      <c r="C967" s="39">
        <v>4111111</v>
      </c>
      <c r="D967" s="40">
        <v>9</v>
      </c>
      <c r="E967" s="41" t="s">
        <v>30</v>
      </c>
      <c r="F967" s="42">
        <v>195707749.92000002</v>
      </c>
      <c r="G967" s="42">
        <v>214099625</v>
      </c>
      <c r="H967" s="42">
        <v>313534295.00000012</v>
      </c>
      <c r="I967" s="42">
        <v>54384350</v>
      </c>
      <c r="J967" s="42">
        <f t="shared" si="107"/>
        <v>259149945.00000012</v>
      </c>
      <c r="K967" s="43">
        <f t="shared" si="108"/>
        <v>0.17345582562188286</v>
      </c>
    </row>
    <row r="968" spans="1:11" s="7" customFormat="1" ht="27.75" customHeight="1" x14ac:dyDescent="0.25">
      <c r="A968" s="22" t="s">
        <v>16</v>
      </c>
      <c r="B968" s="22" t="s">
        <v>16</v>
      </c>
      <c r="C968" s="22" t="s">
        <v>16</v>
      </c>
      <c r="D968" s="50">
        <v>4211</v>
      </c>
      <c r="E968" s="51" t="s">
        <v>168</v>
      </c>
      <c r="F968" s="52">
        <v>406240737.69999993</v>
      </c>
      <c r="G968" s="52">
        <v>498694968.6685003</v>
      </c>
      <c r="H968" s="52">
        <f>SUMIF($B$969:$B$977,"chap",H969:H977)</f>
        <v>1443704621.9999995</v>
      </c>
      <c r="I968" s="52">
        <f>SUMIF($B$969:$B$977,"chap",I969:I977)</f>
        <v>42160060.350000001</v>
      </c>
      <c r="J968" s="52">
        <f>SUMIF($B$969:$B$977,"chap",J969:J977)</f>
        <v>1401544561.6499996</v>
      </c>
      <c r="K968" s="53">
        <f t="shared" si="108"/>
        <v>2.9202691262146568E-2</v>
      </c>
    </row>
    <row r="969" spans="1:11" s="32" customFormat="1" ht="27.75" customHeight="1" x14ac:dyDescent="0.25">
      <c r="A969" s="27" t="s">
        <v>19</v>
      </c>
      <c r="B969" s="27" t="s">
        <v>19</v>
      </c>
      <c r="C969" s="27" t="s">
        <v>19</v>
      </c>
      <c r="D969" s="28">
        <v>42111</v>
      </c>
      <c r="E969" s="29" t="s">
        <v>20</v>
      </c>
      <c r="F969" s="30">
        <v>406240737.69999993</v>
      </c>
      <c r="G969" s="30">
        <v>498694968.6685003</v>
      </c>
      <c r="H969" s="30">
        <f>SUMIF($B$970:$B$977,"section",H970:H977)</f>
        <v>1443704621.9999995</v>
      </c>
      <c r="I969" s="30">
        <f>SUMIF($B$970:$B$977,"section",I970:I977)</f>
        <v>42160060.350000001</v>
      </c>
      <c r="J969" s="30">
        <f>SUMIF($B$970:$B$977,"section",J970:J977)</f>
        <v>1401544561.6499996</v>
      </c>
      <c r="K969" s="31">
        <f t="shared" si="108"/>
        <v>2.9202691262146568E-2</v>
      </c>
    </row>
    <row r="970" spans="1:11" s="7" customFormat="1" ht="27.75" customHeight="1" x14ac:dyDescent="0.25">
      <c r="A970" s="33" t="s">
        <v>21</v>
      </c>
      <c r="B970" s="33" t="s">
        <v>21</v>
      </c>
      <c r="C970" s="33" t="s">
        <v>21</v>
      </c>
      <c r="D970" s="34">
        <v>4211111</v>
      </c>
      <c r="E970" s="45" t="s">
        <v>168</v>
      </c>
      <c r="F970" s="46">
        <v>406240737.69999993</v>
      </c>
      <c r="G970" s="46">
        <v>498694968.6685003</v>
      </c>
      <c r="H970" s="46">
        <f>SUMIF($B$971:$B$977,"article",H971:H977)</f>
        <v>1443704621.9999995</v>
      </c>
      <c r="I970" s="46">
        <f>SUMIF($B$971:$B$977,"article",I971:I977)</f>
        <v>42160060.350000001</v>
      </c>
      <c r="J970" s="46">
        <f>SUMIF($B$971:$B$977,"article",J971:J977)</f>
        <v>1401544561.6499996</v>
      </c>
      <c r="K970" s="47">
        <f t="shared" si="108"/>
        <v>2.9202691262146568E-2</v>
      </c>
    </row>
    <row r="971" spans="1:11" s="44" customFormat="1" ht="27.75" customHeight="1" x14ac:dyDescent="0.25">
      <c r="A971" s="38" t="s">
        <v>23</v>
      </c>
      <c r="B971" s="38" t="s">
        <v>23</v>
      </c>
      <c r="C971" s="39">
        <v>4211111</v>
      </c>
      <c r="D971" s="40">
        <v>1</v>
      </c>
      <c r="E971" s="41" t="s">
        <v>24</v>
      </c>
      <c r="F971" s="42">
        <v>307128594.99999994</v>
      </c>
      <c r="G971" s="42">
        <v>437249609.02350032</v>
      </c>
      <c r="H971" s="42">
        <v>991396558.89999962</v>
      </c>
      <c r="I971" s="42">
        <v>35710060.350000001</v>
      </c>
      <c r="J971" s="42">
        <f t="shared" ref="J971:J977" si="109">H971-I971</f>
        <v>955686498.54999959</v>
      </c>
      <c r="K971" s="43">
        <f t="shared" si="108"/>
        <v>3.6019955919175235E-2</v>
      </c>
    </row>
    <row r="972" spans="1:11" s="44" customFormat="1" ht="27.75" customHeight="1" x14ac:dyDescent="0.25">
      <c r="A972" s="38" t="s">
        <v>23</v>
      </c>
      <c r="B972" s="38" t="s">
        <v>23</v>
      </c>
      <c r="C972" s="39">
        <v>4211111</v>
      </c>
      <c r="D972" s="40">
        <v>2</v>
      </c>
      <c r="E972" s="41" t="s">
        <v>25</v>
      </c>
      <c r="F972" s="42">
        <v>15377952.999999996</v>
      </c>
      <c r="G972" s="42">
        <v>17162519.645</v>
      </c>
      <c r="H972" s="42">
        <v>86588325.000000015</v>
      </c>
      <c r="I972" s="42">
        <v>1450000</v>
      </c>
      <c r="J972" s="42">
        <f t="shared" si="109"/>
        <v>85138325.000000015</v>
      </c>
      <c r="K972" s="43">
        <f t="shared" si="108"/>
        <v>1.6745906564193263E-2</v>
      </c>
    </row>
    <row r="973" spans="1:11" s="44" customFormat="1" ht="27.75" customHeight="1" x14ac:dyDescent="0.25">
      <c r="A973" s="38" t="s">
        <v>23</v>
      </c>
      <c r="B973" s="38" t="s">
        <v>23</v>
      </c>
      <c r="C973" s="39">
        <v>4211111</v>
      </c>
      <c r="D973" s="40">
        <v>3</v>
      </c>
      <c r="E973" s="41" t="s">
        <v>26</v>
      </c>
      <c r="F973" s="42">
        <v>13834200</v>
      </c>
      <c r="G973" s="42">
        <v>21333288</v>
      </c>
      <c r="H973" s="42">
        <v>27694738.099999998</v>
      </c>
      <c r="I973" s="42">
        <v>5000000</v>
      </c>
      <c r="J973" s="42">
        <f t="shared" si="109"/>
        <v>22694738.099999998</v>
      </c>
      <c r="K973" s="43">
        <f t="shared" si="108"/>
        <v>0.18053971053801013</v>
      </c>
    </row>
    <row r="974" spans="1:11" s="44" customFormat="1" ht="27.75" customHeight="1" x14ac:dyDescent="0.25">
      <c r="A974" s="38" t="s">
        <v>23</v>
      </c>
      <c r="B974" s="38" t="s">
        <v>23</v>
      </c>
      <c r="C974" s="39">
        <v>4211111</v>
      </c>
      <c r="D974" s="40">
        <v>4</v>
      </c>
      <c r="E974" s="41" t="s">
        <v>27</v>
      </c>
      <c r="F974" s="42">
        <v>9500001.7000000011</v>
      </c>
      <c r="G974" s="42">
        <v>2199552</v>
      </c>
      <c r="H974" s="42">
        <v>325024999.99999994</v>
      </c>
      <c r="I974" s="42">
        <v>0</v>
      </c>
      <c r="J974" s="42">
        <f t="shared" si="109"/>
        <v>325024999.99999994</v>
      </c>
      <c r="K974" s="43">
        <f t="shared" si="108"/>
        <v>0</v>
      </c>
    </row>
    <row r="975" spans="1:11" s="44" customFormat="1" ht="27.75" hidden="1" customHeight="1" x14ac:dyDescent="0.25">
      <c r="A975" s="38" t="s">
        <v>23</v>
      </c>
      <c r="B975" s="38" t="s">
        <v>23</v>
      </c>
      <c r="C975" s="39">
        <v>4211111</v>
      </c>
      <c r="D975" s="40">
        <v>5</v>
      </c>
      <c r="E975" s="41" t="s">
        <v>28</v>
      </c>
      <c r="F975" s="42">
        <v>0</v>
      </c>
      <c r="G975" s="42">
        <v>0</v>
      </c>
      <c r="H975" s="42">
        <v>0</v>
      </c>
      <c r="I975" s="42">
        <v>0</v>
      </c>
      <c r="J975" s="42">
        <f t="shared" si="109"/>
        <v>0</v>
      </c>
      <c r="K975" s="43">
        <f t="shared" si="108"/>
        <v>0</v>
      </c>
    </row>
    <row r="976" spans="1:11" s="44" customFormat="1" ht="27.75" hidden="1" customHeight="1" x14ac:dyDescent="0.25">
      <c r="A976" s="38" t="s">
        <v>23</v>
      </c>
      <c r="B976" s="38" t="s">
        <v>23</v>
      </c>
      <c r="C976" s="39">
        <v>4211111</v>
      </c>
      <c r="D976" s="40">
        <v>7</v>
      </c>
      <c r="E976" s="41" t="s">
        <v>29</v>
      </c>
      <c r="F976" s="42">
        <v>0</v>
      </c>
      <c r="G976" s="42">
        <v>0</v>
      </c>
      <c r="H976" s="42">
        <v>0</v>
      </c>
      <c r="I976" s="42">
        <v>0</v>
      </c>
      <c r="J976" s="42">
        <f t="shared" si="109"/>
        <v>0</v>
      </c>
      <c r="K976" s="43">
        <f t="shared" si="108"/>
        <v>0</v>
      </c>
    </row>
    <row r="977" spans="1:11" s="44" customFormat="1" ht="27.75" customHeight="1" x14ac:dyDescent="0.25">
      <c r="A977" s="38" t="s">
        <v>23</v>
      </c>
      <c r="B977" s="38" t="s">
        <v>23</v>
      </c>
      <c r="C977" s="39">
        <v>4211111</v>
      </c>
      <c r="D977" s="40">
        <v>9</v>
      </c>
      <c r="E977" s="41" t="s">
        <v>30</v>
      </c>
      <c r="F977" s="42">
        <v>60399988</v>
      </c>
      <c r="G977" s="42">
        <v>20750000</v>
      </c>
      <c r="H977" s="42">
        <v>12999999.999999998</v>
      </c>
      <c r="I977" s="42">
        <v>0</v>
      </c>
      <c r="J977" s="42">
        <f t="shared" si="109"/>
        <v>12999999.999999998</v>
      </c>
      <c r="K977" s="43">
        <f t="shared" si="108"/>
        <v>0</v>
      </c>
    </row>
    <row r="978" spans="1:11" s="7" customFormat="1" ht="27.75" customHeight="1" x14ac:dyDescent="0.25">
      <c r="A978" s="22" t="s">
        <v>16</v>
      </c>
      <c r="B978" s="22" t="s">
        <v>16</v>
      </c>
      <c r="C978" s="22" t="s">
        <v>16</v>
      </c>
      <c r="D978" s="50">
        <v>4212</v>
      </c>
      <c r="E978" s="51" t="s">
        <v>169</v>
      </c>
      <c r="F978" s="52">
        <v>55000000</v>
      </c>
      <c r="G978" s="52">
        <v>109310886.34999999</v>
      </c>
      <c r="H978" s="52">
        <f>SUMIF($B$979:$B$987,"section",H979:H987)</f>
        <v>298722321</v>
      </c>
      <c r="I978" s="52">
        <f>SUMIF($B$979:$B$987,"section",I979:I987)</f>
        <v>63193849.470000006</v>
      </c>
      <c r="J978" s="52">
        <f>SUMIF($B$979:$B$987,"section",J979:J987)</f>
        <v>235528471.53000003</v>
      </c>
      <c r="K978" s="53">
        <f t="shared" si="108"/>
        <v>0.2115471293154555</v>
      </c>
    </row>
    <row r="979" spans="1:11" s="32" customFormat="1" ht="27.75" customHeight="1" x14ac:dyDescent="0.25">
      <c r="A979" s="27" t="s">
        <v>19</v>
      </c>
      <c r="B979" s="27" t="s">
        <v>19</v>
      </c>
      <c r="C979" s="27" t="s">
        <v>19</v>
      </c>
      <c r="D979" s="28">
        <v>42121</v>
      </c>
      <c r="E979" s="29" t="s">
        <v>20</v>
      </c>
      <c r="F979" s="30">
        <v>55000000</v>
      </c>
      <c r="G979" s="30">
        <v>109310886.34999999</v>
      </c>
      <c r="H979" s="30">
        <f>SUMIF($B$979:$B$987,"section",H979:H987)</f>
        <v>298722321</v>
      </c>
      <c r="I979" s="30">
        <f>SUMIF($B$979:$B$987,"section",I979:I987)</f>
        <v>63193849.470000006</v>
      </c>
      <c r="J979" s="30">
        <f>SUMIF($B$979:$B$987,"section",J979:J987)</f>
        <v>235528471.53000003</v>
      </c>
      <c r="K979" s="31">
        <f t="shared" si="108"/>
        <v>0.2115471293154555</v>
      </c>
    </row>
    <row r="980" spans="1:11" s="7" customFormat="1" ht="27.75" customHeight="1" x14ac:dyDescent="0.25">
      <c r="A980" s="33" t="s">
        <v>21</v>
      </c>
      <c r="B980" s="33" t="s">
        <v>21</v>
      </c>
      <c r="C980" s="33" t="s">
        <v>21</v>
      </c>
      <c r="D980" s="34">
        <v>4212112</v>
      </c>
      <c r="E980" s="45" t="s">
        <v>169</v>
      </c>
      <c r="F980" s="46">
        <v>55000000</v>
      </c>
      <c r="G980" s="46">
        <v>109310886.34999999</v>
      </c>
      <c r="H980" s="46">
        <f>SUMIF($B$981:$B$987,"article",H981:H987)</f>
        <v>298722321</v>
      </c>
      <c r="I980" s="46">
        <f>SUMIF($B$981:$B$987,"article",I981:I987)</f>
        <v>63193849.470000006</v>
      </c>
      <c r="J980" s="46">
        <f>SUMIF($B$981:$B$987,"article",J981:J987)</f>
        <v>235528471.53000003</v>
      </c>
      <c r="K980" s="47">
        <f t="shared" si="108"/>
        <v>0.2115471293154555</v>
      </c>
    </row>
    <row r="981" spans="1:11" s="44" customFormat="1" ht="27.75" customHeight="1" x14ac:dyDescent="0.25">
      <c r="A981" s="38" t="s">
        <v>23</v>
      </c>
      <c r="B981" s="38" t="s">
        <v>23</v>
      </c>
      <c r="C981" s="39">
        <v>4212112</v>
      </c>
      <c r="D981" s="40">
        <v>1</v>
      </c>
      <c r="E981" s="41" t="s">
        <v>24</v>
      </c>
      <c r="F981" s="42">
        <v>30499333.960000001</v>
      </c>
      <c r="G981" s="42">
        <v>86255912.170000002</v>
      </c>
      <c r="H981" s="42">
        <v>197369850.00000003</v>
      </c>
      <c r="I981" s="42">
        <v>47670845.010000005</v>
      </c>
      <c r="J981" s="42">
        <f t="shared" ref="J981:J987" si="110">H981-I981</f>
        <v>149699004.99000001</v>
      </c>
      <c r="K981" s="43">
        <f t="shared" si="108"/>
        <v>0.24153053270294322</v>
      </c>
    </row>
    <row r="982" spans="1:11" s="44" customFormat="1" ht="27.75" customHeight="1" x14ac:dyDescent="0.25">
      <c r="A982" s="38" t="s">
        <v>23</v>
      </c>
      <c r="B982" s="38" t="s">
        <v>23</v>
      </c>
      <c r="C982" s="39">
        <v>4212112</v>
      </c>
      <c r="D982" s="40">
        <v>2</v>
      </c>
      <c r="E982" s="41" t="s">
        <v>25</v>
      </c>
      <c r="F982" s="42">
        <v>9305263.0399999991</v>
      </c>
      <c r="G982" s="42">
        <v>6707532.3799999999</v>
      </c>
      <c r="H982" s="42">
        <v>39190413.000000007</v>
      </c>
      <c r="I982" s="42">
        <v>6404204.46</v>
      </c>
      <c r="J982" s="42">
        <f t="shared" si="110"/>
        <v>32786208.540000007</v>
      </c>
      <c r="K982" s="43">
        <f t="shared" si="108"/>
        <v>0.16341252795677347</v>
      </c>
    </row>
    <row r="983" spans="1:11" s="44" customFormat="1" ht="27.75" customHeight="1" x14ac:dyDescent="0.25">
      <c r="A983" s="38" t="s">
        <v>23</v>
      </c>
      <c r="B983" s="38" t="s">
        <v>23</v>
      </c>
      <c r="C983" s="39">
        <v>4212112</v>
      </c>
      <c r="D983" s="40">
        <v>3</v>
      </c>
      <c r="E983" s="41" t="s">
        <v>26</v>
      </c>
      <c r="F983" s="42">
        <v>3570000</v>
      </c>
      <c r="G983" s="42">
        <v>10329300.300000001</v>
      </c>
      <c r="H983" s="42">
        <v>36664000.999999993</v>
      </c>
      <c r="I983" s="42">
        <v>9118800</v>
      </c>
      <c r="J983" s="42">
        <f t="shared" si="110"/>
        <v>27545200.999999993</v>
      </c>
      <c r="K983" s="43">
        <f t="shared" si="108"/>
        <v>0.24871262686251841</v>
      </c>
    </row>
    <row r="984" spans="1:11" s="44" customFormat="1" ht="27.75" customHeight="1" x14ac:dyDescent="0.25">
      <c r="A984" s="38" t="s">
        <v>23</v>
      </c>
      <c r="B984" s="38" t="s">
        <v>23</v>
      </c>
      <c r="C984" s="39">
        <v>4212112</v>
      </c>
      <c r="D984" s="40">
        <v>4</v>
      </c>
      <c r="E984" s="41" t="s">
        <v>27</v>
      </c>
      <c r="F984" s="42">
        <v>7175000</v>
      </c>
      <c r="G984" s="42">
        <v>6018141.5</v>
      </c>
      <c r="H984" s="42">
        <v>21897671</v>
      </c>
      <c r="I984" s="42">
        <v>0</v>
      </c>
      <c r="J984" s="42">
        <f t="shared" si="110"/>
        <v>21897671</v>
      </c>
      <c r="K984" s="43">
        <f t="shared" si="108"/>
        <v>0</v>
      </c>
    </row>
    <row r="985" spans="1:11" s="44" customFormat="1" ht="27.75" customHeight="1" x14ac:dyDescent="0.25">
      <c r="A985" s="38" t="s">
        <v>23</v>
      </c>
      <c r="B985" s="38" t="s">
        <v>23</v>
      </c>
      <c r="C985" s="39">
        <v>4212112</v>
      </c>
      <c r="D985" s="40">
        <v>5</v>
      </c>
      <c r="E985" s="41" t="s">
        <v>28</v>
      </c>
      <c r="F985" s="42">
        <v>0</v>
      </c>
      <c r="G985" s="42">
        <v>0</v>
      </c>
      <c r="H985" s="42">
        <v>600000</v>
      </c>
      <c r="I985" s="42">
        <v>0</v>
      </c>
      <c r="J985" s="42">
        <f t="shared" si="110"/>
        <v>600000</v>
      </c>
      <c r="K985" s="43">
        <f t="shared" si="108"/>
        <v>0</v>
      </c>
    </row>
    <row r="986" spans="1:11" s="44" customFormat="1" ht="27.75" hidden="1" customHeight="1" x14ac:dyDescent="0.25">
      <c r="A986" s="38" t="s">
        <v>23</v>
      </c>
      <c r="B986" s="38" t="s">
        <v>23</v>
      </c>
      <c r="C986" s="39">
        <v>4212112</v>
      </c>
      <c r="D986" s="40">
        <v>7</v>
      </c>
      <c r="E986" s="41" t="s">
        <v>29</v>
      </c>
      <c r="F986" s="42">
        <v>0</v>
      </c>
      <c r="G986" s="42">
        <v>0</v>
      </c>
      <c r="H986" s="42">
        <v>0</v>
      </c>
      <c r="I986" s="42">
        <v>0</v>
      </c>
      <c r="J986" s="42">
        <f t="shared" si="110"/>
        <v>0</v>
      </c>
      <c r="K986" s="43">
        <f t="shared" si="108"/>
        <v>0</v>
      </c>
    </row>
    <row r="987" spans="1:11" s="44" customFormat="1" ht="27.75" customHeight="1" x14ac:dyDescent="0.25">
      <c r="A987" s="38" t="s">
        <v>23</v>
      </c>
      <c r="B987" s="38" t="s">
        <v>23</v>
      </c>
      <c r="C987" s="39">
        <v>4212112</v>
      </c>
      <c r="D987" s="40">
        <v>9</v>
      </c>
      <c r="E987" s="41" t="s">
        <v>30</v>
      </c>
      <c r="F987" s="42">
        <v>4450403</v>
      </c>
      <c r="G987" s="42">
        <v>0</v>
      </c>
      <c r="H987" s="42">
        <v>3000386</v>
      </c>
      <c r="I987" s="42">
        <v>0</v>
      </c>
      <c r="J987" s="42">
        <f t="shared" si="110"/>
        <v>3000386</v>
      </c>
      <c r="K987" s="43">
        <f t="shared" si="108"/>
        <v>0</v>
      </c>
    </row>
    <row r="988" spans="1:11" s="7" customFormat="1" ht="27.75" customHeight="1" x14ac:dyDescent="0.25">
      <c r="A988" s="22" t="s">
        <v>16</v>
      </c>
      <c r="B988" s="22" t="s">
        <v>16</v>
      </c>
      <c r="C988" s="22" t="s">
        <v>16</v>
      </c>
      <c r="D988" s="50">
        <v>4311</v>
      </c>
      <c r="E988" s="51" t="s">
        <v>170</v>
      </c>
      <c r="F988" s="52">
        <v>1302999999.7779999</v>
      </c>
      <c r="G988" s="52">
        <v>1262180664.9975002</v>
      </c>
      <c r="H988" s="52">
        <f>SUMIF($B$989:$B$993,"chap",H989:H993)</f>
        <v>2286808831.750001</v>
      </c>
      <c r="I988" s="52">
        <f>SUMIF($B$989:$B$993,"chap",I989:I993)</f>
        <v>547184143.98000002</v>
      </c>
      <c r="J988" s="52">
        <f>SUMIF($B$989:$B$993,"chap",J989:J993)</f>
        <v>1739624687.7700005</v>
      </c>
      <c r="K988" s="53">
        <f t="shared" si="108"/>
        <v>0.23927848116681552</v>
      </c>
    </row>
    <row r="989" spans="1:11" s="32" customFormat="1" ht="27.75" customHeight="1" x14ac:dyDescent="0.25">
      <c r="A989" s="27" t="s">
        <v>19</v>
      </c>
      <c r="B989" s="27" t="s">
        <v>19</v>
      </c>
      <c r="C989" s="27" t="s">
        <v>19</v>
      </c>
      <c r="D989" s="28">
        <v>43111</v>
      </c>
      <c r="E989" s="29" t="s">
        <v>20</v>
      </c>
      <c r="F989" s="30">
        <v>1302999999.7779999</v>
      </c>
      <c r="G989" s="30">
        <v>1262180664.9975002</v>
      </c>
      <c r="H989" s="30">
        <f>SUMIF($B$989:$B$993,"section",H989:H993)</f>
        <v>2286808831.750001</v>
      </c>
      <c r="I989" s="30">
        <f>SUMIF($B$989:$B$993,"section",I989:I993)</f>
        <v>547184143.98000002</v>
      </c>
      <c r="J989" s="30">
        <f>SUMIF($B$989:$B$993,"section",J989:J993)</f>
        <v>1739624687.7700005</v>
      </c>
      <c r="K989" s="31">
        <f t="shared" si="108"/>
        <v>0.23927848116681552</v>
      </c>
    </row>
    <row r="990" spans="1:11" s="7" customFormat="1" ht="27.75" customHeight="1" x14ac:dyDescent="0.25">
      <c r="A990" s="33" t="s">
        <v>21</v>
      </c>
      <c r="B990" s="33" t="s">
        <v>21</v>
      </c>
      <c r="C990" s="33" t="s">
        <v>21</v>
      </c>
      <c r="D990" s="34">
        <v>4311111</v>
      </c>
      <c r="E990" s="45" t="s">
        <v>171</v>
      </c>
      <c r="F990" s="46">
        <v>1302999999.7779999</v>
      </c>
      <c r="G990" s="46">
        <v>1262180664.9975002</v>
      </c>
      <c r="H990" s="46">
        <f>SUMIF($B$991:$B$993,"article",H991:H993)</f>
        <v>2286808831.750001</v>
      </c>
      <c r="I990" s="46">
        <f>SUMIF($B$991:$B$993,"article",I991:I993)</f>
        <v>547184143.98000002</v>
      </c>
      <c r="J990" s="46">
        <f>SUMIF($B$991:$B$993,"article",J991:J993)</f>
        <v>1739624687.7700005</v>
      </c>
      <c r="K990" s="47">
        <f t="shared" si="108"/>
        <v>0.23927848116681552</v>
      </c>
    </row>
    <row r="991" spans="1:11" s="44" customFormat="1" ht="27.75" customHeight="1" x14ac:dyDescent="0.25">
      <c r="A991" s="38" t="s">
        <v>23</v>
      </c>
      <c r="B991" s="38" t="s">
        <v>23</v>
      </c>
      <c r="C991" s="39">
        <v>4311111</v>
      </c>
      <c r="D991" s="40">
        <v>1</v>
      </c>
      <c r="E991" s="41" t="s">
        <v>24</v>
      </c>
      <c r="F991" s="42">
        <v>1062817342.7579999</v>
      </c>
      <c r="G991" s="42">
        <v>1099817342.9975002</v>
      </c>
      <c r="H991" s="42">
        <v>1700817749.7500007</v>
      </c>
      <c r="I991" s="42">
        <v>481994031.88999999</v>
      </c>
      <c r="J991" s="42">
        <f>H991-I991</f>
        <v>1218823717.8600006</v>
      </c>
      <c r="K991" s="43">
        <f t="shared" si="108"/>
        <v>0.28338958242930329</v>
      </c>
    </row>
    <row r="992" spans="1:11" s="44" customFormat="1" ht="27.75" customHeight="1" x14ac:dyDescent="0.25">
      <c r="A992" s="38" t="s">
        <v>23</v>
      </c>
      <c r="B992" s="38" t="s">
        <v>23</v>
      </c>
      <c r="C992" s="39">
        <v>4311111</v>
      </c>
      <c r="D992" s="40">
        <v>2</v>
      </c>
      <c r="E992" s="41" t="s">
        <v>25</v>
      </c>
      <c r="F992" s="42">
        <v>240182657.02000001</v>
      </c>
      <c r="G992" s="42">
        <v>162363322</v>
      </c>
      <c r="H992" s="42">
        <v>585991082</v>
      </c>
      <c r="I992" s="42">
        <v>65190112.090000004</v>
      </c>
      <c r="J992" s="42">
        <f>H992-I992</f>
        <v>520800969.90999997</v>
      </c>
      <c r="K992" s="43">
        <f t="shared" si="108"/>
        <v>0.11124761808235165</v>
      </c>
    </row>
    <row r="993" spans="1:11" s="44" customFormat="1" ht="27.75" hidden="1" customHeight="1" x14ac:dyDescent="0.25">
      <c r="A993" s="38" t="s">
        <v>23</v>
      </c>
      <c r="B993" s="38" t="s">
        <v>23</v>
      </c>
      <c r="C993" s="39">
        <v>4311111</v>
      </c>
      <c r="D993" s="40">
        <v>7</v>
      </c>
      <c r="E993" s="41" t="s">
        <v>29</v>
      </c>
      <c r="F993" s="42">
        <v>0</v>
      </c>
      <c r="G993" s="42">
        <v>0</v>
      </c>
      <c r="H993" s="42">
        <v>0</v>
      </c>
      <c r="I993" s="42">
        <v>0</v>
      </c>
      <c r="J993" s="42">
        <f>H993-I993</f>
        <v>0</v>
      </c>
      <c r="K993" s="43">
        <f t="shared" si="108"/>
        <v>0</v>
      </c>
    </row>
    <row r="994" spans="1:11" s="7" customFormat="1" ht="27.75" customHeight="1" x14ac:dyDescent="0.25">
      <c r="A994" s="22" t="s">
        <v>16</v>
      </c>
      <c r="B994" s="22" t="s">
        <v>16</v>
      </c>
      <c r="C994" s="22" t="s">
        <v>16</v>
      </c>
      <c r="D994" s="50">
        <v>4411</v>
      </c>
      <c r="E994" s="51" t="s">
        <v>172</v>
      </c>
      <c r="F994" s="52">
        <v>35031200</v>
      </c>
      <c r="G994" s="52">
        <v>29701327.077500001</v>
      </c>
      <c r="H994" s="52">
        <f>SUMIF($B$989:$B$993,"chap",H995:H999)</f>
        <v>85421114.6417</v>
      </c>
      <c r="I994" s="52">
        <f>SUMIF($B$989:$B$993,"chap",I995:I999)</f>
        <v>13899300.52</v>
      </c>
      <c r="J994" s="52">
        <f>SUMIF($B$989:$B$993,"chap",J995:J999)</f>
        <v>71521814.121699989</v>
      </c>
      <c r="K994" s="53">
        <f t="shared" si="108"/>
        <v>0.16271504508341761</v>
      </c>
    </row>
    <row r="995" spans="1:11" s="32" customFormat="1" ht="27.75" customHeight="1" x14ac:dyDescent="0.25">
      <c r="A995" s="27" t="s">
        <v>19</v>
      </c>
      <c r="B995" s="27" t="s">
        <v>19</v>
      </c>
      <c r="C995" s="27" t="s">
        <v>19</v>
      </c>
      <c r="D995" s="28">
        <v>44111</v>
      </c>
      <c r="E995" s="29" t="s">
        <v>20</v>
      </c>
      <c r="F995" s="30">
        <v>35031200</v>
      </c>
      <c r="G995" s="30">
        <v>29701327.077500001</v>
      </c>
      <c r="H995" s="30">
        <f>SUMIF($B$989:$B$993,"section",H995:H999)</f>
        <v>85421114.6417</v>
      </c>
      <c r="I995" s="30">
        <f>SUMIF($B$989:$B$993,"section",I995:I999)</f>
        <v>13899300.52</v>
      </c>
      <c r="J995" s="30">
        <f>SUMIF($B$989:$B$993,"section",J995:J999)</f>
        <v>71521814.121699989</v>
      </c>
      <c r="K995" s="31">
        <f t="shared" si="108"/>
        <v>0.16271504508341761</v>
      </c>
    </row>
    <row r="996" spans="1:11" s="7" customFormat="1" ht="27.75" customHeight="1" x14ac:dyDescent="0.25">
      <c r="A996" s="33" t="s">
        <v>21</v>
      </c>
      <c r="B996" s="33" t="s">
        <v>21</v>
      </c>
      <c r="C996" s="33" t="s">
        <v>21</v>
      </c>
      <c r="D996" s="34">
        <v>4411111</v>
      </c>
      <c r="E996" s="45" t="s">
        <v>173</v>
      </c>
      <c r="F996" s="46">
        <v>35031200</v>
      </c>
      <c r="G996" s="46">
        <v>29701327.077500001</v>
      </c>
      <c r="H996" s="46">
        <f>SUMIF($B$991:$B$993,"article",H997:H999)</f>
        <v>85421114.6417</v>
      </c>
      <c r="I996" s="46">
        <f>SUMIF($B$991:$B$993,"article",I997:I999)</f>
        <v>13899300.52</v>
      </c>
      <c r="J996" s="46">
        <f>SUMIF($B$991:$B$993,"article",J997:J999)</f>
        <v>71521814.121699989</v>
      </c>
      <c r="K996" s="47">
        <f t="shared" si="108"/>
        <v>0.16271504508341761</v>
      </c>
    </row>
    <row r="997" spans="1:11" s="44" customFormat="1" ht="30.75" customHeight="1" x14ac:dyDescent="0.25">
      <c r="A997" s="38" t="s">
        <v>23</v>
      </c>
      <c r="B997" s="38" t="s">
        <v>23</v>
      </c>
      <c r="C997" s="39">
        <v>4411111</v>
      </c>
      <c r="D997" s="40">
        <v>1</v>
      </c>
      <c r="E997" s="41" t="s">
        <v>24</v>
      </c>
      <c r="F997" s="42">
        <v>20063858.329999998</v>
      </c>
      <c r="G997" s="42">
        <v>17265627.077500001</v>
      </c>
      <c r="H997" s="42">
        <v>43687227.098000005</v>
      </c>
      <c r="I997" s="42">
        <v>9346070.8399999999</v>
      </c>
      <c r="J997" s="42">
        <f>H997-I997</f>
        <v>34341156.258000001</v>
      </c>
      <c r="K997" s="43">
        <f t="shared" si="108"/>
        <v>0.2139314271202134</v>
      </c>
    </row>
    <row r="998" spans="1:11" s="44" customFormat="1" ht="27.75" customHeight="1" x14ac:dyDescent="0.25">
      <c r="A998" s="38" t="s">
        <v>23</v>
      </c>
      <c r="B998" s="38" t="s">
        <v>23</v>
      </c>
      <c r="C998" s="39">
        <v>4411111</v>
      </c>
      <c r="D998" s="40">
        <v>2</v>
      </c>
      <c r="E998" s="41" t="s">
        <v>25</v>
      </c>
      <c r="F998" s="42">
        <v>14967341.67</v>
      </c>
      <c r="G998" s="42">
        <v>12435700</v>
      </c>
      <c r="H998" s="42">
        <v>41733887.543699995</v>
      </c>
      <c r="I998" s="42">
        <v>4553229.68</v>
      </c>
      <c r="J998" s="42">
        <f>H998-I998</f>
        <v>37180657.863699995</v>
      </c>
      <c r="K998" s="43">
        <f t="shared" si="108"/>
        <v>0.10910149875762867</v>
      </c>
    </row>
    <row r="999" spans="1:11" s="44" customFormat="1" ht="27.75" hidden="1" customHeight="1" x14ac:dyDescent="0.25">
      <c r="A999" s="38" t="s">
        <v>23</v>
      </c>
      <c r="B999" s="38" t="s">
        <v>23</v>
      </c>
      <c r="C999" s="39">
        <v>4411111</v>
      </c>
      <c r="D999" s="40">
        <v>7</v>
      </c>
      <c r="E999" s="41" t="s">
        <v>29</v>
      </c>
      <c r="F999" s="42">
        <v>0</v>
      </c>
      <c r="G999" s="42">
        <v>0</v>
      </c>
      <c r="H999" s="42">
        <v>0</v>
      </c>
      <c r="I999" s="42">
        <v>0</v>
      </c>
      <c r="J999" s="42">
        <f>H999-I999</f>
        <v>0</v>
      </c>
      <c r="K999" s="43">
        <f t="shared" si="108"/>
        <v>0</v>
      </c>
    </row>
  </sheetData>
  <autoFilter ref="A2:K999" xr:uid="{00000000-0009-0000-0000-000002000000}">
    <filterColumn colId="7">
      <filters blank="1">
        <filter val="1,000,000"/>
        <filter val="1,036,584"/>
        <filter val="1,078,597,652"/>
        <filter val="1,078,801,795"/>
        <filter val="1,081,011,525"/>
        <filter val="1,121,001,913"/>
        <filter val="1,124,727,263"/>
        <filter val="1,149,849,448"/>
        <filter val="1,183,968"/>
        <filter val="1,212,286,752"/>
        <filter val="1,255,577,116"/>
        <filter val="1,267,262,364"/>
        <filter val="1,319,462,777"/>
        <filter val="1,321,634,043"/>
        <filter val="1,394,251,371"/>
        <filter val="1,395,514"/>
        <filter val="1,438,716"/>
        <filter val="1,443,704,622"/>
        <filter val="1,458,284,713"/>
        <filter val="1,488,291,430"/>
        <filter val="1,491,872,857"/>
        <filter val="1,500,000"/>
        <filter val="1,540,103,055"/>
        <filter val="1,624,995"/>
        <filter val="1,625,000"/>
        <filter val="1,646,369"/>
        <filter val="1,653,182,012"/>
        <filter val="1,661,267,268"/>
        <filter val="1,689,843,859"/>
        <filter val="1,700,817,750"/>
        <filter val="1,702,009,760"/>
        <filter val="1,723,227,967"/>
        <filter val="1,751,505,266"/>
        <filter val="1,753,212,927"/>
        <filter val="1,766,099"/>
        <filter val="1,773,044,073"/>
        <filter val="1,800,048"/>
        <filter val="1,867,830,207"/>
        <filter val="1,986,110,378"/>
        <filter val="10,087,478"/>
        <filter val="10,169,398,968"/>
        <filter val="10,234,102"/>
        <filter val="10,572,035"/>
        <filter val="10,675,409"/>
        <filter val="100,000,000"/>
        <filter val="100,110,875"/>
        <filter val="100,452,425"/>
        <filter val="101,125,392"/>
        <filter val="101,155,910"/>
        <filter val="102,477,313"/>
        <filter val="103,708,865"/>
        <filter val="104,521,164"/>
        <filter val="104,861,885"/>
        <filter val="105,677,162"/>
        <filter val="106,093,394"/>
        <filter val="106,578,775"/>
        <filter val="107,648,103"/>
        <filter val="107,790,292"/>
        <filter val="109,317"/>
        <filter val="109,826,640"/>
        <filter val="11,597,273"/>
        <filter val="11,702,041"/>
        <filter val="11,760,090"/>
        <filter val="11,990,408"/>
        <filter val="110,768,823"/>
        <filter val="110,911,997"/>
        <filter val="111,998,494"/>
        <filter val="112,653,531"/>
        <filter val="112,976,826"/>
        <filter val="113,791,839"/>
        <filter val="114,534,053"/>
        <filter val="117,449,061"/>
        <filter val="117,965,854"/>
        <filter val="119,730"/>
        <filter val="12,000,000"/>
        <filter val="12,259,166"/>
        <filter val="12,403,706,878"/>
        <filter val="12,601,956"/>
        <filter val="122,341,341"/>
        <filter val="122,611,411"/>
        <filter val="123,046,164"/>
        <filter val="123,800,220"/>
        <filter val="123,900,871"/>
        <filter val="125,853,826"/>
        <filter val="125,861,402"/>
        <filter val="126,576,150"/>
        <filter val="127,312,897"/>
        <filter val="127,701,684"/>
        <filter val="127,924,326"/>
        <filter val="129,134,019"/>
        <filter val="129,465,376"/>
        <filter val="129,478,392"/>
        <filter val="13,000,000"/>
        <filter val="13,100,000"/>
        <filter val="13,238,489,419"/>
        <filter val="13,355,137,242"/>
        <filter val="13,540,141"/>
        <filter val="13,659,450"/>
        <filter val="13,848,852"/>
        <filter val="130,549,452"/>
        <filter val="130,598,169"/>
        <filter val="130,620,000"/>
        <filter val="130,961,825"/>
        <filter val="131,163,866"/>
        <filter val="131,972,044"/>
        <filter val="132,027,903"/>
        <filter val="133,462,322"/>
        <filter val="133,560,107"/>
        <filter val="133,593"/>
        <filter val="134,000,000"/>
        <filter val="134,102,852"/>
        <filter val="136,107,378"/>
        <filter val="136,891,589"/>
        <filter val="138,027,984"/>
        <filter val="138,760,175"/>
        <filter val="139,055,266"/>
        <filter val="139,477,152"/>
        <filter val="14,223,800"/>
        <filter val="14,672,721"/>
        <filter val="14,672,789"/>
        <filter val="140,851,592"/>
        <filter val="141,350,320"/>
        <filter val="142,374,473"/>
        <filter val="144,146,548"/>
        <filter val="144,292,788"/>
        <filter val="144,675,542"/>
        <filter val="145,777,212"/>
        <filter val="146,842,270"/>
        <filter val="147,685,360"/>
        <filter val="148,330,806"/>
        <filter val="15,229,260"/>
        <filter val="15,300,000"/>
        <filter val="15,500,000"/>
        <filter val="15,941,592"/>
        <filter val="15,944,003"/>
        <filter val="15,975,007"/>
        <filter val="150,000,000"/>
        <filter val="150,013"/>
        <filter val="154,281,742"/>
        <filter val="155,603,771"/>
        <filter val="158,721,862"/>
        <filter val="159,353,196"/>
        <filter val="16,076,527,569"/>
        <filter val="16,490,544"/>
        <filter val="16,746,511,141"/>
        <filter val="160,449,707"/>
        <filter val="162,350,192"/>
        <filter val="165,615,500"/>
        <filter val="165,820,447"/>
        <filter val="165,866,519"/>
        <filter val="167,658,092"/>
        <filter val="17,000,000"/>
        <filter val="17,345,335"/>
        <filter val="17,385,935"/>
        <filter val="17,499,650"/>
        <filter val="17,814,690"/>
        <filter val="171,641,708"/>
        <filter val="173,039,600"/>
        <filter val="174,565,591"/>
        <filter val="178,178,800"/>
        <filter val="179,841,265"/>
        <filter val="18,047,086"/>
        <filter val="18,461,122"/>
        <filter val="18,581,060"/>
        <filter val="18,628,953"/>
        <filter val="18,984,479"/>
        <filter val="180,472,868"/>
        <filter val="181,214,541"/>
        <filter val="183,336,027"/>
        <filter val="185,180,804"/>
        <filter val="186,030,576"/>
        <filter val="186,739,630"/>
        <filter val="19,440,978,165"/>
        <filter val="19,873,287"/>
        <filter val="190,074,553,569"/>
        <filter val="192,178,955"/>
        <filter val="192,872,017"/>
        <filter val="192,970,446"/>
        <filter val="195,370,685"/>
        <filter val="196,576,150"/>
        <filter val="196,788,134"/>
        <filter val="197,369,850"/>
        <filter val="2,081,999,999"/>
        <filter val="2,111,498,327"/>
        <filter val="2,160,000,000"/>
        <filter val="2,188,325,424"/>
        <filter val="2,228,987,661"/>
        <filter val="2,233,376,479"/>
        <filter val="2,286,808,832"/>
        <filter val="2,291,231,461"/>
        <filter val="2,338,897,954"/>
        <filter val="2,388,936,989"/>
        <filter val="2,409,933,494"/>
        <filter val="2,430,769,068"/>
        <filter val="2,455,163,538"/>
        <filter val="2,499,996"/>
        <filter val="2,500,000"/>
        <filter val="2,505,717"/>
        <filter val="2,534,562"/>
        <filter val="2,576,658"/>
        <filter val="2,600,000"/>
        <filter val="2,952,780,089"/>
        <filter val="2,990,000"/>
        <filter val="2,996,107,040"/>
        <filter val="20,000,000"/>
        <filter val="20,650,377"/>
        <filter val="20,848,435"/>
        <filter val="200,000"/>
        <filter val="200,429,080"/>
        <filter val="201,690,427"/>
        <filter val="202,326,000,000"/>
        <filter val="202,454,380"/>
        <filter val="204,519,125"/>
        <filter val="204,914,316"/>
        <filter val="206,038,832"/>
        <filter val="208,288,744"/>
        <filter val="21,036,352"/>
        <filter val="21,136,794"/>
        <filter val="21,540,963"/>
        <filter val="21,897,671"/>
        <filter val="213,821,427"/>
        <filter val="214,096,112"/>
        <filter val="214,955,347"/>
        <filter val="215,750,123"/>
        <filter val="216,002,095"/>
        <filter val="217,474,743"/>
        <filter val="219,595,024"/>
        <filter val="22,002,014"/>
        <filter val="22,081,755,428"/>
        <filter val="22,697,933,532"/>
        <filter val="22,759,511,142"/>
        <filter val="221,101,583"/>
        <filter val="221,496"/>
        <filter val="223,000,015"/>
        <filter val="23,605,544"/>
        <filter val="23,607,890,183"/>
        <filter val="23,860,315"/>
        <filter val="231,379,191"/>
        <filter val="231,655,511"/>
        <filter val="233,365,283"/>
        <filter val="234,517,255"/>
        <filter val="235,014,040"/>
        <filter val="235,870,172"/>
        <filter val="237,486,004"/>
        <filter val="24,215,887"/>
        <filter val="24,271,580,158"/>
        <filter val="24,619,260"/>
        <filter val="24,812,189"/>
        <filter val="240,952,340"/>
        <filter val="242,295,072"/>
        <filter val="244,010"/>
        <filter val="244,424,295"/>
        <filter val="247,223,196"/>
        <filter val="25,000,000"/>
        <filter val="25,200,739"/>
        <filter val="25,409,495"/>
        <filter val="25,587,367"/>
        <filter val="25,735,735"/>
        <filter val="25,739,072"/>
        <filter val="250,648,666"/>
        <filter val="252,505,615"/>
        <filter val="253,589,319"/>
        <filter val="253,750,632"/>
        <filter val="255,972,101"/>
        <filter val="258,416,911"/>
        <filter val="26,075,852"/>
        <filter val="26,163,250"/>
        <filter val="26,921,249"/>
        <filter val="261,553,842"/>
        <filter val="27,501,979"/>
        <filter val="27,694,738"/>
        <filter val="27,813,451"/>
        <filter val="27,855,794,175"/>
        <filter val="270,559,914"/>
        <filter val="270,799,271"/>
        <filter val="273,211,496"/>
        <filter val="278,139,997"/>
        <filter val="278,542,750"/>
        <filter val="28,166,677,395"/>
        <filter val="28,252,969"/>
        <filter val="28,524,299"/>
        <filter val="28,552,715"/>
        <filter val="28,594,743"/>
        <filter val="28,668,365"/>
        <filter val="28,903,372"/>
        <filter val="28,919,000"/>
        <filter val="282,014,223"/>
        <filter val="288,015,314"/>
        <filter val="29,075,890"/>
        <filter val="29,337,650"/>
        <filter val="29,565,250"/>
        <filter val="29,601,403"/>
        <filter val="29,632,670,720"/>
        <filter val="293,367,150"/>
        <filter val="295,600,910"/>
        <filter val="298,722,321"/>
        <filter val="3,000,000"/>
        <filter val="3,000,386"/>
        <filter val="3,151,479,996"/>
        <filter val="3,213,667,080"/>
        <filter val="3,253,447,833"/>
        <filter val="3,266,343,875"/>
        <filter val="3,297,460"/>
        <filter val="3,319,966,998"/>
        <filter val="3,349,499"/>
        <filter val="3,371,291,788"/>
        <filter val="3,546,253,247"/>
        <filter val="3,591,058,174"/>
        <filter val="3,600,000"/>
        <filter val="3,686,687,459"/>
        <filter val="3,734,038,566"/>
        <filter val="3,737,421,010"/>
        <filter val="3,850,023"/>
        <filter val="3,930,327"/>
        <filter val="30,171,353"/>
        <filter val="30,314,133"/>
        <filter val="30,800,220"/>
        <filter val="30,884,794"/>
        <filter val="30,939,975"/>
        <filter val="307,228,688"/>
        <filter val="308,656,881"/>
        <filter val="31,449,093"/>
        <filter val="31,815,150"/>
        <filter val="31,953,502"/>
        <filter val="31,980,353"/>
        <filter val="313,534,295"/>
        <filter val="314,499,893"/>
        <filter val="318,157,400"/>
        <filter val="32,149,521,141"/>
        <filter val="32,252,719"/>
        <filter val="32,762,151"/>
        <filter val="32,892,692"/>
        <filter val="320,000,000"/>
        <filter val="325,025,000"/>
        <filter val="325,121,380"/>
        <filter val="326,696,982"/>
        <filter val="329,500,164"/>
        <filter val="33,120,000"/>
        <filter val="33,415,819"/>
        <filter val="33,729,056"/>
        <filter val="33,868,125"/>
        <filter val="33,902,552"/>
        <filter val="332,173,659"/>
        <filter val="34,034,831"/>
        <filter val="34,573,038"/>
        <filter val="34,708,115"/>
        <filter val="34,710,991"/>
        <filter val="34,904,694"/>
        <filter val="349,356,929"/>
        <filter val="35,363,713"/>
        <filter val="35,394,372"/>
        <filter val="351,849,411"/>
        <filter val="354,101,248"/>
        <filter val="354,780,114"/>
        <filter val="36,251,249"/>
        <filter val="36,412,501"/>
        <filter val="36,664,001"/>
        <filter val="36,945,943"/>
        <filter val="360,098,004"/>
        <filter val="363,724,053"/>
        <filter val="37,496,569"/>
        <filter val="37,514,265"/>
        <filter val="37,600,000"/>
        <filter val="370,229,120"/>
        <filter val="373,750"/>
        <filter val="377,068,142"/>
        <filter val="379,790,271"/>
        <filter val="38,099,121"/>
        <filter val="38,466,679"/>
        <filter val="38,500,000"/>
        <filter val="38,720,723"/>
        <filter val="38,765,206"/>
        <filter val="38,989,667"/>
        <filter val="385,447,025"/>
        <filter val="386,228,871"/>
        <filter val="39,046,793"/>
        <filter val="39,190,413"/>
        <filter val="39,236,076"/>
        <filter val="39,298,816"/>
        <filter val="39,483,925"/>
        <filter val="39,672,967"/>
        <filter val="39,724,796"/>
        <filter val="39,813,657"/>
        <filter val="390,373,874"/>
        <filter val="393,303,572"/>
        <filter val="398,769,827"/>
        <filter val="4,166,912,018"/>
        <filter val="4,220,039"/>
        <filter val="4,229,879,532"/>
        <filter val="4,271,658,773"/>
        <filter val="4,443,144,715"/>
        <filter val="4,481,745"/>
        <filter val="4,656,180"/>
        <filter val="4,678,421,583"/>
        <filter val="4,763,866"/>
        <filter val="40,000,000"/>
        <filter val="40,344,041"/>
        <filter val="40,345,864"/>
        <filter val="40,383,187"/>
        <filter val="40,437,683"/>
        <filter val="40,723,886"/>
        <filter val="407,153,917"/>
        <filter val="41,020,677"/>
        <filter val="41,107,878"/>
        <filter val="41,733,888"/>
        <filter val="417,249,868"/>
        <filter val="42,464,978"/>
        <filter val="429,589,850"/>
        <filter val="43,329,073"/>
        <filter val="43,687,227"/>
        <filter val="436,350,594"/>
        <filter val="44,041,927"/>
        <filter val="44,390,000"/>
        <filter val="440,717,075"/>
        <filter val="443,520,684"/>
        <filter val="45,382,371"/>
        <filter val="45,879,364"/>
        <filter val="45,927,700"/>
        <filter val="455,048,239"/>
        <filter val="46,031,943"/>
        <filter val="46,289,307"/>
        <filter val="46,370,749"/>
        <filter val="46,456,233"/>
        <filter val="46,483,427"/>
        <filter val="46,529,251"/>
        <filter val="46,746,959"/>
        <filter val="46,751,589,254"/>
        <filter val="46,924,475"/>
        <filter val="47,796,176"/>
        <filter val="47,919,204"/>
        <filter val="48,782,168"/>
        <filter val="480,224,558"/>
        <filter val="49,324,626"/>
        <filter val="49,382,602"/>
        <filter val="49,864,272"/>
        <filter val="494,616,893"/>
        <filter val="5,000,000"/>
        <filter val="5,104,266,087"/>
        <filter val="5,161,787"/>
        <filter val="5,190,888"/>
        <filter val="5,253,850,658"/>
        <filter val="5,508,908,260"/>
        <filter val="5,913,000,001"/>
        <filter val="50,000,000"/>
        <filter val="50,900,454"/>
        <filter val="506,380,234"/>
        <filter val="519,497,483"/>
        <filter val="52,085,228"/>
        <filter val="52,187,063,311"/>
        <filter val="52,192,841"/>
        <filter val="52,293,786"/>
        <filter val="53,236,706"/>
        <filter val="53,405,711"/>
        <filter val="537,791,445"/>
        <filter val="543,126,222"/>
        <filter val="546,567,514"/>
        <filter val="55,433,061"/>
        <filter val="56,033,940"/>
        <filter val="56,106,564"/>
        <filter val="56,214,789"/>
        <filter val="56,673,030"/>
        <filter val="56,975,609"/>
        <filter val="565,613,167"/>
        <filter val="57,141,712"/>
        <filter val="57,861,458"/>
        <filter val="570,366,158"/>
        <filter val="577,284,202"/>
        <filter val="577,925"/>
        <filter val="58,804,708"/>
        <filter val="585,974,624"/>
        <filter val="585,991,082"/>
        <filter val="59,825,569"/>
        <filter val="6,000,000"/>
        <filter val="6,084,921,968"/>
        <filter val="6,231,885"/>
        <filter val="6,647,936"/>
        <filter val="6,950,003"/>
        <filter val="6,960,521"/>
        <filter val="60,000,000"/>
        <filter val="60,648,457"/>
        <filter val="600,000"/>
        <filter val="608,453,134"/>
        <filter val="61,578,713"/>
        <filter val="610,501,847"/>
        <filter val="62,215,000"/>
        <filter val="62,462,547"/>
        <filter val="62,866,816"/>
        <filter val="62,974,690"/>
        <filter val="621,805,137"/>
        <filter val="63,117,610"/>
        <filter val="63,138,610"/>
        <filter val="63,205,697"/>
        <filter val="63,318,067,599"/>
        <filter val="63,844,347"/>
        <filter val="632,385"/>
        <filter val="64,043,350"/>
        <filter val="64,342,230"/>
        <filter val="64,800,871"/>
        <filter val="65,595,785"/>
        <filter val="65,803,806"/>
        <filter val="658,947,815"/>
        <filter val="66,207,222"/>
        <filter val="66,519,165"/>
        <filter val="664,245"/>
        <filter val="675,608,395"/>
        <filter val="68,197,266"/>
        <filter val="686,951,812"/>
        <filter val="687,940,271"/>
        <filter val="698,523,250"/>
        <filter val="699,969,159"/>
        <filter val="7,182,097,214"/>
        <filter val="7,230,009,999"/>
        <filter val="7,292,250"/>
        <filter val="7,386,409"/>
        <filter val="7,535,611"/>
        <filter val="7,560,656,275"/>
        <filter val="7,828,545"/>
        <filter val="7,881,248"/>
        <filter val="7,961,070"/>
        <filter val="706,832,144"/>
        <filter val="719,859,496"/>
        <filter val="72,490,266"/>
        <filter val="72,762,418"/>
        <filter val="72,810,732"/>
        <filter val="725,603,159"/>
        <filter val="73,176,303"/>
        <filter val="73,725,479"/>
        <filter val="733,907,370"/>
        <filter val="738,413"/>
        <filter val="74,390,203"/>
        <filter val="74,733,880"/>
        <filter val="74,865,058"/>
        <filter val="75,000,000"/>
        <filter val="75,335,937"/>
        <filter val="750,000,007"/>
        <filter val="758,180,662"/>
        <filter val="76,494,796"/>
        <filter val="77,018,407"/>
        <filter val="78,024,347"/>
        <filter val="78,058,537"/>
        <filter val="78,087,739"/>
        <filter val="78,564,923"/>
        <filter val="78,769,307"/>
        <filter val="791,105"/>
        <filter val="8,221,692"/>
        <filter val="8,295,717"/>
        <filter val="8,374,163"/>
        <filter val="8,381,198,416"/>
        <filter val="8,394,857,866"/>
        <filter val="8,465,342,868"/>
        <filter val="8,516,442"/>
        <filter val="8,868,750"/>
        <filter val="80,269,864"/>
        <filter val="806,236,330"/>
        <filter val="81,853"/>
        <filter val="82,098,322"/>
        <filter val="82,702,123"/>
        <filter val="82,858,400"/>
        <filter val="83,061,096"/>
        <filter val="83,270,970"/>
        <filter val="83,709,880"/>
        <filter val="84,145,881"/>
        <filter val="84,974,493"/>
        <filter val="843,038,236"/>
        <filter val="85,421,115"/>
        <filter val="855,845,167"/>
        <filter val="86,588,325"/>
        <filter val="866,199,732"/>
        <filter val="87,476,314"/>
        <filter val="87,709,667"/>
        <filter val="87,950,799"/>
        <filter val="88,698,829"/>
        <filter val="880,419,914"/>
        <filter val="886,599,313"/>
        <filter val="89,375,450"/>
        <filter val="89,737,760"/>
        <filter val="898,175,242"/>
        <filter val="9,042,233,016"/>
        <filter val="9,295,000"/>
        <filter val="9,390,000"/>
        <filter val="9,700,000"/>
        <filter val="9,974,028,282"/>
        <filter val="9,983,845,454"/>
        <filter val="90,140,693"/>
        <filter val="90,383,708"/>
        <filter val="911,453,430"/>
        <filter val="925,711,171"/>
        <filter val="927,948,301"/>
        <filter val="93,000,000"/>
        <filter val="93,160,732"/>
        <filter val="93,642,400"/>
        <filter val="942,140,985"/>
        <filter val="95,404,556"/>
        <filter val="96,540,939"/>
        <filter val="97,346,992"/>
        <filter val="99,300,057"/>
        <filter val="99,604,096"/>
        <filter val="99,902,961"/>
        <filter val="991,396,559"/>
      </filters>
    </filterColumn>
  </autoFilter>
  <mergeCells count="8">
    <mergeCell ref="J2:J3"/>
    <mergeCell ref="K2:K3"/>
    <mergeCell ref="D2:D3"/>
    <mergeCell ref="E2:E3"/>
    <mergeCell ref="F2:F3"/>
    <mergeCell ref="G2:G3"/>
    <mergeCell ref="H2:H3"/>
    <mergeCell ref="I2:I3"/>
  </mergeCells>
  <conditionalFormatting sqref="E989 D978:D980 E979 D968:D970 E969 D958:D960 E959 D949 D941 D933 D923:D931 E924 D914 D906 D896:D898 E897 D886:D888 E887 D877 D874 D871 D867 D864 D861 D853 D851 D848:D849 D839 D831 D809 D805 D803 D795 D787 D779 D770:D771 D763 D755 D747 D739 D729:D731 E730 D711:D712 E712 D702 D692:D694 E693 D684 D674:D676 E675 D664 D661 D656 D653:E653 D646:D648 E647 D643 D635 D627 D619 D611 D601:D603 E602 D597 D589 D586:E586 D581 D573 D570:E570 D563:D565 E564 D326:E327 D322 D312:D315 E305 D302:D307 D296 D270:D272 E271 D266 D262 D258 D255:E255 D251:E251 D248:D250 D242 D236:D240 D228 D224 D216 D215:E215 D208 D200 D192 D184 D181:D182 D168:D179 E125 D123:D134 D117:E122 D115:D116 D112:E114 D107:D111 D105:E106 D84:D104 D61:E61 E46 D23:D60 D18:E22 D6:D17 D142:D166 D62:D82 A860:E860 A870:D870 A887:C887 A897:C897 A924:C924 A959:C959 A969:C969 A979:C979 A989:C989 D988:D990 A995:C995 C988 C978 C968 C958 C923 C896 C886 A167:E167 C859:D859 A814:C814 A507:E507 A537:E537 A730:C730 A712:C712 A693:C693 A675:C675 A647:C647 A602:C602 A564:C564 A241:E241 A328:E328 A374:E374 A384:E384 A402:E402 A420:E420 A448:E448 A493:E493 A305:C305 A271:C271 A125:C125 A46:C46 A8:C8 A83:E83 C994 E10:E16 E23:E24 E26:E32 E34:E40 E42:E44 E48:E54 E56:E60 E62 E64:E66 E68:E70 E72:E80 E82 E85:E91 E93:E99 E101:E104 E107 E109:E111 E115 E123 E127:E133 D135:E141 E143:E149 E151:E157 E159:E165 E169:E175 E177:E183 E185:E191 E193:E199 E201:E207 E209:E214 E217:E223 E225:E227 E229:E231 E243:E249 E252:E254 E256:E257 E259:E261 E263:E269 E273:E279 E297:E303 E307:E313 E315:E321 E323:E325 D329:E357 D375:E383 D385:E401 D403:E419 D421:E447 D449:E492 D494:E506 D508:E527 D538:E545 E566:E569 E571:E572 E574:E580 E582:E585 E587:E588 E590:E596 E598:E600 E604:E610 E612:E618 E620:E626 E628:E634 E636:E642 E645 E649:E652 E654:E655 E657:E663 E665 E677:E683 E685:E691 E695:E701 E703:E709 E722:E728 E732:E738 E740:E746 E748:E754 E756:E762 E764:E770 E772:E778 E780:E786 E788:E794 E796:E802 E804 E806:E808 E810:E812 D813:E830 E832:E838 E840:E846 E850 E852 E854:E858 E863 E865:E866 E868:E870 E872:E873 E875:E876 E879 E889:E895 E899:E905 E907:E913 E915:E921 E926:E932 E934:E940 E942:E948 E950:E956 E961:E967 E971:E977 E981:E987 D991:E999 D2 D4 E236:E239 D554:E561 D366:E373 D532:E536 D721">
    <cfRule type="cellIs" dxfId="12" priority="13" stopIfTrue="1" operator="between">
      <formula>0</formula>
      <formula>10</formula>
    </cfRule>
  </conditionalFormatting>
  <conditionalFormatting sqref="E644">
    <cfRule type="cellIs" dxfId="11" priority="12" stopIfTrue="1" operator="between">
      <formula>0</formula>
      <formula>10</formula>
    </cfRule>
  </conditionalFormatting>
  <conditionalFormatting sqref="D232:E235">
    <cfRule type="cellIs" dxfId="10" priority="11" stopIfTrue="1" operator="between">
      <formula>0</formula>
      <formula>10</formula>
    </cfRule>
  </conditionalFormatting>
  <conditionalFormatting sqref="D286:D287 D280 E281:E287">
    <cfRule type="cellIs" dxfId="9" priority="10" stopIfTrue="1" operator="between">
      <formula>0</formula>
      <formula>10</formula>
    </cfRule>
  </conditionalFormatting>
  <conditionalFormatting sqref="D546:E553">
    <cfRule type="cellIs" dxfId="8" priority="9" stopIfTrue="1" operator="between">
      <formula>0</formula>
      <formula>10</formula>
    </cfRule>
  </conditionalFormatting>
  <conditionalFormatting sqref="D294:D295 D288 E289:E295">
    <cfRule type="cellIs" dxfId="7" priority="8" stopIfTrue="1" operator="between">
      <formula>0</formula>
      <formula>10</formula>
    </cfRule>
  </conditionalFormatting>
  <conditionalFormatting sqref="D883 D880:D881 E882 E884">
    <cfRule type="cellIs" dxfId="6" priority="7" stopIfTrue="1" operator="between">
      <formula>0</formula>
      <formula>10</formula>
    </cfRule>
  </conditionalFormatting>
  <conditionalFormatting sqref="D358:E365">
    <cfRule type="cellIs" dxfId="5" priority="6" stopIfTrue="1" operator="between">
      <formula>0</formula>
      <formula>10</formula>
    </cfRule>
  </conditionalFormatting>
  <conditionalFormatting sqref="D528:E531">
    <cfRule type="cellIs" dxfId="4" priority="5" stopIfTrue="1" operator="between">
      <formula>0</formula>
      <formula>10</formula>
    </cfRule>
  </conditionalFormatting>
  <conditionalFormatting sqref="E714:E720 D713">
    <cfRule type="cellIs" dxfId="3" priority="4" stopIfTrue="1" operator="between">
      <formula>0</formula>
      <formula>10</formula>
    </cfRule>
  </conditionalFormatting>
  <conditionalFormatting sqref="E862">
    <cfRule type="cellIs" dxfId="2" priority="3" stopIfTrue="1" operator="between">
      <formula>0</formula>
      <formula>10</formula>
    </cfRule>
  </conditionalFormatting>
  <conditionalFormatting sqref="E878">
    <cfRule type="cellIs" dxfId="1" priority="2" stopIfTrue="1" operator="between">
      <formula>0</formula>
      <formula>10</formula>
    </cfRule>
  </conditionalFormatting>
  <conditionalFormatting sqref="D671 D666 E667:E673">
    <cfRule type="cellIs" dxfId="0" priority="1" stopIfTrue="1" operator="between">
      <formula>0</formula>
      <formula>10</formula>
    </cfRule>
  </conditionalFormatting>
  <printOptions horizontalCentered="1"/>
  <pageMargins left="0" right="0" top="1.1000000000000001" bottom="1" header="0.18" footer="0.31496062992126"/>
  <pageSetup scale="74" orientation="portrait" r:id="rId1"/>
  <headerFooter>
    <oddHeader xml:space="preserve">&amp;C&amp;"-,Gras"&amp;14MINISTERE DE L'ECONOMIE ET DES FINANCES
DIRECTION GENERALE DU BUDGET
DEPENSES DE FONCTIONNEMENT EXECUTEES PAR SECTION ET ARTICLE
EXERCICE 2024-2025
DU 1ER OCTOBRE AU 31  DECEMBRE </oddHeader>
    <oddFooter>&amp;L&amp;F&amp;R&amp;P/&amp;N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B5591-8FB9-4B9C-8334-08AD7D587D55}">
  <sheetPr codeName="Sheet328">
    <tabColor indexed="40"/>
  </sheetPr>
  <dimension ref="A3:IS181"/>
  <sheetViews>
    <sheetView view="pageBreakPreview" zoomScale="52" zoomScaleNormal="60" zoomScaleSheetLayoutView="55" workbookViewId="0">
      <pane xSplit="4" ySplit="4" topLeftCell="E5" activePane="bottomRight" state="frozen"/>
      <selection activeCell="J30" sqref="J30"/>
      <selection pane="topRight" activeCell="J30" sqref="J30"/>
      <selection pane="bottomLeft" activeCell="J30" sqref="J30"/>
      <selection pane="bottomRight" activeCell="H11" sqref="H11"/>
    </sheetView>
  </sheetViews>
  <sheetFormatPr baseColWidth="10" defaultColWidth="11.42578125" defaultRowHeight="18" x14ac:dyDescent="0.25"/>
  <cols>
    <col min="1" max="1" width="21.42578125" style="80" customWidth="1"/>
    <col min="2" max="3" width="20.85546875" style="81" customWidth="1"/>
    <col min="4" max="4" width="72.5703125" style="82" customWidth="1"/>
    <col min="5" max="5" width="29" style="83" bestFit="1" customWidth="1"/>
    <col min="6" max="6" width="28.140625" style="83" bestFit="1" customWidth="1"/>
    <col min="7" max="7" width="29" style="83" bestFit="1" customWidth="1"/>
    <col min="8" max="8" width="29.42578125" style="83" customWidth="1"/>
    <col min="9" max="9" width="28.140625" style="83" bestFit="1" customWidth="1"/>
    <col min="10" max="10" width="30" style="83" customWidth="1"/>
    <col min="11" max="11" width="28.140625" style="83" bestFit="1" customWidth="1"/>
    <col min="12" max="12" width="30.28515625" style="83" customWidth="1"/>
    <col min="13" max="13" width="31.28515625" style="83" customWidth="1"/>
    <col min="14" max="14" width="29" style="83" bestFit="1" customWidth="1"/>
    <col min="15" max="15" width="28.140625" style="83" bestFit="1" customWidth="1"/>
    <col min="16" max="16" width="29" style="83" bestFit="1" customWidth="1"/>
    <col min="17" max="17" width="31.7109375" style="83" customWidth="1"/>
    <col min="18" max="18" width="31.85546875" style="83" customWidth="1"/>
    <col min="19" max="19" width="29" style="83" bestFit="1" customWidth="1"/>
    <col min="20" max="20" width="26.42578125" style="83" bestFit="1" customWidth="1"/>
    <col min="21" max="21" width="29" style="83" customWidth="1"/>
    <col min="22" max="22" width="29.42578125" style="83" customWidth="1"/>
    <col min="23" max="23" width="31.28515625" style="84" customWidth="1"/>
    <col min="24" max="24" width="24.28515625" style="81" customWidth="1"/>
    <col min="25" max="254" width="11.42578125" style="81"/>
    <col min="255" max="255" width="61" style="81" customWidth="1"/>
    <col min="256" max="256" width="20.5703125" style="81" customWidth="1"/>
    <col min="257" max="257" width="25.42578125" style="81" customWidth="1"/>
    <col min="258" max="258" width="21.5703125" style="81" customWidth="1"/>
    <col min="259" max="259" width="20.42578125" style="81" customWidth="1"/>
    <col min="260" max="260" width="16.85546875" style="81" customWidth="1"/>
    <col min="261" max="261" width="24.28515625" style="81" customWidth="1"/>
    <col min="262" max="262" width="22.7109375" style="81" customWidth="1"/>
    <col min="263" max="263" width="23" style="81" customWidth="1"/>
    <col min="264" max="264" width="21.42578125" style="81" customWidth="1"/>
    <col min="265" max="265" width="21.85546875" style="81" customWidth="1"/>
    <col min="266" max="266" width="35.42578125" style="81" customWidth="1"/>
    <col min="267" max="267" width="26.7109375" style="81" customWidth="1"/>
    <col min="268" max="268" width="20" style="81" customWidth="1"/>
    <col min="269" max="269" width="26.28515625" style="81" bestFit="1" customWidth="1"/>
    <col min="270" max="510" width="11.42578125" style="81"/>
    <col min="511" max="511" width="61" style="81" customWidth="1"/>
    <col min="512" max="512" width="20.5703125" style="81" customWidth="1"/>
    <col min="513" max="513" width="25.42578125" style="81" customWidth="1"/>
    <col min="514" max="514" width="21.5703125" style="81" customWidth="1"/>
    <col min="515" max="515" width="20.42578125" style="81" customWidth="1"/>
    <col min="516" max="516" width="16.85546875" style="81" customWidth="1"/>
    <col min="517" max="517" width="24.28515625" style="81" customWidth="1"/>
    <col min="518" max="518" width="22.7109375" style="81" customWidth="1"/>
    <col min="519" max="519" width="23" style="81" customWidth="1"/>
    <col min="520" max="520" width="21.42578125" style="81" customWidth="1"/>
    <col min="521" max="521" width="21.85546875" style="81" customWidth="1"/>
    <col min="522" max="522" width="35.42578125" style="81" customWidth="1"/>
    <col min="523" max="523" width="26.7109375" style="81" customWidth="1"/>
    <col min="524" max="524" width="20" style="81" customWidth="1"/>
    <col min="525" max="525" width="26.28515625" style="81" bestFit="1" customWidth="1"/>
    <col min="526" max="766" width="11.42578125" style="81"/>
    <col min="767" max="767" width="61" style="81" customWidth="1"/>
    <col min="768" max="768" width="20.5703125" style="81" customWidth="1"/>
    <col min="769" max="769" width="25.42578125" style="81" customWidth="1"/>
    <col min="770" max="770" width="21.5703125" style="81" customWidth="1"/>
    <col min="771" max="771" width="20.42578125" style="81" customWidth="1"/>
    <col min="772" max="772" width="16.85546875" style="81" customWidth="1"/>
    <col min="773" max="773" width="24.28515625" style="81" customWidth="1"/>
    <col min="774" max="774" width="22.7109375" style="81" customWidth="1"/>
    <col min="775" max="775" width="23" style="81" customWidth="1"/>
    <col min="776" max="776" width="21.42578125" style="81" customWidth="1"/>
    <col min="777" max="777" width="21.85546875" style="81" customWidth="1"/>
    <col min="778" max="778" width="35.42578125" style="81" customWidth="1"/>
    <col min="779" max="779" width="26.7109375" style="81" customWidth="1"/>
    <col min="780" max="780" width="20" style="81" customWidth="1"/>
    <col min="781" max="781" width="26.28515625" style="81" bestFit="1" customWidth="1"/>
    <col min="782" max="1022" width="11.42578125" style="81"/>
    <col min="1023" max="1023" width="61" style="81" customWidth="1"/>
    <col min="1024" max="1024" width="20.5703125" style="81" customWidth="1"/>
    <col min="1025" max="1025" width="25.42578125" style="81" customWidth="1"/>
    <col min="1026" max="1026" width="21.5703125" style="81" customWidth="1"/>
    <col min="1027" max="1027" width="20.42578125" style="81" customWidth="1"/>
    <col min="1028" max="1028" width="16.85546875" style="81" customWidth="1"/>
    <col min="1029" max="1029" width="24.28515625" style="81" customWidth="1"/>
    <col min="1030" max="1030" width="22.7109375" style="81" customWidth="1"/>
    <col min="1031" max="1031" width="23" style="81" customWidth="1"/>
    <col min="1032" max="1032" width="21.42578125" style="81" customWidth="1"/>
    <col min="1033" max="1033" width="21.85546875" style="81" customWidth="1"/>
    <col min="1034" max="1034" width="35.42578125" style="81" customWidth="1"/>
    <col min="1035" max="1035" width="26.7109375" style="81" customWidth="1"/>
    <col min="1036" max="1036" width="20" style="81" customWidth="1"/>
    <col min="1037" max="1037" width="26.28515625" style="81" bestFit="1" customWidth="1"/>
    <col min="1038" max="1278" width="11.42578125" style="81"/>
    <col min="1279" max="1279" width="61" style="81" customWidth="1"/>
    <col min="1280" max="1280" width="20.5703125" style="81" customWidth="1"/>
    <col min="1281" max="1281" width="25.42578125" style="81" customWidth="1"/>
    <col min="1282" max="1282" width="21.5703125" style="81" customWidth="1"/>
    <col min="1283" max="1283" width="20.42578125" style="81" customWidth="1"/>
    <col min="1284" max="1284" width="16.85546875" style="81" customWidth="1"/>
    <col min="1285" max="1285" width="24.28515625" style="81" customWidth="1"/>
    <col min="1286" max="1286" width="22.7109375" style="81" customWidth="1"/>
    <col min="1287" max="1287" width="23" style="81" customWidth="1"/>
    <col min="1288" max="1288" width="21.42578125" style="81" customWidth="1"/>
    <col min="1289" max="1289" width="21.85546875" style="81" customWidth="1"/>
    <col min="1290" max="1290" width="35.42578125" style="81" customWidth="1"/>
    <col min="1291" max="1291" width="26.7109375" style="81" customWidth="1"/>
    <col min="1292" max="1292" width="20" style="81" customWidth="1"/>
    <col min="1293" max="1293" width="26.28515625" style="81" bestFit="1" customWidth="1"/>
    <col min="1294" max="1534" width="11.42578125" style="81"/>
    <col min="1535" max="1535" width="61" style="81" customWidth="1"/>
    <col min="1536" max="1536" width="20.5703125" style="81" customWidth="1"/>
    <col min="1537" max="1537" width="25.42578125" style="81" customWidth="1"/>
    <col min="1538" max="1538" width="21.5703125" style="81" customWidth="1"/>
    <col min="1539" max="1539" width="20.42578125" style="81" customWidth="1"/>
    <col min="1540" max="1540" width="16.85546875" style="81" customWidth="1"/>
    <col min="1541" max="1541" width="24.28515625" style="81" customWidth="1"/>
    <col min="1542" max="1542" width="22.7109375" style="81" customWidth="1"/>
    <col min="1543" max="1543" width="23" style="81" customWidth="1"/>
    <col min="1544" max="1544" width="21.42578125" style="81" customWidth="1"/>
    <col min="1545" max="1545" width="21.85546875" style="81" customWidth="1"/>
    <col min="1546" max="1546" width="35.42578125" style="81" customWidth="1"/>
    <col min="1547" max="1547" width="26.7109375" style="81" customWidth="1"/>
    <col min="1548" max="1548" width="20" style="81" customWidth="1"/>
    <col min="1549" max="1549" width="26.28515625" style="81" bestFit="1" customWidth="1"/>
    <col min="1550" max="1790" width="11.42578125" style="81"/>
    <col min="1791" max="1791" width="61" style="81" customWidth="1"/>
    <col min="1792" max="1792" width="20.5703125" style="81" customWidth="1"/>
    <col min="1793" max="1793" width="25.42578125" style="81" customWidth="1"/>
    <col min="1794" max="1794" width="21.5703125" style="81" customWidth="1"/>
    <col min="1795" max="1795" width="20.42578125" style="81" customWidth="1"/>
    <col min="1796" max="1796" width="16.85546875" style="81" customWidth="1"/>
    <col min="1797" max="1797" width="24.28515625" style="81" customWidth="1"/>
    <col min="1798" max="1798" width="22.7109375" style="81" customWidth="1"/>
    <col min="1799" max="1799" width="23" style="81" customWidth="1"/>
    <col min="1800" max="1800" width="21.42578125" style="81" customWidth="1"/>
    <col min="1801" max="1801" width="21.85546875" style="81" customWidth="1"/>
    <col min="1802" max="1802" width="35.42578125" style="81" customWidth="1"/>
    <col min="1803" max="1803" width="26.7109375" style="81" customWidth="1"/>
    <col min="1804" max="1804" width="20" style="81" customWidth="1"/>
    <col min="1805" max="1805" width="26.28515625" style="81" bestFit="1" customWidth="1"/>
    <col min="1806" max="2046" width="11.42578125" style="81"/>
    <col min="2047" max="2047" width="61" style="81" customWidth="1"/>
    <col min="2048" max="2048" width="20.5703125" style="81" customWidth="1"/>
    <col min="2049" max="2049" width="25.42578125" style="81" customWidth="1"/>
    <col min="2050" max="2050" width="21.5703125" style="81" customWidth="1"/>
    <col min="2051" max="2051" width="20.42578125" style="81" customWidth="1"/>
    <col min="2052" max="2052" width="16.85546875" style="81" customWidth="1"/>
    <col min="2053" max="2053" width="24.28515625" style="81" customWidth="1"/>
    <col min="2054" max="2054" width="22.7109375" style="81" customWidth="1"/>
    <col min="2055" max="2055" width="23" style="81" customWidth="1"/>
    <col min="2056" max="2056" width="21.42578125" style="81" customWidth="1"/>
    <col min="2057" max="2057" width="21.85546875" style="81" customWidth="1"/>
    <col min="2058" max="2058" width="35.42578125" style="81" customWidth="1"/>
    <col min="2059" max="2059" width="26.7109375" style="81" customWidth="1"/>
    <col min="2060" max="2060" width="20" style="81" customWidth="1"/>
    <col min="2061" max="2061" width="26.28515625" style="81" bestFit="1" customWidth="1"/>
    <col min="2062" max="2302" width="11.42578125" style="81"/>
    <col min="2303" max="2303" width="61" style="81" customWidth="1"/>
    <col min="2304" max="2304" width="20.5703125" style="81" customWidth="1"/>
    <col min="2305" max="2305" width="25.42578125" style="81" customWidth="1"/>
    <col min="2306" max="2306" width="21.5703125" style="81" customWidth="1"/>
    <col min="2307" max="2307" width="20.42578125" style="81" customWidth="1"/>
    <col min="2308" max="2308" width="16.85546875" style="81" customWidth="1"/>
    <col min="2309" max="2309" width="24.28515625" style="81" customWidth="1"/>
    <col min="2310" max="2310" width="22.7109375" style="81" customWidth="1"/>
    <col min="2311" max="2311" width="23" style="81" customWidth="1"/>
    <col min="2312" max="2312" width="21.42578125" style="81" customWidth="1"/>
    <col min="2313" max="2313" width="21.85546875" style="81" customWidth="1"/>
    <col min="2314" max="2314" width="35.42578125" style="81" customWidth="1"/>
    <col min="2315" max="2315" width="26.7109375" style="81" customWidth="1"/>
    <col min="2316" max="2316" width="20" style="81" customWidth="1"/>
    <col min="2317" max="2317" width="26.28515625" style="81" bestFit="1" customWidth="1"/>
    <col min="2318" max="2558" width="11.42578125" style="81"/>
    <col min="2559" max="2559" width="61" style="81" customWidth="1"/>
    <col min="2560" max="2560" width="20.5703125" style="81" customWidth="1"/>
    <col min="2561" max="2561" width="25.42578125" style="81" customWidth="1"/>
    <col min="2562" max="2562" width="21.5703125" style="81" customWidth="1"/>
    <col min="2563" max="2563" width="20.42578125" style="81" customWidth="1"/>
    <col min="2564" max="2564" width="16.85546875" style="81" customWidth="1"/>
    <col min="2565" max="2565" width="24.28515625" style="81" customWidth="1"/>
    <col min="2566" max="2566" width="22.7109375" style="81" customWidth="1"/>
    <col min="2567" max="2567" width="23" style="81" customWidth="1"/>
    <col min="2568" max="2568" width="21.42578125" style="81" customWidth="1"/>
    <col min="2569" max="2569" width="21.85546875" style="81" customWidth="1"/>
    <col min="2570" max="2570" width="35.42578125" style="81" customWidth="1"/>
    <col min="2571" max="2571" width="26.7109375" style="81" customWidth="1"/>
    <col min="2572" max="2572" width="20" style="81" customWidth="1"/>
    <col min="2573" max="2573" width="26.28515625" style="81" bestFit="1" customWidth="1"/>
    <col min="2574" max="2814" width="11.42578125" style="81"/>
    <col min="2815" max="2815" width="61" style="81" customWidth="1"/>
    <col min="2816" max="2816" width="20.5703125" style="81" customWidth="1"/>
    <col min="2817" max="2817" width="25.42578125" style="81" customWidth="1"/>
    <col min="2818" max="2818" width="21.5703125" style="81" customWidth="1"/>
    <col min="2819" max="2819" width="20.42578125" style="81" customWidth="1"/>
    <col min="2820" max="2820" width="16.85546875" style="81" customWidth="1"/>
    <col min="2821" max="2821" width="24.28515625" style="81" customWidth="1"/>
    <col min="2822" max="2822" width="22.7109375" style="81" customWidth="1"/>
    <col min="2823" max="2823" width="23" style="81" customWidth="1"/>
    <col min="2824" max="2824" width="21.42578125" style="81" customWidth="1"/>
    <col min="2825" max="2825" width="21.85546875" style="81" customWidth="1"/>
    <col min="2826" max="2826" width="35.42578125" style="81" customWidth="1"/>
    <col min="2827" max="2827" width="26.7109375" style="81" customWidth="1"/>
    <col min="2828" max="2828" width="20" style="81" customWidth="1"/>
    <col min="2829" max="2829" width="26.28515625" style="81" bestFit="1" customWidth="1"/>
    <col min="2830" max="3070" width="11.42578125" style="81"/>
    <col min="3071" max="3071" width="61" style="81" customWidth="1"/>
    <col min="3072" max="3072" width="20.5703125" style="81" customWidth="1"/>
    <col min="3073" max="3073" width="25.42578125" style="81" customWidth="1"/>
    <col min="3074" max="3074" width="21.5703125" style="81" customWidth="1"/>
    <col min="3075" max="3075" width="20.42578125" style="81" customWidth="1"/>
    <col min="3076" max="3076" width="16.85546875" style="81" customWidth="1"/>
    <col min="3077" max="3077" width="24.28515625" style="81" customWidth="1"/>
    <col min="3078" max="3078" width="22.7109375" style="81" customWidth="1"/>
    <col min="3079" max="3079" width="23" style="81" customWidth="1"/>
    <col min="3080" max="3080" width="21.42578125" style="81" customWidth="1"/>
    <col min="3081" max="3081" width="21.85546875" style="81" customWidth="1"/>
    <col min="3082" max="3082" width="35.42578125" style="81" customWidth="1"/>
    <col min="3083" max="3083" width="26.7109375" style="81" customWidth="1"/>
    <col min="3084" max="3084" width="20" style="81" customWidth="1"/>
    <col min="3085" max="3085" width="26.28515625" style="81" bestFit="1" customWidth="1"/>
    <col min="3086" max="3326" width="11.42578125" style="81"/>
    <col min="3327" max="3327" width="61" style="81" customWidth="1"/>
    <col min="3328" max="3328" width="20.5703125" style="81" customWidth="1"/>
    <col min="3329" max="3329" width="25.42578125" style="81" customWidth="1"/>
    <col min="3330" max="3330" width="21.5703125" style="81" customWidth="1"/>
    <col min="3331" max="3331" width="20.42578125" style="81" customWidth="1"/>
    <col min="3332" max="3332" width="16.85546875" style="81" customWidth="1"/>
    <col min="3333" max="3333" width="24.28515625" style="81" customWidth="1"/>
    <col min="3334" max="3334" width="22.7109375" style="81" customWidth="1"/>
    <col min="3335" max="3335" width="23" style="81" customWidth="1"/>
    <col min="3336" max="3336" width="21.42578125" style="81" customWidth="1"/>
    <col min="3337" max="3337" width="21.85546875" style="81" customWidth="1"/>
    <col min="3338" max="3338" width="35.42578125" style="81" customWidth="1"/>
    <col min="3339" max="3339" width="26.7109375" style="81" customWidth="1"/>
    <col min="3340" max="3340" width="20" style="81" customWidth="1"/>
    <col min="3341" max="3341" width="26.28515625" style="81" bestFit="1" customWidth="1"/>
    <col min="3342" max="3582" width="11.42578125" style="81"/>
    <col min="3583" max="3583" width="61" style="81" customWidth="1"/>
    <col min="3584" max="3584" width="20.5703125" style="81" customWidth="1"/>
    <col min="3585" max="3585" width="25.42578125" style="81" customWidth="1"/>
    <col min="3586" max="3586" width="21.5703125" style="81" customWidth="1"/>
    <col min="3587" max="3587" width="20.42578125" style="81" customWidth="1"/>
    <col min="3588" max="3588" width="16.85546875" style="81" customWidth="1"/>
    <col min="3589" max="3589" width="24.28515625" style="81" customWidth="1"/>
    <col min="3590" max="3590" width="22.7109375" style="81" customWidth="1"/>
    <col min="3591" max="3591" width="23" style="81" customWidth="1"/>
    <col min="3592" max="3592" width="21.42578125" style="81" customWidth="1"/>
    <col min="3593" max="3593" width="21.85546875" style="81" customWidth="1"/>
    <col min="3594" max="3594" width="35.42578125" style="81" customWidth="1"/>
    <col min="3595" max="3595" width="26.7109375" style="81" customWidth="1"/>
    <col min="3596" max="3596" width="20" style="81" customWidth="1"/>
    <col min="3597" max="3597" width="26.28515625" style="81" bestFit="1" customWidth="1"/>
    <col min="3598" max="3838" width="11.42578125" style="81"/>
    <col min="3839" max="3839" width="61" style="81" customWidth="1"/>
    <col min="3840" max="3840" width="20.5703125" style="81" customWidth="1"/>
    <col min="3841" max="3841" width="25.42578125" style="81" customWidth="1"/>
    <col min="3842" max="3842" width="21.5703125" style="81" customWidth="1"/>
    <col min="3843" max="3843" width="20.42578125" style="81" customWidth="1"/>
    <col min="3844" max="3844" width="16.85546875" style="81" customWidth="1"/>
    <col min="3845" max="3845" width="24.28515625" style="81" customWidth="1"/>
    <col min="3846" max="3846" width="22.7109375" style="81" customWidth="1"/>
    <col min="3847" max="3847" width="23" style="81" customWidth="1"/>
    <col min="3848" max="3848" width="21.42578125" style="81" customWidth="1"/>
    <col min="3849" max="3849" width="21.85546875" style="81" customWidth="1"/>
    <col min="3850" max="3850" width="35.42578125" style="81" customWidth="1"/>
    <col min="3851" max="3851" width="26.7109375" style="81" customWidth="1"/>
    <col min="3852" max="3852" width="20" style="81" customWidth="1"/>
    <col min="3853" max="3853" width="26.28515625" style="81" bestFit="1" customWidth="1"/>
    <col min="3854" max="4094" width="11.42578125" style="81"/>
    <col min="4095" max="4095" width="61" style="81" customWidth="1"/>
    <col min="4096" max="4096" width="20.5703125" style="81" customWidth="1"/>
    <col min="4097" max="4097" width="25.42578125" style="81" customWidth="1"/>
    <col min="4098" max="4098" width="21.5703125" style="81" customWidth="1"/>
    <col min="4099" max="4099" width="20.42578125" style="81" customWidth="1"/>
    <col min="4100" max="4100" width="16.85546875" style="81" customWidth="1"/>
    <col min="4101" max="4101" width="24.28515625" style="81" customWidth="1"/>
    <col min="4102" max="4102" width="22.7109375" style="81" customWidth="1"/>
    <col min="4103" max="4103" width="23" style="81" customWidth="1"/>
    <col min="4104" max="4104" width="21.42578125" style="81" customWidth="1"/>
    <col min="4105" max="4105" width="21.85546875" style="81" customWidth="1"/>
    <col min="4106" max="4106" width="35.42578125" style="81" customWidth="1"/>
    <col min="4107" max="4107" width="26.7109375" style="81" customWidth="1"/>
    <col min="4108" max="4108" width="20" style="81" customWidth="1"/>
    <col min="4109" max="4109" width="26.28515625" style="81" bestFit="1" customWidth="1"/>
    <col min="4110" max="4350" width="11.42578125" style="81"/>
    <col min="4351" max="4351" width="61" style="81" customWidth="1"/>
    <col min="4352" max="4352" width="20.5703125" style="81" customWidth="1"/>
    <col min="4353" max="4353" width="25.42578125" style="81" customWidth="1"/>
    <col min="4354" max="4354" width="21.5703125" style="81" customWidth="1"/>
    <col min="4355" max="4355" width="20.42578125" style="81" customWidth="1"/>
    <col min="4356" max="4356" width="16.85546875" style="81" customWidth="1"/>
    <col min="4357" max="4357" width="24.28515625" style="81" customWidth="1"/>
    <col min="4358" max="4358" width="22.7109375" style="81" customWidth="1"/>
    <col min="4359" max="4359" width="23" style="81" customWidth="1"/>
    <col min="4360" max="4360" width="21.42578125" style="81" customWidth="1"/>
    <col min="4361" max="4361" width="21.85546875" style="81" customWidth="1"/>
    <col min="4362" max="4362" width="35.42578125" style="81" customWidth="1"/>
    <col min="4363" max="4363" width="26.7109375" style="81" customWidth="1"/>
    <col min="4364" max="4364" width="20" style="81" customWidth="1"/>
    <col min="4365" max="4365" width="26.28515625" style="81" bestFit="1" customWidth="1"/>
    <col min="4366" max="4606" width="11.42578125" style="81"/>
    <col min="4607" max="4607" width="61" style="81" customWidth="1"/>
    <col min="4608" max="4608" width="20.5703125" style="81" customWidth="1"/>
    <col min="4609" max="4609" width="25.42578125" style="81" customWidth="1"/>
    <col min="4610" max="4610" width="21.5703125" style="81" customWidth="1"/>
    <col min="4611" max="4611" width="20.42578125" style="81" customWidth="1"/>
    <col min="4612" max="4612" width="16.85546875" style="81" customWidth="1"/>
    <col min="4613" max="4613" width="24.28515625" style="81" customWidth="1"/>
    <col min="4614" max="4614" width="22.7109375" style="81" customWidth="1"/>
    <col min="4615" max="4615" width="23" style="81" customWidth="1"/>
    <col min="4616" max="4616" width="21.42578125" style="81" customWidth="1"/>
    <col min="4617" max="4617" width="21.85546875" style="81" customWidth="1"/>
    <col min="4618" max="4618" width="35.42578125" style="81" customWidth="1"/>
    <col min="4619" max="4619" width="26.7109375" style="81" customWidth="1"/>
    <col min="4620" max="4620" width="20" style="81" customWidth="1"/>
    <col min="4621" max="4621" width="26.28515625" style="81" bestFit="1" customWidth="1"/>
    <col min="4622" max="4862" width="11.42578125" style="81"/>
    <col min="4863" max="4863" width="61" style="81" customWidth="1"/>
    <col min="4864" max="4864" width="20.5703125" style="81" customWidth="1"/>
    <col min="4865" max="4865" width="25.42578125" style="81" customWidth="1"/>
    <col min="4866" max="4866" width="21.5703125" style="81" customWidth="1"/>
    <col min="4867" max="4867" width="20.42578125" style="81" customWidth="1"/>
    <col min="4868" max="4868" width="16.85546875" style="81" customWidth="1"/>
    <col min="4869" max="4869" width="24.28515625" style="81" customWidth="1"/>
    <col min="4870" max="4870" width="22.7109375" style="81" customWidth="1"/>
    <col min="4871" max="4871" width="23" style="81" customWidth="1"/>
    <col min="4872" max="4872" width="21.42578125" style="81" customWidth="1"/>
    <col min="4873" max="4873" width="21.85546875" style="81" customWidth="1"/>
    <col min="4874" max="4874" width="35.42578125" style="81" customWidth="1"/>
    <col min="4875" max="4875" width="26.7109375" style="81" customWidth="1"/>
    <col min="4876" max="4876" width="20" style="81" customWidth="1"/>
    <col min="4877" max="4877" width="26.28515625" style="81" bestFit="1" customWidth="1"/>
    <col min="4878" max="5118" width="11.42578125" style="81"/>
    <col min="5119" max="5119" width="61" style="81" customWidth="1"/>
    <col min="5120" max="5120" width="20.5703125" style="81" customWidth="1"/>
    <col min="5121" max="5121" width="25.42578125" style="81" customWidth="1"/>
    <col min="5122" max="5122" width="21.5703125" style="81" customWidth="1"/>
    <col min="5123" max="5123" width="20.42578125" style="81" customWidth="1"/>
    <col min="5124" max="5124" width="16.85546875" style="81" customWidth="1"/>
    <col min="5125" max="5125" width="24.28515625" style="81" customWidth="1"/>
    <col min="5126" max="5126" width="22.7109375" style="81" customWidth="1"/>
    <col min="5127" max="5127" width="23" style="81" customWidth="1"/>
    <col min="5128" max="5128" width="21.42578125" style="81" customWidth="1"/>
    <col min="5129" max="5129" width="21.85546875" style="81" customWidth="1"/>
    <col min="5130" max="5130" width="35.42578125" style="81" customWidth="1"/>
    <col min="5131" max="5131" width="26.7109375" style="81" customWidth="1"/>
    <col min="5132" max="5132" width="20" style="81" customWidth="1"/>
    <col min="5133" max="5133" width="26.28515625" style="81" bestFit="1" customWidth="1"/>
    <col min="5134" max="5374" width="11.42578125" style="81"/>
    <col min="5375" max="5375" width="61" style="81" customWidth="1"/>
    <col min="5376" max="5376" width="20.5703125" style="81" customWidth="1"/>
    <col min="5377" max="5377" width="25.42578125" style="81" customWidth="1"/>
    <col min="5378" max="5378" width="21.5703125" style="81" customWidth="1"/>
    <col min="5379" max="5379" width="20.42578125" style="81" customWidth="1"/>
    <col min="5380" max="5380" width="16.85546875" style="81" customWidth="1"/>
    <col min="5381" max="5381" width="24.28515625" style="81" customWidth="1"/>
    <col min="5382" max="5382" width="22.7109375" style="81" customWidth="1"/>
    <col min="5383" max="5383" width="23" style="81" customWidth="1"/>
    <col min="5384" max="5384" width="21.42578125" style="81" customWidth="1"/>
    <col min="5385" max="5385" width="21.85546875" style="81" customWidth="1"/>
    <col min="5386" max="5386" width="35.42578125" style="81" customWidth="1"/>
    <col min="5387" max="5387" width="26.7109375" style="81" customWidth="1"/>
    <col min="5388" max="5388" width="20" style="81" customWidth="1"/>
    <col min="5389" max="5389" width="26.28515625" style="81" bestFit="1" customWidth="1"/>
    <col min="5390" max="5630" width="11.42578125" style="81"/>
    <col min="5631" max="5631" width="61" style="81" customWidth="1"/>
    <col min="5632" max="5632" width="20.5703125" style="81" customWidth="1"/>
    <col min="5633" max="5633" width="25.42578125" style="81" customWidth="1"/>
    <col min="5634" max="5634" width="21.5703125" style="81" customWidth="1"/>
    <col min="5635" max="5635" width="20.42578125" style="81" customWidth="1"/>
    <col min="5636" max="5636" width="16.85546875" style="81" customWidth="1"/>
    <col min="5637" max="5637" width="24.28515625" style="81" customWidth="1"/>
    <col min="5638" max="5638" width="22.7109375" style="81" customWidth="1"/>
    <col min="5639" max="5639" width="23" style="81" customWidth="1"/>
    <col min="5640" max="5640" width="21.42578125" style="81" customWidth="1"/>
    <col min="5641" max="5641" width="21.85546875" style="81" customWidth="1"/>
    <col min="5642" max="5642" width="35.42578125" style="81" customWidth="1"/>
    <col min="5643" max="5643" width="26.7109375" style="81" customWidth="1"/>
    <col min="5644" max="5644" width="20" style="81" customWidth="1"/>
    <col min="5645" max="5645" width="26.28515625" style="81" bestFit="1" customWidth="1"/>
    <col min="5646" max="5886" width="11.42578125" style="81"/>
    <col min="5887" max="5887" width="61" style="81" customWidth="1"/>
    <col min="5888" max="5888" width="20.5703125" style="81" customWidth="1"/>
    <col min="5889" max="5889" width="25.42578125" style="81" customWidth="1"/>
    <col min="5890" max="5890" width="21.5703125" style="81" customWidth="1"/>
    <col min="5891" max="5891" width="20.42578125" style="81" customWidth="1"/>
    <col min="5892" max="5892" width="16.85546875" style="81" customWidth="1"/>
    <col min="5893" max="5893" width="24.28515625" style="81" customWidth="1"/>
    <col min="5894" max="5894" width="22.7109375" style="81" customWidth="1"/>
    <col min="5895" max="5895" width="23" style="81" customWidth="1"/>
    <col min="5896" max="5896" width="21.42578125" style="81" customWidth="1"/>
    <col min="5897" max="5897" width="21.85546875" style="81" customWidth="1"/>
    <col min="5898" max="5898" width="35.42578125" style="81" customWidth="1"/>
    <col min="5899" max="5899" width="26.7109375" style="81" customWidth="1"/>
    <col min="5900" max="5900" width="20" style="81" customWidth="1"/>
    <col min="5901" max="5901" width="26.28515625" style="81" bestFit="1" customWidth="1"/>
    <col min="5902" max="6142" width="11.42578125" style="81"/>
    <col min="6143" max="6143" width="61" style="81" customWidth="1"/>
    <col min="6144" max="6144" width="20.5703125" style="81" customWidth="1"/>
    <col min="6145" max="6145" width="25.42578125" style="81" customWidth="1"/>
    <col min="6146" max="6146" width="21.5703125" style="81" customWidth="1"/>
    <col min="6147" max="6147" width="20.42578125" style="81" customWidth="1"/>
    <col min="6148" max="6148" width="16.85546875" style="81" customWidth="1"/>
    <col min="6149" max="6149" width="24.28515625" style="81" customWidth="1"/>
    <col min="6150" max="6150" width="22.7109375" style="81" customWidth="1"/>
    <col min="6151" max="6151" width="23" style="81" customWidth="1"/>
    <col min="6152" max="6152" width="21.42578125" style="81" customWidth="1"/>
    <col min="6153" max="6153" width="21.85546875" style="81" customWidth="1"/>
    <col min="6154" max="6154" width="35.42578125" style="81" customWidth="1"/>
    <col min="6155" max="6155" width="26.7109375" style="81" customWidth="1"/>
    <col min="6156" max="6156" width="20" style="81" customWidth="1"/>
    <col min="6157" max="6157" width="26.28515625" style="81" bestFit="1" customWidth="1"/>
    <col min="6158" max="6398" width="11.42578125" style="81"/>
    <col min="6399" max="6399" width="61" style="81" customWidth="1"/>
    <col min="6400" max="6400" width="20.5703125" style="81" customWidth="1"/>
    <col min="6401" max="6401" width="25.42578125" style="81" customWidth="1"/>
    <col min="6402" max="6402" width="21.5703125" style="81" customWidth="1"/>
    <col min="6403" max="6403" width="20.42578125" style="81" customWidth="1"/>
    <col min="6404" max="6404" width="16.85546875" style="81" customWidth="1"/>
    <col min="6405" max="6405" width="24.28515625" style="81" customWidth="1"/>
    <col min="6406" max="6406" width="22.7109375" style="81" customWidth="1"/>
    <col min="6407" max="6407" width="23" style="81" customWidth="1"/>
    <col min="6408" max="6408" width="21.42578125" style="81" customWidth="1"/>
    <col min="6409" max="6409" width="21.85546875" style="81" customWidth="1"/>
    <col min="6410" max="6410" width="35.42578125" style="81" customWidth="1"/>
    <col min="6411" max="6411" width="26.7109375" style="81" customWidth="1"/>
    <col min="6412" max="6412" width="20" style="81" customWidth="1"/>
    <col min="6413" max="6413" width="26.28515625" style="81" bestFit="1" customWidth="1"/>
    <col min="6414" max="6654" width="11.42578125" style="81"/>
    <col min="6655" max="6655" width="61" style="81" customWidth="1"/>
    <col min="6656" max="6656" width="20.5703125" style="81" customWidth="1"/>
    <col min="6657" max="6657" width="25.42578125" style="81" customWidth="1"/>
    <col min="6658" max="6658" width="21.5703125" style="81" customWidth="1"/>
    <col min="6659" max="6659" width="20.42578125" style="81" customWidth="1"/>
    <col min="6660" max="6660" width="16.85546875" style="81" customWidth="1"/>
    <col min="6661" max="6661" width="24.28515625" style="81" customWidth="1"/>
    <col min="6662" max="6662" width="22.7109375" style="81" customWidth="1"/>
    <col min="6663" max="6663" width="23" style="81" customWidth="1"/>
    <col min="6664" max="6664" width="21.42578125" style="81" customWidth="1"/>
    <col min="6665" max="6665" width="21.85546875" style="81" customWidth="1"/>
    <col min="6666" max="6666" width="35.42578125" style="81" customWidth="1"/>
    <col min="6667" max="6667" width="26.7109375" style="81" customWidth="1"/>
    <col min="6668" max="6668" width="20" style="81" customWidth="1"/>
    <col min="6669" max="6669" width="26.28515625" style="81" bestFit="1" customWidth="1"/>
    <col min="6670" max="6910" width="11.42578125" style="81"/>
    <col min="6911" max="6911" width="61" style="81" customWidth="1"/>
    <col min="6912" max="6912" width="20.5703125" style="81" customWidth="1"/>
    <col min="6913" max="6913" width="25.42578125" style="81" customWidth="1"/>
    <col min="6914" max="6914" width="21.5703125" style="81" customWidth="1"/>
    <col min="6915" max="6915" width="20.42578125" style="81" customWidth="1"/>
    <col min="6916" max="6916" width="16.85546875" style="81" customWidth="1"/>
    <col min="6917" max="6917" width="24.28515625" style="81" customWidth="1"/>
    <col min="6918" max="6918" width="22.7109375" style="81" customWidth="1"/>
    <col min="6919" max="6919" width="23" style="81" customWidth="1"/>
    <col min="6920" max="6920" width="21.42578125" style="81" customWidth="1"/>
    <col min="6921" max="6921" width="21.85546875" style="81" customWidth="1"/>
    <col min="6922" max="6922" width="35.42578125" style="81" customWidth="1"/>
    <col min="6923" max="6923" width="26.7109375" style="81" customWidth="1"/>
    <col min="6924" max="6924" width="20" style="81" customWidth="1"/>
    <col min="6925" max="6925" width="26.28515625" style="81" bestFit="1" customWidth="1"/>
    <col min="6926" max="7166" width="11.42578125" style="81"/>
    <col min="7167" max="7167" width="61" style="81" customWidth="1"/>
    <col min="7168" max="7168" width="20.5703125" style="81" customWidth="1"/>
    <col min="7169" max="7169" width="25.42578125" style="81" customWidth="1"/>
    <col min="7170" max="7170" width="21.5703125" style="81" customWidth="1"/>
    <col min="7171" max="7171" width="20.42578125" style="81" customWidth="1"/>
    <col min="7172" max="7172" width="16.85546875" style="81" customWidth="1"/>
    <col min="7173" max="7173" width="24.28515625" style="81" customWidth="1"/>
    <col min="7174" max="7174" width="22.7109375" style="81" customWidth="1"/>
    <col min="7175" max="7175" width="23" style="81" customWidth="1"/>
    <col min="7176" max="7176" width="21.42578125" style="81" customWidth="1"/>
    <col min="7177" max="7177" width="21.85546875" style="81" customWidth="1"/>
    <col min="7178" max="7178" width="35.42578125" style="81" customWidth="1"/>
    <col min="7179" max="7179" width="26.7109375" style="81" customWidth="1"/>
    <col min="7180" max="7180" width="20" style="81" customWidth="1"/>
    <col min="7181" max="7181" width="26.28515625" style="81" bestFit="1" customWidth="1"/>
    <col min="7182" max="7422" width="11.42578125" style="81"/>
    <col min="7423" max="7423" width="61" style="81" customWidth="1"/>
    <col min="7424" max="7424" width="20.5703125" style="81" customWidth="1"/>
    <col min="7425" max="7425" width="25.42578125" style="81" customWidth="1"/>
    <col min="7426" max="7426" width="21.5703125" style="81" customWidth="1"/>
    <col min="7427" max="7427" width="20.42578125" style="81" customWidth="1"/>
    <col min="7428" max="7428" width="16.85546875" style="81" customWidth="1"/>
    <col min="7429" max="7429" width="24.28515625" style="81" customWidth="1"/>
    <col min="7430" max="7430" width="22.7109375" style="81" customWidth="1"/>
    <col min="7431" max="7431" width="23" style="81" customWidth="1"/>
    <col min="7432" max="7432" width="21.42578125" style="81" customWidth="1"/>
    <col min="7433" max="7433" width="21.85546875" style="81" customWidth="1"/>
    <col min="7434" max="7434" width="35.42578125" style="81" customWidth="1"/>
    <col min="7435" max="7435" width="26.7109375" style="81" customWidth="1"/>
    <col min="7436" max="7436" width="20" style="81" customWidth="1"/>
    <col min="7437" max="7437" width="26.28515625" style="81" bestFit="1" customWidth="1"/>
    <col min="7438" max="7678" width="11.42578125" style="81"/>
    <col min="7679" max="7679" width="61" style="81" customWidth="1"/>
    <col min="7680" max="7680" width="20.5703125" style="81" customWidth="1"/>
    <col min="7681" max="7681" width="25.42578125" style="81" customWidth="1"/>
    <col min="7682" max="7682" width="21.5703125" style="81" customWidth="1"/>
    <col min="7683" max="7683" width="20.42578125" style="81" customWidth="1"/>
    <col min="7684" max="7684" width="16.85546875" style="81" customWidth="1"/>
    <col min="7685" max="7685" width="24.28515625" style="81" customWidth="1"/>
    <col min="7686" max="7686" width="22.7109375" style="81" customWidth="1"/>
    <col min="7687" max="7687" width="23" style="81" customWidth="1"/>
    <col min="7688" max="7688" width="21.42578125" style="81" customWidth="1"/>
    <col min="7689" max="7689" width="21.85546875" style="81" customWidth="1"/>
    <col min="7690" max="7690" width="35.42578125" style="81" customWidth="1"/>
    <col min="7691" max="7691" width="26.7109375" style="81" customWidth="1"/>
    <col min="7692" max="7692" width="20" style="81" customWidth="1"/>
    <col min="7693" max="7693" width="26.28515625" style="81" bestFit="1" customWidth="1"/>
    <col min="7694" max="7934" width="11.42578125" style="81"/>
    <col min="7935" max="7935" width="61" style="81" customWidth="1"/>
    <col min="7936" max="7936" width="20.5703125" style="81" customWidth="1"/>
    <col min="7937" max="7937" width="25.42578125" style="81" customWidth="1"/>
    <col min="7938" max="7938" width="21.5703125" style="81" customWidth="1"/>
    <col min="7939" max="7939" width="20.42578125" style="81" customWidth="1"/>
    <col min="7940" max="7940" width="16.85546875" style="81" customWidth="1"/>
    <col min="7941" max="7941" width="24.28515625" style="81" customWidth="1"/>
    <col min="7942" max="7942" width="22.7109375" style="81" customWidth="1"/>
    <col min="7943" max="7943" width="23" style="81" customWidth="1"/>
    <col min="7944" max="7944" width="21.42578125" style="81" customWidth="1"/>
    <col min="7945" max="7945" width="21.85546875" style="81" customWidth="1"/>
    <col min="7946" max="7946" width="35.42578125" style="81" customWidth="1"/>
    <col min="7947" max="7947" width="26.7109375" style="81" customWidth="1"/>
    <col min="7948" max="7948" width="20" style="81" customWidth="1"/>
    <col min="7949" max="7949" width="26.28515625" style="81" bestFit="1" customWidth="1"/>
    <col min="7950" max="8190" width="11.42578125" style="81"/>
    <col min="8191" max="8191" width="61" style="81" customWidth="1"/>
    <col min="8192" max="8192" width="20.5703125" style="81" customWidth="1"/>
    <col min="8193" max="8193" width="25.42578125" style="81" customWidth="1"/>
    <col min="8194" max="8194" width="21.5703125" style="81" customWidth="1"/>
    <col min="8195" max="8195" width="20.42578125" style="81" customWidth="1"/>
    <col min="8196" max="8196" width="16.85546875" style="81" customWidth="1"/>
    <col min="8197" max="8197" width="24.28515625" style="81" customWidth="1"/>
    <col min="8198" max="8198" width="22.7109375" style="81" customWidth="1"/>
    <col min="8199" max="8199" width="23" style="81" customWidth="1"/>
    <col min="8200" max="8200" width="21.42578125" style="81" customWidth="1"/>
    <col min="8201" max="8201" width="21.85546875" style="81" customWidth="1"/>
    <col min="8202" max="8202" width="35.42578125" style="81" customWidth="1"/>
    <col min="8203" max="8203" width="26.7109375" style="81" customWidth="1"/>
    <col min="8204" max="8204" width="20" style="81" customWidth="1"/>
    <col min="8205" max="8205" width="26.28515625" style="81" bestFit="1" customWidth="1"/>
    <col min="8206" max="8446" width="11.42578125" style="81"/>
    <col min="8447" max="8447" width="61" style="81" customWidth="1"/>
    <col min="8448" max="8448" width="20.5703125" style="81" customWidth="1"/>
    <col min="8449" max="8449" width="25.42578125" style="81" customWidth="1"/>
    <col min="8450" max="8450" width="21.5703125" style="81" customWidth="1"/>
    <col min="8451" max="8451" width="20.42578125" style="81" customWidth="1"/>
    <col min="8452" max="8452" width="16.85546875" style="81" customWidth="1"/>
    <col min="8453" max="8453" width="24.28515625" style="81" customWidth="1"/>
    <col min="8454" max="8454" width="22.7109375" style="81" customWidth="1"/>
    <col min="8455" max="8455" width="23" style="81" customWidth="1"/>
    <col min="8456" max="8456" width="21.42578125" style="81" customWidth="1"/>
    <col min="8457" max="8457" width="21.85546875" style="81" customWidth="1"/>
    <col min="8458" max="8458" width="35.42578125" style="81" customWidth="1"/>
    <col min="8459" max="8459" width="26.7109375" style="81" customWidth="1"/>
    <col min="8460" max="8460" width="20" style="81" customWidth="1"/>
    <col min="8461" max="8461" width="26.28515625" style="81" bestFit="1" customWidth="1"/>
    <col min="8462" max="8702" width="11.42578125" style="81"/>
    <col min="8703" max="8703" width="61" style="81" customWidth="1"/>
    <col min="8704" max="8704" width="20.5703125" style="81" customWidth="1"/>
    <col min="8705" max="8705" width="25.42578125" style="81" customWidth="1"/>
    <col min="8706" max="8706" width="21.5703125" style="81" customWidth="1"/>
    <col min="8707" max="8707" width="20.42578125" style="81" customWidth="1"/>
    <col min="8708" max="8708" width="16.85546875" style="81" customWidth="1"/>
    <col min="8709" max="8709" width="24.28515625" style="81" customWidth="1"/>
    <col min="8710" max="8710" width="22.7109375" style="81" customWidth="1"/>
    <col min="8711" max="8711" width="23" style="81" customWidth="1"/>
    <col min="8712" max="8712" width="21.42578125" style="81" customWidth="1"/>
    <col min="8713" max="8713" width="21.85546875" style="81" customWidth="1"/>
    <col min="8714" max="8714" width="35.42578125" style="81" customWidth="1"/>
    <col min="8715" max="8715" width="26.7109375" style="81" customWidth="1"/>
    <col min="8716" max="8716" width="20" style="81" customWidth="1"/>
    <col min="8717" max="8717" width="26.28515625" style="81" bestFit="1" customWidth="1"/>
    <col min="8718" max="8958" width="11.42578125" style="81"/>
    <col min="8959" max="8959" width="61" style="81" customWidth="1"/>
    <col min="8960" max="8960" width="20.5703125" style="81" customWidth="1"/>
    <col min="8961" max="8961" width="25.42578125" style="81" customWidth="1"/>
    <col min="8962" max="8962" width="21.5703125" style="81" customWidth="1"/>
    <col min="8963" max="8963" width="20.42578125" style="81" customWidth="1"/>
    <col min="8964" max="8964" width="16.85546875" style="81" customWidth="1"/>
    <col min="8965" max="8965" width="24.28515625" style="81" customWidth="1"/>
    <col min="8966" max="8966" width="22.7109375" style="81" customWidth="1"/>
    <col min="8967" max="8967" width="23" style="81" customWidth="1"/>
    <col min="8968" max="8968" width="21.42578125" style="81" customWidth="1"/>
    <col min="8969" max="8969" width="21.85546875" style="81" customWidth="1"/>
    <col min="8970" max="8970" width="35.42578125" style="81" customWidth="1"/>
    <col min="8971" max="8971" width="26.7109375" style="81" customWidth="1"/>
    <col min="8972" max="8972" width="20" style="81" customWidth="1"/>
    <col min="8973" max="8973" width="26.28515625" style="81" bestFit="1" customWidth="1"/>
    <col min="8974" max="9214" width="11.42578125" style="81"/>
    <col min="9215" max="9215" width="61" style="81" customWidth="1"/>
    <col min="9216" max="9216" width="20.5703125" style="81" customWidth="1"/>
    <col min="9217" max="9217" width="25.42578125" style="81" customWidth="1"/>
    <col min="9218" max="9218" width="21.5703125" style="81" customWidth="1"/>
    <col min="9219" max="9219" width="20.42578125" style="81" customWidth="1"/>
    <col min="9220" max="9220" width="16.85546875" style="81" customWidth="1"/>
    <col min="9221" max="9221" width="24.28515625" style="81" customWidth="1"/>
    <col min="9222" max="9222" width="22.7109375" style="81" customWidth="1"/>
    <col min="9223" max="9223" width="23" style="81" customWidth="1"/>
    <col min="9224" max="9224" width="21.42578125" style="81" customWidth="1"/>
    <col min="9225" max="9225" width="21.85546875" style="81" customWidth="1"/>
    <col min="9226" max="9226" width="35.42578125" style="81" customWidth="1"/>
    <col min="9227" max="9227" width="26.7109375" style="81" customWidth="1"/>
    <col min="9228" max="9228" width="20" style="81" customWidth="1"/>
    <col min="9229" max="9229" width="26.28515625" style="81" bestFit="1" customWidth="1"/>
    <col min="9230" max="9470" width="11.42578125" style="81"/>
    <col min="9471" max="9471" width="61" style="81" customWidth="1"/>
    <col min="9472" max="9472" width="20.5703125" style="81" customWidth="1"/>
    <col min="9473" max="9473" width="25.42578125" style="81" customWidth="1"/>
    <col min="9474" max="9474" width="21.5703125" style="81" customWidth="1"/>
    <col min="9475" max="9475" width="20.42578125" style="81" customWidth="1"/>
    <col min="9476" max="9476" width="16.85546875" style="81" customWidth="1"/>
    <col min="9477" max="9477" width="24.28515625" style="81" customWidth="1"/>
    <col min="9478" max="9478" width="22.7109375" style="81" customWidth="1"/>
    <col min="9479" max="9479" width="23" style="81" customWidth="1"/>
    <col min="9480" max="9480" width="21.42578125" style="81" customWidth="1"/>
    <col min="9481" max="9481" width="21.85546875" style="81" customWidth="1"/>
    <col min="9482" max="9482" width="35.42578125" style="81" customWidth="1"/>
    <col min="9483" max="9483" width="26.7109375" style="81" customWidth="1"/>
    <col min="9484" max="9484" width="20" style="81" customWidth="1"/>
    <col min="9485" max="9485" width="26.28515625" style="81" bestFit="1" customWidth="1"/>
    <col min="9486" max="9726" width="11.42578125" style="81"/>
    <col min="9727" max="9727" width="61" style="81" customWidth="1"/>
    <col min="9728" max="9728" width="20.5703125" style="81" customWidth="1"/>
    <col min="9729" max="9729" width="25.42578125" style="81" customWidth="1"/>
    <col min="9730" max="9730" width="21.5703125" style="81" customWidth="1"/>
    <col min="9731" max="9731" width="20.42578125" style="81" customWidth="1"/>
    <col min="9732" max="9732" width="16.85546875" style="81" customWidth="1"/>
    <col min="9733" max="9733" width="24.28515625" style="81" customWidth="1"/>
    <col min="9734" max="9734" width="22.7109375" style="81" customWidth="1"/>
    <col min="9735" max="9735" width="23" style="81" customWidth="1"/>
    <col min="9736" max="9736" width="21.42578125" style="81" customWidth="1"/>
    <col min="9737" max="9737" width="21.85546875" style="81" customWidth="1"/>
    <col min="9738" max="9738" width="35.42578125" style="81" customWidth="1"/>
    <col min="9739" max="9739" width="26.7109375" style="81" customWidth="1"/>
    <col min="9740" max="9740" width="20" style="81" customWidth="1"/>
    <col min="9741" max="9741" width="26.28515625" style="81" bestFit="1" customWidth="1"/>
    <col min="9742" max="9982" width="11.42578125" style="81"/>
    <col min="9983" max="9983" width="61" style="81" customWidth="1"/>
    <col min="9984" max="9984" width="20.5703125" style="81" customWidth="1"/>
    <col min="9985" max="9985" width="25.42578125" style="81" customWidth="1"/>
    <col min="9986" max="9986" width="21.5703125" style="81" customWidth="1"/>
    <col min="9987" max="9987" width="20.42578125" style="81" customWidth="1"/>
    <col min="9988" max="9988" width="16.85546875" style="81" customWidth="1"/>
    <col min="9989" max="9989" width="24.28515625" style="81" customWidth="1"/>
    <col min="9990" max="9990" width="22.7109375" style="81" customWidth="1"/>
    <col min="9991" max="9991" width="23" style="81" customWidth="1"/>
    <col min="9992" max="9992" width="21.42578125" style="81" customWidth="1"/>
    <col min="9993" max="9993" width="21.85546875" style="81" customWidth="1"/>
    <col min="9994" max="9994" width="35.42578125" style="81" customWidth="1"/>
    <col min="9995" max="9995" width="26.7109375" style="81" customWidth="1"/>
    <col min="9996" max="9996" width="20" style="81" customWidth="1"/>
    <col min="9997" max="9997" width="26.28515625" style="81" bestFit="1" customWidth="1"/>
    <col min="9998" max="10238" width="11.42578125" style="81"/>
    <col min="10239" max="10239" width="61" style="81" customWidth="1"/>
    <col min="10240" max="10240" width="20.5703125" style="81" customWidth="1"/>
    <col min="10241" max="10241" width="25.42578125" style="81" customWidth="1"/>
    <col min="10242" max="10242" width="21.5703125" style="81" customWidth="1"/>
    <col min="10243" max="10243" width="20.42578125" style="81" customWidth="1"/>
    <col min="10244" max="10244" width="16.85546875" style="81" customWidth="1"/>
    <col min="10245" max="10245" width="24.28515625" style="81" customWidth="1"/>
    <col min="10246" max="10246" width="22.7109375" style="81" customWidth="1"/>
    <col min="10247" max="10247" width="23" style="81" customWidth="1"/>
    <col min="10248" max="10248" width="21.42578125" style="81" customWidth="1"/>
    <col min="10249" max="10249" width="21.85546875" style="81" customWidth="1"/>
    <col min="10250" max="10250" width="35.42578125" style="81" customWidth="1"/>
    <col min="10251" max="10251" width="26.7109375" style="81" customWidth="1"/>
    <col min="10252" max="10252" width="20" style="81" customWidth="1"/>
    <col min="10253" max="10253" width="26.28515625" style="81" bestFit="1" customWidth="1"/>
    <col min="10254" max="10494" width="11.42578125" style="81"/>
    <col min="10495" max="10495" width="61" style="81" customWidth="1"/>
    <col min="10496" max="10496" width="20.5703125" style="81" customWidth="1"/>
    <col min="10497" max="10497" width="25.42578125" style="81" customWidth="1"/>
    <col min="10498" max="10498" width="21.5703125" style="81" customWidth="1"/>
    <col min="10499" max="10499" width="20.42578125" style="81" customWidth="1"/>
    <col min="10500" max="10500" width="16.85546875" style="81" customWidth="1"/>
    <col min="10501" max="10501" width="24.28515625" style="81" customWidth="1"/>
    <col min="10502" max="10502" width="22.7109375" style="81" customWidth="1"/>
    <col min="10503" max="10503" width="23" style="81" customWidth="1"/>
    <col min="10504" max="10504" width="21.42578125" style="81" customWidth="1"/>
    <col min="10505" max="10505" width="21.85546875" style="81" customWidth="1"/>
    <col min="10506" max="10506" width="35.42578125" style="81" customWidth="1"/>
    <col min="10507" max="10507" width="26.7109375" style="81" customWidth="1"/>
    <col min="10508" max="10508" width="20" style="81" customWidth="1"/>
    <col min="10509" max="10509" width="26.28515625" style="81" bestFit="1" customWidth="1"/>
    <col min="10510" max="10750" width="11.42578125" style="81"/>
    <col min="10751" max="10751" width="61" style="81" customWidth="1"/>
    <col min="10752" max="10752" width="20.5703125" style="81" customWidth="1"/>
    <col min="10753" max="10753" width="25.42578125" style="81" customWidth="1"/>
    <col min="10754" max="10754" width="21.5703125" style="81" customWidth="1"/>
    <col min="10755" max="10755" width="20.42578125" style="81" customWidth="1"/>
    <col min="10756" max="10756" width="16.85546875" style="81" customWidth="1"/>
    <col min="10757" max="10757" width="24.28515625" style="81" customWidth="1"/>
    <col min="10758" max="10758" width="22.7109375" style="81" customWidth="1"/>
    <col min="10759" max="10759" width="23" style="81" customWidth="1"/>
    <col min="10760" max="10760" width="21.42578125" style="81" customWidth="1"/>
    <col min="10761" max="10761" width="21.85546875" style="81" customWidth="1"/>
    <col min="10762" max="10762" width="35.42578125" style="81" customWidth="1"/>
    <col min="10763" max="10763" width="26.7109375" style="81" customWidth="1"/>
    <col min="10764" max="10764" width="20" style="81" customWidth="1"/>
    <col min="10765" max="10765" width="26.28515625" style="81" bestFit="1" customWidth="1"/>
    <col min="10766" max="11006" width="11.42578125" style="81"/>
    <col min="11007" max="11007" width="61" style="81" customWidth="1"/>
    <col min="11008" max="11008" width="20.5703125" style="81" customWidth="1"/>
    <col min="11009" max="11009" width="25.42578125" style="81" customWidth="1"/>
    <col min="11010" max="11010" width="21.5703125" style="81" customWidth="1"/>
    <col min="11011" max="11011" width="20.42578125" style="81" customWidth="1"/>
    <col min="11012" max="11012" width="16.85546875" style="81" customWidth="1"/>
    <col min="11013" max="11013" width="24.28515625" style="81" customWidth="1"/>
    <col min="11014" max="11014" width="22.7109375" style="81" customWidth="1"/>
    <col min="11015" max="11015" width="23" style="81" customWidth="1"/>
    <col min="11016" max="11016" width="21.42578125" style="81" customWidth="1"/>
    <col min="11017" max="11017" width="21.85546875" style="81" customWidth="1"/>
    <col min="11018" max="11018" width="35.42578125" style="81" customWidth="1"/>
    <col min="11019" max="11019" width="26.7109375" style="81" customWidth="1"/>
    <col min="11020" max="11020" width="20" style="81" customWidth="1"/>
    <col min="11021" max="11021" width="26.28515625" style="81" bestFit="1" customWidth="1"/>
    <col min="11022" max="11262" width="11.42578125" style="81"/>
    <col min="11263" max="11263" width="61" style="81" customWidth="1"/>
    <col min="11264" max="11264" width="20.5703125" style="81" customWidth="1"/>
    <col min="11265" max="11265" width="25.42578125" style="81" customWidth="1"/>
    <col min="11266" max="11266" width="21.5703125" style="81" customWidth="1"/>
    <col min="11267" max="11267" width="20.42578125" style="81" customWidth="1"/>
    <col min="11268" max="11268" width="16.85546875" style="81" customWidth="1"/>
    <col min="11269" max="11269" width="24.28515625" style="81" customWidth="1"/>
    <col min="11270" max="11270" width="22.7109375" style="81" customWidth="1"/>
    <col min="11271" max="11271" width="23" style="81" customWidth="1"/>
    <col min="11272" max="11272" width="21.42578125" style="81" customWidth="1"/>
    <col min="11273" max="11273" width="21.85546875" style="81" customWidth="1"/>
    <col min="11274" max="11274" width="35.42578125" style="81" customWidth="1"/>
    <col min="11275" max="11275" width="26.7109375" style="81" customWidth="1"/>
    <col min="11276" max="11276" width="20" style="81" customWidth="1"/>
    <col min="11277" max="11277" width="26.28515625" style="81" bestFit="1" customWidth="1"/>
    <col min="11278" max="11518" width="11.42578125" style="81"/>
    <col min="11519" max="11519" width="61" style="81" customWidth="1"/>
    <col min="11520" max="11520" width="20.5703125" style="81" customWidth="1"/>
    <col min="11521" max="11521" width="25.42578125" style="81" customWidth="1"/>
    <col min="11522" max="11522" width="21.5703125" style="81" customWidth="1"/>
    <col min="11523" max="11523" width="20.42578125" style="81" customWidth="1"/>
    <col min="11524" max="11524" width="16.85546875" style="81" customWidth="1"/>
    <col min="11525" max="11525" width="24.28515625" style="81" customWidth="1"/>
    <col min="11526" max="11526" width="22.7109375" style="81" customWidth="1"/>
    <col min="11527" max="11527" width="23" style="81" customWidth="1"/>
    <col min="11528" max="11528" width="21.42578125" style="81" customWidth="1"/>
    <col min="11529" max="11529" width="21.85546875" style="81" customWidth="1"/>
    <col min="11530" max="11530" width="35.42578125" style="81" customWidth="1"/>
    <col min="11531" max="11531" width="26.7109375" style="81" customWidth="1"/>
    <col min="11532" max="11532" width="20" style="81" customWidth="1"/>
    <col min="11533" max="11533" width="26.28515625" style="81" bestFit="1" customWidth="1"/>
    <col min="11534" max="11774" width="11.42578125" style="81"/>
    <col min="11775" max="11775" width="61" style="81" customWidth="1"/>
    <col min="11776" max="11776" width="20.5703125" style="81" customWidth="1"/>
    <col min="11777" max="11777" width="25.42578125" style="81" customWidth="1"/>
    <col min="11778" max="11778" width="21.5703125" style="81" customWidth="1"/>
    <col min="11779" max="11779" width="20.42578125" style="81" customWidth="1"/>
    <col min="11780" max="11780" width="16.85546875" style="81" customWidth="1"/>
    <col min="11781" max="11781" width="24.28515625" style="81" customWidth="1"/>
    <col min="11782" max="11782" width="22.7109375" style="81" customWidth="1"/>
    <col min="11783" max="11783" width="23" style="81" customWidth="1"/>
    <col min="11784" max="11784" width="21.42578125" style="81" customWidth="1"/>
    <col min="11785" max="11785" width="21.85546875" style="81" customWidth="1"/>
    <col min="11786" max="11786" width="35.42578125" style="81" customWidth="1"/>
    <col min="11787" max="11787" width="26.7109375" style="81" customWidth="1"/>
    <col min="11788" max="11788" width="20" style="81" customWidth="1"/>
    <col min="11789" max="11789" width="26.28515625" style="81" bestFit="1" customWidth="1"/>
    <col min="11790" max="12030" width="11.42578125" style="81"/>
    <col min="12031" max="12031" width="61" style="81" customWidth="1"/>
    <col min="12032" max="12032" width="20.5703125" style="81" customWidth="1"/>
    <col min="12033" max="12033" width="25.42578125" style="81" customWidth="1"/>
    <col min="12034" max="12034" width="21.5703125" style="81" customWidth="1"/>
    <col min="12035" max="12035" width="20.42578125" style="81" customWidth="1"/>
    <col min="12036" max="12036" width="16.85546875" style="81" customWidth="1"/>
    <col min="12037" max="12037" width="24.28515625" style="81" customWidth="1"/>
    <col min="12038" max="12038" width="22.7109375" style="81" customWidth="1"/>
    <col min="12039" max="12039" width="23" style="81" customWidth="1"/>
    <col min="12040" max="12040" width="21.42578125" style="81" customWidth="1"/>
    <col min="12041" max="12041" width="21.85546875" style="81" customWidth="1"/>
    <col min="12042" max="12042" width="35.42578125" style="81" customWidth="1"/>
    <col min="12043" max="12043" width="26.7109375" style="81" customWidth="1"/>
    <col min="12044" max="12044" width="20" style="81" customWidth="1"/>
    <col min="12045" max="12045" width="26.28515625" style="81" bestFit="1" customWidth="1"/>
    <col min="12046" max="12286" width="11.42578125" style="81"/>
    <col min="12287" max="12287" width="61" style="81" customWidth="1"/>
    <col min="12288" max="12288" width="20.5703125" style="81" customWidth="1"/>
    <col min="12289" max="12289" width="25.42578125" style="81" customWidth="1"/>
    <col min="12290" max="12290" width="21.5703125" style="81" customWidth="1"/>
    <col min="12291" max="12291" width="20.42578125" style="81" customWidth="1"/>
    <col min="12292" max="12292" width="16.85546875" style="81" customWidth="1"/>
    <col min="12293" max="12293" width="24.28515625" style="81" customWidth="1"/>
    <col min="12294" max="12294" width="22.7109375" style="81" customWidth="1"/>
    <col min="12295" max="12295" width="23" style="81" customWidth="1"/>
    <col min="12296" max="12296" width="21.42578125" style="81" customWidth="1"/>
    <col min="12297" max="12297" width="21.85546875" style="81" customWidth="1"/>
    <col min="12298" max="12298" width="35.42578125" style="81" customWidth="1"/>
    <col min="12299" max="12299" width="26.7109375" style="81" customWidth="1"/>
    <col min="12300" max="12300" width="20" style="81" customWidth="1"/>
    <col min="12301" max="12301" width="26.28515625" style="81" bestFit="1" customWidth="1"/>
    <col min="12302" max="12542" width="11.42578125" style="81"/>
    <col min="12543" max="12543" width="61" style="81" customWidth="1"/>
    <col min="12544" max="12544" width="20.5703125" style="81" customWidth="1"/>
    <col min="12545" max="12545" width="25.42578125" style="81" customWidth="1"/>
    <col min="12546" max="12546" width="21.5703125" style="81" customWidth="1"/>
    <col min="12547" max="12547" width="20.42578125" style="81" customWidth="1"/>
    <col min="12548" max="12548" width="16.85546875" style="81" customWidth="1"/>
    <col min="12549" max="12549" width="24.28515625" style="81" customWidth="1"/>
    <col min="12550" max="12550" width="22.7109375" style="81" customWidth="1"/>
    <col min="12551" max="12551" width="23" style="81" customWidth="1"/>
    <col min="12552" max="12552" width="21.42578125" style="81" customWidth="1"/>
    <col min="12553" max="12553" width="21.85546875" style="81" customWidth="1"/>
    <col min="12554" max="12554" width="35.42578125" style="81" customWidth="1"/>
    <col min="12555" max="12555" width="26.7109375" style="81" customWidth="1"/>
    <col min="12556" max="12556" width="20" style="81" customWidth="1"/>
    <col min="12557" max="12557" width="26.28515625" style="81" bestFit="1" customWidth="1"/>
    <col min="12558" max="12798" width="11.42578125" style="81"/>
    <col min="12799" max="12799" width="61" style="81" customWidth="1"/>
    <col min="12800" max="12800" width="20.5703125" style="81" customWidth="1"/>
    <col min="12801" max="12801" width="25.42578125" style="81" customWidth="1"/>
    <col min="12802" max="12802" width="21.5703125" style="81" customWidth="1"/>
    <col min="12803" max="12803" width="20.42578125" style="81" customWidth="1"/>
    <col min="12804" max="12804" width="16.85546875" style="81" customWidth="1"/>
    <col min="12805" max="12805" width="24.28515625" style="81" customWidth="1"/>
    <col min="12806" max="12806" width="22.7109375" style="81" customWidth="1"/>
    <col min="12807" max="12807" width="23" style="81" customWidth="1"/>
    <col min="12808" max="12808" width="21.42578125" style="81" customWidth="1"/>
    <col min="12809" max="12809" width="21.85546875" style="81" customWidth="1"/>
    <col min="12810" max="12810" width="35.42578125" style="81" customWidth="1"/>
    <col min="12811" max="12811" width="26.7109375" style="81" customWidth="1"/>
    <col min="12812" max="12812" width="20" style="81" customWidth="1"/>
    <col min="12813" max="12813" width="26.28515625" style="81" bestFit="1" customWidth="1"/>
    <col min="12814" max="13054" width="11.42578125" style="81"/>
    <col min="13055" max="13055" width="61" style="81" customWidth="1"/>
    <col min="13056" max="13056" width="20.5703125" style="81" customWidth="1"/>
    <col min="13057" max="13057" width="25.42578125" style="81" customWidth="1"/>
    <col min="13058" max="13058" width="21.5703125" style="81" customWidth="1"/>
    <col min="13059" max="13059" width="20.42578125" style="81" customWidth="1"/>
    <col min="13060" max="13060" width="16.85546875" style="81" customWidth="1"/>
    <col min="13061" max="13061" width="24.28515625" style="81" customWidth="1"/>
    <col min="13062" max="13062" width="22.7109375" style="81" customWidth="1"/>
    <col min="13063" max="13063" width="23" style="81" customWidth="1"/>
    <col min="13064" max="13064" width="21.42578125" style="81" customWidth="1"/>
    <col min="13065" max="13065" width="21.85546875" style="81" customWidth="1"/>
    <col min="13066" max="13066" width="35.42578125" style="81" customWidth="1"/>
    <col min="13067" max="13067" width="26.7109375" style="81" customWidth="1"/>
    <col min="13068" max="13068" width="20" style="81" customWidth="1"/>
    <col min="13069" max="13069" width="26.28515625" style="81" bestFit="1" customWidth="1"/>
    <col min="13070" max="13310" width="11.42578125" style="81"/>
    <col min="13311" max="13311" width="61" style="81" customWidth="1"/>
    <col min="13312" max="13312" width="20.5703125" style="81" customWidth="1"/>
    <col min="13313" max="13313" width="25.42578125" style="81" customWidth="1"/>
    <col min="13314" max="13314" width="21.5703125" style="81" customWidth="1"/>
    <col min="13315" max="13315" width="20.42578125" style="81" customWidth="1"/>
    <col min="13316" max="13316" width="16.85546875" style="81" customWidth="1"/>
    <col min="13317" max="13317" width="24.28515625" style="81" customWidth="1"/>
    <col min="13318" max="13318" width="22.7109375" style="81" customWidth="1"/>
    <col min="13319" max="13319" width="23" style="81" customWidth="1"/>
    <col min="13320" max="13320" width="21.42578125" style="81" customWidth="1"/>
    <col min="13321" max="13321" width="21.85546875" style="81" customWidth="1"/>
    <col min="13322" max="13322" width="35.42578125" style="81" customWidth="1"/>
    <col min="13323" max="13323" width="26.7109375" style="81" customWidth="1"/>
    <col min="13324" max="13324" width="20" style="81" customWidth="1"/>
    <col min="13325" max="13325" width="26.28515625" style="81" bestFit="1" customWidth="1"/>
    <col min="13326" max="13566" width="11.42578125" style="81"/>
    <col min="13567" max="13567" width="61" style="81" customWidth="1"/>
    <col min="13568" max="13568" width="20.5703125" style="81" customWidth="1"/>
    <col min="13569" max="13569" width="25.42578125" style="81" customWidth="1"/>
    <col min="13570" max="13570" width="21.5703125" style="81" customWidth="1"/>
    <col min="13571" max="13571" width="20.42578125" style="81" customWidth="1"/>
    <col min="13572" max="13572" width="16.85546875" style="81" customWidth="1"/>
    <col min="13573" max="13573" width="24.28515625" style="81" customWidth="1"/>
    <col min="13574" max="13574" width="22.7109375" style="81" customWidth="1"/>
    <col min="13575" max="13575" width="23" style="81" customWidth="1"/>
    <col min="13576" max="13576" width="21.42578125" style="81" customWidth="1"/>
    <col min="13577" max="13577" width="21.85546875" style="81" customWidth="1"/>
    <col min="13578" max="13578" width="35.42578125" style="81" customWidth="1"/>
    <col min="13579" max="13579" width="26.7109375" style="81" customWidth="1"/>
    <col min="13580" max="13580" width="20" style="81" customWidth="1"/>
    <col min="13581" max="13581" width="26.28515625" style="81" bestFit="1" customWidth="1"/>
    <col min="13582" max="13822" width="11.42578125" style="81"/>
    <col min="13823" max="13823" width="61" style="81" customWidth="1"/>
    <col min="13824" max="13824" width="20.5703125" style="81" customWidth="1"/>
    <col min="13825" max="13825" width="25.42578125" style="81" customWidth="1"/>
    <col min="13826" max="13826" width="21.5703125" style="81" customWidth="1"/>
    <col min="13827" max="13827" width="20.42578125" style="81" customWidth="1"/>
    <col min="13828" max="13828" width="16.85546875" style="81" customWidth="1"/>
    <col min="13829" max="13829" width="24.28515625" style="81" customWidth="1"/>
    <col min="13830" max="13830" width="22.7109375" style="81" customWidth="1"/>
    <col min="13831" max="13831" width="23" style="81" customWidth="1"/>
    <col min="13832" max="13832" width="21.42578125" style="81" customWidth="1"/>
    <col min="13833" max="13833" width="21.85546875" style="81" customWidth="1"/>
    <col min="13834" max="13834" width="35.42578125" style="81" customWidth="1"/>
    <col min="13835" max="13835" width="26.7109375" style="81" customWidth="1"/>
    <col min="13836" max="13836" width="20" style="81" customWidth="1"/>
    <col min="13837" max="13837" width="26.28515625" style="81" bestFit="1" customWidth="1"/>
    <col min="13838" max="14078" width="11.42578125" style="81"/>
    <col min="14079" max="14079" width="61" style="81" customWidth="1"/>
    <col min="14080" max="14080" width="20.5703125" style="81" customWidth="1"/>
    <col min="14081" max="14081" width="25.42578125" style="81" customWidth="1"/>
    <col min="14082" max="14082" width="21.5703125" style="81" customWidth="1"/>
    <col min="14083" max="14083" width="20.42578125" style="81" customWidth="1"/>
    <col min="14084" max="14084" width="16.85546875" style="81" customWidth="1"/>
    <col min="14085" max="14085" width="24.28515625" style="81" customWidth="1"/>
    <col min="14086" max="14086" width="22.7109375" style="81" customWidth="1"/>
    <col min="14087" max="14087" width="23" style="81" customWidth="1"/>
    <col min="14088" max="14088" width="21.42578125" style="81" customWidth="1"/>
    <col min="14089" max="14089" width="21.85546875" style="81" customWidth="1"/>
    <col min="14090" max="14090" width="35.42578125" style="81" customWidth="1"/>
    <col min="14091" max="14091" width="26.7109375" style="81" customWidth="1"/>
    <col min="14092" max="14092" width="20" style="81" customWidth="1"/>
    <col min="14093" max="14093" width="26.28515625" style="81" bestFit="1" customWidth="1"/>
    <col min="14094" max="14334" width="11.42578125" style="81"/>
    <col min="14335" max="14335" width="61" style="81" customWidth="1"/>
    <col min="14336" max="14336" width="20.5703125" style="81" customWidth="1"/>
    <col min="14337" max="14337" width="25.42578125" style="81" customWidth="1"/>
    <col min="14338" max="14338" width="21.5703125" style="81" customWidth="1"/>
    <col min="14339" max="14339" width="20.42578125" style="81" customWidth="1"/>
    <col min="14340" max="14340" width="16.85546875" style="81" customWidth="1"/>
    <col min="14341" max="14341" width="24.28515625" style="81" customWidth="1"/>
    <col min="14342" max="14342" width="22.7109375" style="81" customWidth="1"/>
    <col min="14343" max="14343" width="23" style="81" customWidth="1"/>
    <col min="14344" max="14344" width="21.42578125" style="81" customWidth="1"/>
    <col min="14345" max="14345" width="21.85546875" style="81" customWidth="1"/>
    <col min="14346" max="14346" width="35.42578125" style="81" customWidth="1"/>
    <col min="14347" max="14347" width="26.7109375" style="81" customWidth="1"/>
    <col min="14348" max="14348" width="20" style="81" customWidth="1"/>
    <col min="14349" max="14349" width="26.28515625" style="81" bestFit="1" customWidth="1"/>
    <col min="14350" max="14590" width="11.42578125" style="81"/>
    <col min="14591" max="14591" width="61" style="81" customWidth="1"/>
    <col min="14592" max="14592" width="20.5703125" style="81" customWidth="1"/>
    <col min="14593" max="14593" width="25.42578125" style="81" customWidth="1"/>
    <col min="14594" max="14594" width="21.5703125" style="81" customWidth="1"/>
    <col min="14595" max="14595" width="20.42578125" style="81" customWidth="1"/>
    <col min="14596" max="14596" width="16.85546875" style="81" customWidth="1"/>
    <col min="14597" max="14597" width="24.28515625" style="81" customWidth="1"/>
    <col min="14598" max="14598" width="22.7109375" style="81" customWidth="1"/>
    <col min="14599" max="14599" width="23" style="81" customWidth="1"/>
    <col min="14600" max="14600" width="21.42578125" style="81" customWidth="1"/>
    <col min="14601" max="14601" width="21.85546875" style="81" customWidth="1"/>
    <col min="14602" max="14602" width="35.42578125" style="81" customWidth="1"/>
    <col min="14603" max="14603" width="26.7109375" style="81" customWidth="1"/>
    <col min="14604" max="14604" width="20" style="81" customWidth="1"/>
    <col min="14605" max="14605" width="26.28515625" style="81" bestFit="1" customWidth="1"/>
    <col min="14606" max="14846" width="11.42578125" style="81"/>
    <col min="14847" max="14847" width="61" style="81" customWidth="1"/>
    <col min="14848" max="14848" width="20.5703125" style="81" customWidth="1"/>
    <col min="14849" max="14849" width="25.42578125" style="81" customWidth="1"/>
    <col min="14850" max="14850" width="21.5703125" style="81" customWidth="1"/>
    <col min="14851" max="14851" width="20.42578125" style="81" customWidth="1"/>
    <col min="14852" max="14852" width="16.85546875" style="81" customWidth="1"/>
    <col min="14853" max="14853" width="24.28515625" style="81" customWidth="1"/>
    <col min="14854" max="14854" width="22.7109375" style="81" customWidth="1"/>
    <col min="14855" max="14855" width="23" style="81" customWidth="1"/>
    <col min="14856" max="14856" width="21.42578125" style="81" customWidth="1"/>
    <col min="14857" max="14857" width="21.85546875" style="81" customWidth="1"/>
    <col min="14858" max="14858" width="35.42578125" style="81" customWidth="1"/>
    <col min="14859" max="14859" width="26.7109375" style="81" customWidth="1"/>
    <col min="14860" max="14860" width="20" style="81" customWidth="1"/>
    <col min="14861" max="14861" width="26.28515625" style="81" bestFit="1" customWidth="1"/>
    <col min="14862" max="15102" width="11.42578125" style="81"/>
    <col min="15103" max="15103" width="61" style="81" customWidth="1"/>
    <col min="15104" max="15104" width="20.5703125" style="81" customWidth="1"/>
    <col min="15105" max="15105" width="25.42578125" style="81" customWidth="1"/>
    <col min="15106" max="15106" width="21.5703125" style="81" customWidth="1"/>
    <col min="15107" max="15107" width="20.42578125" style="81" customWidth="1"/>
    <col min="15108" max="15108" width="16.85546875" style="81" customWidth="1"/>
    <col min="15109" max="15109" width="24.28515625" style="81" customWidth="1"/>
    <col min="15110" max="15110" width="22.7109375" style="81" customWidth="1"/>
    <col min="15111" max="15111" width="23" style="81" customWidth="1"/>
    <col min="15112" max="15112" width="21.42578125" style="81" customWidth="1"/>
    <col min="15113" max="15113" width="21.85546875" style="81" customWidth="1"/>
    <col min="15114" max="15114" width="35.42578125" style="81" customWidth="1"/>
    <col min="15115" max="15115" width="26.7109375" style="81" customWidth="1"/>
    <col min="15116" max="15116" width="20" style="81" customWidth="1"/>
    <col min="15117" max="15117" width="26.28515625" style="81" bestFit="1" customWidth="1"/>
    <col min="15118" max="15358" width="11.42578125" style="81"/>
    <col min="15359" max="15359" width="61" style="81" customWidth="1"/>
    <col min="15360" max="15360" width="20.5703125" style="81" customWidth="1"/>
    <col min="15361" max="15361" width="25.42578125" style="81" customWidth="1"/>
    <col min="15362" max="15362" width="21.5703125" style="81" customWidth="1"/>
    <col min="15363" max="15363" width="20.42578125" style="81" customWidth="1"/>
    <col min="15364" max="15364" width="16.85546875" style="81" customWidth="1"/>
    <col min="15365" max="15365" width="24.28515625" style="81" customWidth="1"/>
    <col min="15366" max="15366" width="22.7109375" style="81" customWidth="1"/>
    <col min="15367" max="15367" width="23" style="81" customWidth="1"/>
    <col min="15368" max="15368" width="21.42578125" style="81" customWidth="1"/>
    <col min="15369" max="15369" width="21.85546875" style="81" customWidth="1"/>
    <col min="15370" max="15370" width="35.42578125" style="81" customWidth="1"/>
    <col min="15371" max="15371" width="26.7109375" style="81" customWidth="1"/>
    <col min="15372" max="15372" width="20" style="81" customWidth="1"/>
    <col min="15373" max="15373" width="26.28515625" style="81" bestFit="1" customWidth="1"/>
    <col min="15374" max="15614" width="11.42578125" style="81"/>
    <col min="15615" max="15615" width="61" style="81" customWidth="1"/>
    <col min="15616" max="15616" width="20.5703125" style="81" customWidth="1"/>
    <col min="15617" max="15617" width="25.42578125" style="81" customWidth="1"/>
    <col min="15618" max="15618" width="21.5703125" style="81" customWidth="1"/>
    <col min="15619" max="15619" width="20.42578125" style="81" customWidth="1"/>
    <col min="15620" max="15620" width="16.85546875" style="81" customWidth="1"/>
    <col min="15621" max="15621" width="24.28515625" style="81" customWidth="1"/>
    <col min="15622" max="15622" width="22.7109375" style="81" customWidth="1"/>
    <col min="15623" max="15623" width="23" style="81" customWidth="1"/>
    <col min="15624" max="15624" width="21.42578125" style="81" customWidth="1"/>
    <col min="15625" max="15625" width="21.85546875" style="81" customWidth="1"/>
    <col min="15626" max="15626" width="35.42578125" style="81" customWidth="1"/>
    <col min="15627" max="15627" width="26.7109375" style="81" customWidth="1"/>
    <col min="15628" max="15628" width="20" style="81" customWidth="1"/>
    <col min="15629" max="15629" width="26.28515625" style="81" bestFit="1" customWidth="1"/>
    <col min="15630" max="15870" width="11.42578125" style="81"/>
    <col min="15871" max="15871" width="61" style="81" customWidth="1"/>
    <col min="15872" max="15872" width="20.5703125" style="81" customWidth="1"/>
    <col min="15873" max="15873" width="25.42578125" style="81" customWidth="1"/>
    <col min="15874" max="15874" width="21.5703125" style="81" customWidth="1"/>
    <col min="15875" max="15875" width="20.42578125" style="81" customWidth="1"/>
    <col min="15876" max="15876" width="16.85546875" style="81" customWidth="1"/>
    <col min="15877" max="15877" width="24.28515625" style="81" customWidth="1"/>
    <col min="15878" max="15878" width="22.7109375" style="81" customWidth="1"/>
    <col min="15879" max="15879" width="23" style="81" customWidth="1"/>
    <col min="15880" max="15880" width="21.42578125" style="81" customWidth="1"/>
    <col min="15881" max="15881" width="21.85546875" style="81" customWidth="1"/>
    <col min="15882" max="15882" width="35.42578125" style="81" customWidth="1"/>
    <col min="15883" max="15883" width="26.7109375" style="81" customWidth="1"/>
    <col min="15884" max="15884" width="20" style="81" customWidth="1"/>
    <col min="15885" max="15885" width="26.28515625" style="81" bestFit="1" customWidth="1"/>
    <col min="15886" max="16126" width="11.42578125" style="81"/>
    <col min="16127" max="16127" width="61" style="81" customWidth="1"/>
    <col min="16128" max="16128" width="20.5703125" style="81" customWidth="1"/>
    <col min="16129" max="16129" width="25.42578125" style="81" customWidth="1"/>
    <col min="16130" max="16130" width="21.5703125" style="81" customWidth="1"/>
    <col min="16131" max="16131" width="20.42578125" style="81" customWidth="1"/>
    <col min="16132" max="16132" width="16.85546875" style="81" customWidth="1"/>
    <col min="16133" max="16133" width="24.28515625" style="81" customWidth="1"/>
    <col min="16134" max="16134" width="22.7109375" style="81" customWidth="1"/>
    <col min="16135" max="16135" width="23" style="81" customWidth="1"/>
    <col min="16136" max="16136" width="21.42578125" style="81" customWidth="1"/>
    <col min="16137" max="16137" width="21.85546875" style="81" customWidth="1"/>
    <col min="16138" max="16138" width="35.42578125" style="81" customWidth="1"/>
    <col min="16139" max="16139" width="26.7109375" style="81" customWidth="1"/>
    <col min="16140" max="16140" width="20" style="81" customWidth="1"/>
    <col min="16141" max="16141" width="26.28515625" style="81" bestFit="1" customWidth="1"/>
    <col min="16142" max="16384" width="11.42578125" style="81"/>
  </cols>
  <sheetData>
    <row r="3" spans="1:253" ht="18.75" thickBot="1" x14ac:dyDescent="0.3"/>
    <row r="4" spans="1:253" s="86" customFormat="1" ht="29.25" customHeight="1" x14ac:dyDescent="0.25">
      <c r="A4" s="85" t="s">
        <v>174</v>
      </c>
      <c r="B4" s="86" t="s">
        <v>175</v>
      </c>
      <c r="C4" s="86" t="s">
        <v>176</v>
      </c>
      <c r="D4" s="87"/>
      <c r="E4" s="88" t="s">
        <v>177</v>
      </c>
      <c r="F4" s="88" t="s">
        <v>178</v>
      </c>
      <c r="G4" s="88" t="s">
        <v>179</v>
      </c>
      <c r="H4" s="88" t="s">
        <v>180</v>
      </c>
      <c r="I4" s="88" t="s">
        <v>181</v>
      </c>
      <c r="J4" s="88" t="s">
        <v>182</v>
      </c>
      <c r="K4" s="88" t="s">
        <v>183</v>
      </c>
      <c r="L4" s="88" t="s">
        <v>184</v>
      </c>
      <c r="M4" s="88" t="s">
        <v>185</v>
      </c>
      <c r="N4" s="88" t="s">
        <v>186</v>
      </c>
      <c r="O4" s="88" t="s">
        <v>187</v>
      </c>
      <c r="P4" s="88" t="s">
        <v>188</v>
      </c>
      <c r="Q4" s="88" t="s">
        <v>189</v>
      </c>
      <c r="R4" s="88" t="s">
        <v>190</v>
      </c>
      <c r="S4" s="88" t="s">
        <v>191</v>
      </c>
      <c r="T4" s="88" t="s">
        <v>192</v>
      </c>
      <c r="U4" s="88" t="s">
        <v>193</v>
      </c>
      <c r="V4" s="88" t="s">
        <v>194</v>
      </c>
      <c r="W4" s="89" t="s">
        <v>11</v>
      </c>
    </row>
    <row r="5" spans="1:253" x14ac:dyDescent="0.25">
      <c r="A5" s="90" t="s">
        <v>12</v>
      </c>
      <c r="B5" s="90" t="s">
        <v>12</v>
      </c>
      <c r="C5" s="90" t="s">
        <v>12</v>
      </c>
      <c r="D5" s="91" t="s">
        <v>195</v>
      </c>
      <c r="E5" s="92">
        <v>68325732</v>
      </c>
      <c r="F5" s="92">
        <v>864871947</v>
      </c>
      <c r="G5" s="92">
        <v>2869118222.8600001</v>
      </c>
      <c r="H5" s="92">
        <v>3802315901.8600001</v>
      </c>
      <c r="I5" s="92">
        <v>0</v>
      </c>
      <c r="J5" s="92">
        <v>0</v>
      </c>
      <c r="K5" s="92">
        <v>0</v>
      </c>
      <c r="L5" s="92">
        <v>0</v>
      </c>
      <c r="M5" s="92">
        <v>3802315901.8600001</v>
      </c>
      <c r="N5" s="92">
        <v>0</v>
      </c>
      <c r="O5" s="92">
        <v>0</v>
      </c>
      <c r="P5" s="92">
        <v>0</v>
      </c>
      <c r="Q5" s="92">
        <v>0</v>
      </c>
      <c r="R5" s="92">
        <v>0</v>
      </c>
      <c r="S5" s="92">
        <v>0</v>
      </c>
      <c r="T5" s="92">
        <v>0</v>
      </c>
      <c r="U5" s="92">
        <v>0</v>
      </c>
      <c r="V5" s="92">
        <v>0</v>
      </c>
      <c r="W5" s="92">
        <v>3802315901.8600001</v>
      </c>
    </row>
    <row r="6" spans="1:253" x14ac:dyDescent="0.25">
      <c r="A6" s="90" t="s">
        <v>14</v>
      </c>
      <c r="B6" s="90" t="s">
        <v>14</v>
      </c>
      <c r="C6" s="90" t="s">
        <v>14</v>
      </c>
      <c r="D6" s="93" t="s">
        <v>15</v>
      </c>
      <c r="E6" s="94">
        <v>0</v>
      </c>
      <c r="F6" s="94">
        <v>0</v>
      </c>
      <c r="G6" s="94">
        <v>9051780.8599999994</v>
      </c>
      <c r="H6" s="94">
        <v>9051780.8599999994</v>
      </c>
      <c r="I6" s="94">
        <v>0</v>
      </c>
      <c r="J6" s="94">
        <v>0</v>
      </c>
      <c r="K6" s="94">
        <v>0</v>
      </c>
      <c r="L6" s="94">
        <v>0</v>
      </c>
      <c r="M6" s="94">
        <v>9051780.8599999994</v>
      </c>
      <c r="N6" s="94">
        <v>0</v>
      </c>
      <c r="O6" s="94">
        <v>0</v>
      </c>
      <c r="P6" s="94">
        <v>0</v>
      </c>
      <c r="Q6" s="94">
        <v>0</v>
      </c>
      <c r="R6" s="94">
        <v>0</v>
      </c>
      <c r="S6" s="94">
        <v>0</v>
      </c>
      <c r="T6" s="94">
        <v>0</v>
      </c>
      <c r="U6" s="94">
        <v>0</v>
      </c>
      <c r="V6" s="94">
        <v>0</v>
      </c>
      <c r="W6" s="94">
        <v>9051780.8599999994</v>
      </c>
    </row>
    <row r="7" spans="1:253" x14ac:dyDescent="0.25">
      <c r="A7" s="95" t="s">
        <v>16</v>
      </c>
      <c r="B7" s="95" t="s">
        <v>16</v>
      </c>
      <c r="C7" s="95" t="s">
        <v>16</v>
      </c>
      <c r="D7" s="96" t="s">
        <v>196</v>
      </c>
      <c r="E7" s="97">
        <v>0</v>
      </c>
      <c r="F7" s="97">
        <v>0</v>
      </c>
      <c r="G7" s="97">
        <v>9051780.8599999994</v>
      </c>
      <c r="H7" s="97">
        <v>9051780.8599999994</v>
      </c>
      <c r="I7" s="97">
        <v>0</v>
      </c>
      <c r="J7" s="97">
        <v>0</v>
      </c>
      <c r="K7" s="97">
        <v>0</v>
      </c>
      <c r="L7" s="97">
        <v>0</v>
      </c>
      <c r="M7" s="97">
        <v>9051780.8599999994</v>
      </c>
      <c r="N7" s="97">
        <v>0</v>
      </c>
      <c r="O7" s="97">
        <v>0</v>
      </c>
      <c r="P7" s="97">
        <v>0</v>
      </c>
      <c r="Q7" s="97">
        <v>0</v>
      </c>
      <c r="R7" s="97">
        <v>0</v>
      </c>
      <c r="S7" s="97">
        <v>0</v>
      </c>
      <c r="T7" s="97">
        <v>0</v>
      </c>
      <c r="U7" s="97">
        <v>0</v>
      </c>
      <c r="V7" s="97">
        <v>0</v>
      </c>
      <c r="W7" s="97">
        <v>9051780.8599999994</v>
      </c>
    </row>
    <row r="8" spans="1:253" s="104" customFormat="1" x14ac:dyDescent="0.25">
      <c r="A8" s="98">
        <v>1111111</v>
      </c>
      <c r="B8" s="99">
        <v>1111111</v>
      </c>
      <c r="C8" s="100">
        <v>7</v>
      </c>
      <c r="D8" s="101" t="s">
        <v>22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102">
        <v>0</v>
      </c>
      <c r="L8" s="102">
        <v>0</v>
      </c>
      <c r="M8" s="102">
        <v>0</v>
      </c>
      <c r="N8" s="102">
        <v>0</v>
      </c>
      <c r="O8" s="102">
        <v>0</v>
      </c>
      <c r="P8" s="102">
        <v>0</v>
      </c>
      <c r="Q8" s="102">
        <v>0</v>
      </c>
      <c r="R8" s="102">
        <v>0</v>
      </c>
      <c r="S8" s="102">
        <v>0</v>
      </c>
      <c r="T8" s="102">
        <v>0</v>
      </c>
      <c r="U8" s="102">
        <v>0</v>
      </c>
      <c r="V8" s="102">
        <v>0</v>
      </c>
      <c r="W8" s="103">
        <v>0</v>
      </c>
      <c r="IS8" s="105">
        <v>0</v>
      </c>
    </row>
    <row r="9" spans="1:253" s="104" customFormat="1" x14ac:dyDescent="0.25">
      <c r="A9" s="98">
        <v>1111112</v>
      </c>
      <c r="B9" s="99">
        <v>1111112</v>
      </c>
      <c r="C9" s="100">
        <v>7</v>
      </c>
      <c r="D9" s="106" t="s">
        <v>31</v>
      </c>
      <c r="E9" s="102">
        <v>0</v>
      </c>
      <c r="F9" s="102">
        <v>0</v>
      </c>
      <c r="G9" s="102">
        <v>9051780.8599999994</v>
      </c>
      <c r="H9" s="102">
        <v>9051780.8599999994</v>
      </c>
      <c r="I9" s="102">
        <v>0</v>
      </c>
      <c r="J9" s="102">
        <v>0</v>
      </c>
      <c r="K9" s="102">
        <v>0</v>
      </c>
      <c r="L9" s="102">
        <v>0</v>
      </c>
      <c r="M9" s="102">
        <v>9051780.8599999994</v>
      </c>
      <c r="N9" s="102">
        <v>0</v>
      </c>
      <c r="O9" s="102">
        <v>0</v>
      </c>
      <c r="P9" s="102">
        <v>0</v>
      </c>
      <c r="Q9" s="102">
        <v>0</v>
      </c>
      <c r="R9" s="102">
        <v>0</v>
      </c>
      <c r="S9" s="102">
        <v>0</v>
      </c>
      <c r="T9" s="102">
        <v>0</v>
      </c>
      <c r="U9" s="102">
        <v>0</v>
      </c>
      <c r="V9" s="102">
        <v>0</v>
      </c>
      <c r="W9" s="103">
        <v>9051780.8599999994</v>
      </c>
      <c r="IS9" s="105">
        <v>5647392.1500000004</v>
      </c>
    </row>
    <row r="10" spans="1:253" ht="30.75" x14ac:dyDescent="0.25">
      <c r="A10" s="98">
        <v>1111113</v>
      </c>
      <c r="B10" s="99">
        <v>1111213</v>
      </c>
      <c r="C10" s="100">
        <v>7</v>
      </c>
      <c r="D10" s="106" t="s">
        <v>32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02">
        <v>0</v>
      </c>
      <c r="N10" s="102">
        <v>0</v>
      </c>
      <c r="O10" s="102">
        <v>0</v>
      </c>
      <c r="P10" s="102">
        <v>0</v>
      </c>
      <c r="Q10" s="102">
        <v>0</v>
      </c>
      <c r="R10" s="102">
        <v>0</v>
      </c>
      <c r="S10" s="102">
        <v>0</v>
      </c>
      <c r="T10" s="102">
        <v>0</v>
      </c>
      <c r="U10" s="102">
        <v>0</v>
      </c>
      <c r="V10" s="102">
        <v>0</v>
      </c>
      <c r="W10" s="103">
        <v>0</v>
      </c>
    </row>
    <row r="11" spans="1:253" x14ac:dyDescent="0.25">
      <c r="A11" s="98">
        <v>1111114</v>
      </c>
      <c r="B11" s="99">
        <v>1111214</v>
      </c>
      <c r="C11" s="100">
        <v>7</v>
      </c>
      <c r="D11" s="101" t="s">
        <v>33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  <c r="O11" s="102">
        <v>0</v>
      </c>
      <c r="P11" s="102">
        <v>0</v>
      </c>
      <c r="Q11" s="102">
        <v>0</v>
      </c>
      <c r="R11" s="102">
        <v>0</v>
      </c>
      <c r="S11" s="102">
        <v>0</v>
      </c>
      <c r="T11" s="102">
        <v>0</v>
      </c>
      <c r="U11" s="102">
        <v>0</v>
      </c>
      <c r="V11" s="102">
        <v>0</v>
      </c>
      <c r="W11" s="103">
        <v>0</v>
      </c>
    </row>
    <row r="12" spans="1:253" x14ac:dyDescent="0.25">
      <c r="A12" s="98">
        <v>1111115</v>
      </c>
      <c r="B12" s="99">
        <v>1111215</v>
      </c>
      <c r="C12" s="100">
        <v>7</v>
      </c>
      <c r="D12" s="106" t="s">
        <v>34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102">
        <v>0</v>
      </c>
      <c r="L12" s="102">
        <v>0</v>
      </c>
      <c r="M12" s="102">
        <v>0</v>
      </c>
      <c r="N12" s="102">
        <v>0</v>
      </c>
      <c r="O12" s="102">
        <v>0</v>
      </c>
      <c r="P12" s="102">
        <v>0</v>
      </c>
      <c r="Q12" s="102">
        <v>0</v>
      </c>
      <c r="R12" s="102">
        <v>0</v>
      </c>
      <c r="S12" s="102">
        <v>0</v>
      </c>
      <c r="T12" s="102">
        <v>0</v>
      </c>
      <c r="U12" s="102">
        <v>0</v>
      </c>
      <c r="V12" s="102">
        <v>0</v>
      </c>
      <c r="W12" s="103">
        <v>0</v>
      </c>
    </row>
    <row r="13" spans="1:253" x14ac:dyDescent="0.25">
      <c r="A13" s="95" t="s">
        <v>16</v>
      </c>
      <c r="B13" s="95" t="s">
        <v>16</v>
      </c>
      <c r="C13" s="95" t="s">
        <v>16</v>
      </c>
      <c r="D13" s="96" t="s">
        <v>197</v>
      </c>
      <c r="E13" s="97">
        <v>0</v>
      </c>
      <c r="F13" s="97">
        <v>0</v>
      </c>
      <c r="G13" s="97">
        <v>0</v>
      </c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97">
        <v>0</v>
      </c>
      <c r="N13" s="97">
        <v>0</v>
      </c>
      <c r="O13" s="97">
        <v>0</v>
      </c>
      <c r="P13" s="97">
        <v>0</v>
      </c>
      <c r="Q13" s="97">
        <v>0</v>
      </c>
      <c r="R13" s="97">
        <v>0</v>
      </c>
      <c r="S13" s="97">
        <v>0</v>
      </c>
      <c r="T13" s="97">
        <v>0</v>
      </c>
      <c r="U13" s="97">
        <v>0</v>
      </c>
      <c r="V13" s="97">
        <v>0</v>
      </c>
      <c r="W13" s="97">
        <v>0</v>
      </c>
    </row>
    <row r="14" spans="1:253" s="104" customFormat="1" x14ac:dyDescent="0.25">
      <c r="A14" s="98">
        <v>1112111</v>
      </c>
      <c r="B14" s="99">
        <v>1112111</v>
      </c>
      <c r="C14" s="100">
        <v>7</v>
      </c>
      <c r="D14" s="101" t="s">
        <v>22</v>
      </c>
      <c r="E14" s="102">
        <v>0</v>
      </c>
      <c r="F14" s="102">
        <v>0</v>
      </c>
      <c r="G14" s="102">
        <v>0</v>
      </c>
      <c r="H14" s="102">
        <v>0</v>
      </c>
      <c r="I14" s="102">
        <v>0</v>
      </c>
      <c r="J14" s="102">
        <v>0</v>
      </c>
      <c r="K14" s="102">
        <v>0</v>
      </c>
      <c r="L14" s="102">
        <v>0</v>
      </c>
      <c r="M14" s="102">
        <v>0</v>
      </c>
      <c r="N14" s="102">
        <v>0</v>
      </c>
      <c r="O14" s="102">
        <v>0</v>
      </c>
      <c r="P14" s="102">
        <v>0</v>
      </c>
      <c r="Q14" s="102">
        <v>0</v>
      </c>
      <c r="R14" s="102">
        <v>0</v>
      </c>
      <c r="S14" s="102">
        <v>0</v>
      </c>
      <c r="T14" s="102">
        <v>0</v>
      </c>
      <c r="U14" s="102">
        <v>0</v>
      </c>
      <c r="V14" s="102">
        <v>0</v>
      </c>
      <c r="W14" s="103">
        <v>0</v>
      </c>
    </row>
    <row r="15" spans="1:253" s="104" customFormat="1" x14ac:dyDescent="0.25">
      <c r="A15" s="98">
        <v>1112112</v>
      </c>
      <c r="B15" s="99">
        <v>1112112</v>
      </c>
      <c r="C15" s="100">
        <v>7</v>
      </c>
      <c r="D15" s="106" t="s">
        <v>31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  <c r="L15" s="102">
        <v>0</v>
      </c>
      <c r="M15" s="102">
        <v>0</v>
      </c>
      <c r="N15" s="102">
        <v>0</v>
      </c>
      <c r="O15" s="102">
        <v>0</v>
      </c>
      <c r="P15" s="102">
        <v>0</v>
      </c>
      <c r="Q15" s="102">
        <v>0</v>
      </c>
      <c r="R15" s="102">
        <v>0</v>
      </c>
      <c r="S15" s="102">
        <v>0</v>
      </c>
      <c r="T15" s="102">
        <v>0</v>
      </c>
      <c r="U15" s="102">
        <v>0</v>
      </c>
      <c r="V15" s="102">
        <v>0</v>
      </c>
      <c r="W15" s="103">
        <v>0</v>
      </c>
    </row>
    <row r="16" spans="1:253" x14ac:dyDescent="0.25">
      <c r="A16" s="98">
        <v>1112213</v>
      </c>
      <c r="B16" s="99">
        <v>1112213</v>
      </c>
      <c r="C16" s="100">
        <v>7</v>
      </c>
      <c r="D16" s="106" t="s">
        <v>42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2">
        <v>0</v>
      </c>
      <c r="N16" s="102">
        <v>0</v>
      </c>
      <c r="O16" s="102">
        <v>0</v>
      </c>
      <c r="P16" s="102">
        <v>0</v>
      </c>
      <c r="Q16" s="102">
        <v>0</v>
      </c>
      <c r="R16" s="102">
        <v>0</v>
      </c>
      <c r="S16" s="102">
        <v>0</v>
      </c>
      <c r="T16" s="102">
        <v>0</v>
      </c>
      <c r="U16" s="102">
        <v>0</v>
      </c>
      <c r="V16" s="102">
        <v>0</v>
      </c>
      <c r="W16" s="103">
        <v>0</v>
      </c>
    </row>
    <row r="17" spans="1:23" x14ac:dyDescent="0.25">
      <c r="A17" s="98">
        <v>1112214</v>
      </c>
      <c r="B17" s="99">
        <v>1112214</v>
      </c>
      <c r="C17" s="100">
        <v>7</v>
      </c>
      <c r="D17" s="101" t="s">
        <v>43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102">
        <v>0</v>
      </c>
      <c r="O17" s="102">
        <v>0</v>
      </c>
      <c r="P17" s="102">
        <v>0</v>
      </c>
      <c r="Q17" s="102">
        <v>0</v>
      </c>
      <c r="R17" s="102">
        <v>0</v>
      </c>
      <c r="S17" s="102">
        <v>0</v>
      </c>
      <c r="T17" s="102">
        <v>0</v>
      </c>
      <c r="U17" s="102">
        <v>0</v>
      </c>
      <c r="V17" s="102">
        <v>0</v>
      </c>
      <c r="W17" s="103">
        <v>0</v>
      </c>
    </row>
    <row r="18" spans="1:23" x14ac:dyDescent="0.25">
      <c r="A18" s="98">
        <v>1112215</v>
      </c>
      <c r="B18" s="99">
        <v>1112215</v>
      </c>
      <c r="C18" s="100">
        <v>7</v>
      </c>
      <c r="D18" s="101" t="s">
        <v>44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02">
        <v>0</v>
      </c>
      <c r="P18" s="102">
        <v>0</v>
      </c>
      <c r="Q18" s="102">
        <v>0</v>
      </c>
      <c r="R18" s="102">
        <v>0</v>
      </c>
      <c r="S18" s="102">
        <v>0</v>
      </c>
      <c r="T18" s="102">
        <v>0</v>
      </c>
      <c r="U18" s="102">
        <v>0</v>
      </c>
      <c r="V18" s="102">
        <v>0</v>
      </c>
      <c r="W18" s="103">
        <v>0</v>
      </c>
    </row>
    <row r="19" spans="1:23" x14ac:dyDescent="0.25">
      <c r="A19" s="98">
        <v>1112216</v>
      </c>
      <c r="B19" s="99">
        <v>1112216</v>
      </c>
      <c r="C19" s="100">
        <v>7</v>
      </c>
      <c r="D19" s="106" t="s">
        <v>45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0</v>
      </c>
      <c r="N19" s="102">
        <v>0</v>
      </c>
      <c r="O19" s="102">
        <v>0</v>
      </c>
      <c r="P19" s="102">
        <v>0</v>
      </c>
      <c r="Q19" s="102">
        <v>0</v>
      </c>
      <c r="R19" s="102">
        <v>0</v>
      </c>
      <c r="S19" s="102">
        <v>0</v>
      </c>
      <c r="T19" s="102">
        <v>0</v>
      </c>
      <c r="U19" s="102">
        <v>0</v>
      </c>
      <c r="V19" s="102">
        <v>0</v>
      </c>
      <c r="W19" s="103">
        <v>0</v>
      </c>
    </row>
    <row r="20" spans="1:23" x14ac:dyDescent="0.25">
      <c r="A20" s="98">
        <v>1112119</v>
      </c>
      <c r="B20" s="99">
        <v>1112219</v>
      </c>
      <c r="C20" s="100">
        <v>7</v>
      </c>
      <c r="D20" s="101" t="s">
        <v>198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102">
        <v>0</v>
      </c>
      <c r="O20" s="102">
        <v>0</v>
      </c>
      <c r="P20" s="102">
        <v>0</v>
      </c>
      <c r="Q20" s="102">
        <v>0</v>
      </c>
      <c r="R20" s="102">
        <v>0</v>
      </c>
      <c r="S20" s="102">
        <v>0</v>
      </c>
      <c r="T20" s="102">
        <v>0</v>
      </c>
      <c r="U20" s="102">
        <v>0</v>
      </c>
      <c r="V20" s="102">
        <v>0</v>
      </c>
      <c r="W20" s="103">
        <v>0</v>
      </c>
    </row>
    <row r="21" spans="1:23" x14ac:dyDescent="0.25">
      <c r="A21" s="98">
        <v>1112121</v>
      </c>
      <c r="B21" s="99">
        <v>1112221</v>
      </c>
      <c r="C21" s="100">
        <v>7</v>
      </c>
      <c r="D21" s="101" t="s">
        <v>37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0</v>
      </c>
      <c r="K21" s="102">
        <v>0</v>
      </c>
      <c r="L21" s="102">
        <v>0</v>
      </c>
      <c r="M21" s="102">
        <v>0</v>
      </c>
      <c r="N21" s="102">
        <v>0</v>
      </c>
      <c r="O21" s="102">
        <v>0</v>
      </c>
      <c r="P21" s="102">
        <v>0</v>
      </c>
      <c r="Q21" s="102">
        <v>0</v>
      </c>
      <c r="R21" s="102">
        <v>0</v>
      </c>
      <c r="S21" s="102">
        <v>0</v>
      </c>
      <c r="T21" s="102">
        <v>0</v>
      </c>
      <c r="U21" s="102">
        <v>0</v>
      </c>
      <c r="V21" s="102">
        <v>0</v>
      </c>
      <c r="W21" s="103">
        <v>0</v>
      </c>
    </row>
    <row r="22" spans="1:23" x14ac:dyDescent="0.25">
      <c r="A22" s="98">
        <v>1112122</v>
      </c>
      <c r="B22" s="99">
        <v>1112222</v>
      </c>
      <c r="C22" s="100">
        <v>7</v>
      </c>
      <c r="D22" s="106" t="s">
        <v>38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02">
        <v>0</v>
      </c>
      <c r="P22" s="102">
        <v>0</v>
      </c>
      <c r="Q22" s="102">
        <v>0</v>
      </c>
      <c r="R22" s="102">
        <v>0</v>
      </c>
      <c r="S22" s="102">
        <v>0</v>
      </c>
      <c r="T22" s="102">
        <v>0</v>
      </c>
      <c r="U22" s="102">
        <v>0</v>
      </c>
      <c r="V22" s="102">
        <v>0</v>
      </c>
      <c r="W22" s="103">
        <v>0</v>
      </c>
    </row>
    <row r="23" spans="1:23" x14ac:dyDescent="0.25">
      <c r="A23" s="98">
        <v>1112225</v>
      </c>
      <c r="B23" s="99">
        <v>1112225</v>
      </c>
      <c r="C23" s="100">
        <v>7</v>
      </c>
      <c r="D23" s="101" t="s">
        <v>46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02">
        <v>0</v>
      </c>
      <c r="P23" s="102">
        <v>0</v>
      </c>
      <c r="Q23" s="102">
        <v>0</v>
      </c>
      <c r="R23" s="102">
        <v>0</v>
      </c>
      <c r="S23" s="102">
        <v>0</v>
      </c>
      <c r="T23" s="102">
        <v>0</v>
      </c>
      <c r="U23" s="102">
        <v>0</v>
      </c>
      <c r="V23" s="102">
        <v>0</v>
      </c>
      <c r="W23" s="103">
        <v>0</v>
      </c>
    </row>
    <row r="24" spans="1:23" x14ac:dyDescent="0.25">
      <c r="A24" s="95" t="s">
        <v>16</v>
      </c>
      <c r="B24" s="95" t="s">
        <v>16</v>
      </c>
      <c r="C24" s="95" t="s">
        <v>16</v>
      </c>
      <c r="D24" s="96" t="s">
        <v>199</v>
      </c>
      <c r="E24" s="97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0</v>
      </c>
      <c r="S24" s="97">
        <v>0</v>
      </c>
      <c r="T24" s="97">
        <v>0</v>
      </c>
      <c r="U24" s="97">
        <v>0</v>
      </c>
      <c r="V24" s="97">
        <v>0</v>
      </c>
      <c r="W24" s="97">
        <v>0</v>
      </c>
    </row>
    <row r="25" spans="1:23" s="104" customFormat="1" x14ac:dyDescent="0.25">
      <c r="A25" s="98">
        <v>1113111</v>
      </c>
      <c r="B25" s="99">
        <v>1113111</v>
      </c>
      <c r="C25" s="100">
        <v>7</v>
      </c>
      <c r="D25" s="101" t="s">
        <v>22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  <c r="L25" s="102">
        <v>0</v>
      </c>
      <c r="M25" s="102">
        <v>0</v>
      </c>
      <c r="N25" s="102">
        <v>0</v>
      </c>
      <c r="O25" s="102">
        <v>0</v>
      </c>
      <c r="P25" s="102">
        <v>0</v>
      </c>
      <c r="Q25" s="102">
        <v>0</v>
      </c>
      <c r="R25" s="102">
        <v>0</v>
      </c>
      <c r="S25" s="102">
        <v>0</v>
      </c>
      <c r="T25" s="102">
        <v>0</v>
      </c>
      <c r="U25" s="102">
        <v>0</v>
      </c>
      <c r="V25" s="102">
        <v>0</v>
      </c>
      <c r="W25" s="103">
        <v>0</v>
      </c>
    </row>
    <row r="26" spans="1:23" s="104" customFormat="1" x14ac:dyDescent="0.25">
      <c r="A26" s="98">
        <v>1113112</v>
      </c>
      <c r="B26" s="99">
        <v>1113112</v>
      </c>
      <c r="C26" s="100">
        <v>7</v>
      </c>
      <c r="D26" s="101" t="s">
        <v>31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02">
        <v>0</v>
      </c>
      <c r="P26" s="102">
        <v>0</v>
      </c>
      <c r="Q26" s="102">
        <v>0</v>
      </c>
      <c r="R26" s="102">
        <v>0</v>
      </c>
      <c r="S26" s="102">
        <v>0</v>
      </c>
      <c r="T26" s="102">
        <v>0</v>
      </c>
      <c r="U26" s="102">
        <v>0</v>
      </c>
      <c r="V26" s="102">
        <v>0</v>
      </c>
      <c r="W26" s="103">
        <v>0</v>
      </c>
    </row>
    <row r="27" spans="1:23" x14ac:dyDescent="0.25">
      <c r="A27" s="98">
        <v>1113113</v>
      </c>
      <c r="B27" s="99">
        <v>1113213</v>
      </c>
      <c r="C27" s="100">
        <v>7</v>
      </c>
      <c r="D27" s="101" t="s">
        <v>48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  <c r="L27" s="102">
        <v>0</v>
      </c>
      <c r="M27" s="102">
        <v>0</v>
      </c>
      <c r="N27" s="102">
        <v>0</v>
      </c>
      <c r="O27" s="102">
        <v>0</v>
      </c>
      <c r="P27" s="102">
        <v>0</v>
      </c>
      <c r="Q27" s="102">
        <v>0</v>
      </c>
      <c r="R27" s="102">
        <v>0</v>
      </c>
      <c r="S27" s="102">
        <v>0</v>
      </c>
      <c r="T27" s="102">
        <v>0</v>
      </c>
      <c r="U27" s="102">
        <v>0</v>
      </c>
      <c r="V27" s="102">
        <v>0</v>
      </c>
      <c r="W27" s="103">
        <v>0</v>
      </c>
    </row>
    <row r="28" spans="1:23" x14ac:dyDescent="0.25">
      <c r="A28" s="98">
        <v>1113114</v>
      </c>
      <c r="B28" s="99">
        <v>1113214</v>
      </c>
      <c r="C28" s="100">
        <v>7</v>
      </c>
      <c r="D28" s="101" t="s">
        <v>49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102">
        <v>0</v>
      </c>
      <c r="L28" s="102">
        <v>0</v>
      </c>
      <c r="M28" s="102">
        <v>0</v>
      </c>
      <c r="N28" s="102">
        <v>0</v>
      </c>
      <c r="O28" s="102">
        <v>0</v>
      </c>
      <c r="P28" s="102">
        <v>0</v>
      </c>
      <c r="Q28" s="102">
        <v>0</v>
      </c>
      <c r="R28" s="102">
        <v>0</v>
      </c>
      <c r="S28" s="102">
        <v>0</v>
      </c>
      <c r="T28" s="102">
        <v>0</v>
      </c>
      <c r="U28" s="102">
        <v>0</v>
      </c>
      <c r="V28" s="102">
        <v>0</v>
      </c>
      <c r="W28" s="103">
        <v>0</v>
      </c>
    </row>
    <row r="29" spans="1:23" x14ac:dyDescent="0.25">
      <c r="A29" s="98">
        <v>1113116</v>
      </c>
      <c r="B29" s="99">
        <v>1113216</v>
      </c>
      <c r="C29" s="100">
        <v>7</v>
      </c>
      <c r="D29" s="101" t="s">
        <v>51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  <c r="L29" s="102">
        <v>0</v>
      </c>
      <c r="M29" s="102">
        <v>0</v>
      </c>
      <c r="N29" s="102">
        <v>0</v>
      </c>
      <c r="O29" s="102">
        <v>0</v>
      </c>
      <c r="P29" s="102">
        <v>0</v>
      </c>
      <c r="Q29" s="102">
        <v>0</v>
      </c>
      <c r="R29" s="102">
        <v>0</v>
      </c>
      <c r="S29" s="102">
        <v>0</v>
      </c>
      <c r="T29" s="102">
        <v>0</v>
      </c>
      <c r="U29" s="102">
        <v>0</v>
      </c>
      <c r="V29" s="102">
        <v>0</v>
      </c>
      <c r="W29" s="103">
        <v>0</v>
      </c>
    </row>
    <row r="30" spans="1:23" x14ac:dyDescent="0.25">
      <c r="A30" s="98">
        <v>1113117</v>
      </c>
      <c r="B30" s="99">
        <v>1113217</v>
      </c>
      <c r="C30" s="100">
        <v>7</v>
      </c>
      <c r="D30" s="101" t="s">
        <v>200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102">
        <v>0</v>
      </c>
      <c r="L30" s="102">
        <v>0</v>
      </c>
      <c r="M30" s="102">
        <v>0</v>
      </c>
      <c r="N30" s="102">
        <v>0</v>
      </c>
      <c r="O30" s="102">
        <v>0</v>
      </c>
      <c r="P30" s="102">
        <v>0</v>
      </c>
      <c r="Q30" s="102">
        <v>0</v>
      </c>
      <c r="R30" s="102">
        <v>0</v>
      </c>
      <c r="S30" s="102">
        <v>0</v>
      </c>
      <c r="T30" s="102">
        <v>0</v>
      </c>
      <c r="U30" s="102">
        <v>0</v>
      </c>
      <c r="V30" s="102">
        <v>0</v>
      </c>
      <c r="W30" s="103">
        <v>0</v>
      </c>
    </row>
    <row r="31" spans="1:23" x14ac:dyDescent="0.25">
      <c r="A31" s="95" t="s">
        <v>16</v>
      </c>
      <c r="B31" s="95" t="s">
        <v>16</v>
      </c>
      <c r="C31" s="95" t="s">
        <v>16</v>
      </c>
      <c r="D31" s="96" t="s">
        <v>201</v>
      </c>
      <c r="E31" s="97">
        <v>0</v>
      </c>
      <c r="F31" s="97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0</v>
      </c>
      <c r="S31" s="97">
        <v>0</v>
      </c>
      <c r="T31" s="97">
        <v>0</v>
      </c>
      <c r="U31" s="97">
        <v>0</v>
      </c>
      <c r="V31" s="97">
        <v>0</v>
      </c>
      <c r="W31" s="97">
        <v>0</v>
      </c>
    </row>
    <row r="32" spans="1:23" s="104" customFormat="1" x14ac:dyDescent="0.25">
      <c r="A32" s="98">
        <v>1114111</v>
      </c>
      <c r="B32" s="99">
        <v>1114111</v>
      </c>
      <c r="C32" s="100">
        <v>7</v>
      </c>
      <c r="D32" s="101" t="s">
        <v>22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2">
        <v>0</v>
      </c>
      <c r="Q32" s="102">
        <v>0</v>
      </c>
      <c r="R32" s="102">
        <v>0</v>
      </c>
      <c r="S32" s="102">
        <v>0</v>
      </c>
      <c r="T32" s="102">
        <v>0</v>
      </c>
      <c r="U32" s="102">
        <v>0</v>
      </c>
      <c r="V32" s="102">
        <v>0</v>
      </c>
      <c r="W32" s="103">
        <v>0</v>
      </c>
    </row>
    <row r="33" spans="1:23" s="104" customFormat="1" x14ac:dyDescent="0.25">
      <c r="A33" s="98">
        <v>1114112</v>
      </c>
      <c r="B33" s="99">
        <v>1114112</v>
      </c>
      <c r="C33" s="100">
        <v>7</v>
      </c>
      <c r="D33" s="101" t="s">
        <v>31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  <c r="L33" s="102">
        <v>0</v>
      </c>
      <c r="M33" s="102">
        <v>0</v>
      </c>
      <c r="N33" s="102">
        <v>0</v>
      </c>
      <c r="O33" s="102">
        <v>0</v>
      </c>
      <c r="P33" s="102">
        <v>0</v>
      </c>
      <c r="Q33" s="102">
        <v>0</v>
      </c>
      <c r="R33" s="102">
        <v>0</v>
      </c>
      <c r="S33" s="102">
        <v>0</v>
      </c>
      <c r="T33" s="102">
        <v>0</v>
      </c>
      <c r="U33" s="102">
        <v>0</v>
      </c>
      <c r="V33" s="102">
        <v>0</v>
      </c>
      <c r="W33" s="103">
        <v>0</v>
      </c>
    </row>
    <row r="34" spans="1:23" x14ac:dyDescent="0.25">
      <c r="A34" s="98">
        <v>1114115</v>
      </c>
      <c r="B34" s="99">
        <v>1114215</v>
      </c>
      <c r="C34" s="100">
        <v>7</v>
      </c>
      <c r="D34" s="101" t="s">
        <v>53</v>
      </c>
      <c r="E34" s="102">
        <v>0</v>
      </c>
      <c r="F34" s="102">
        <v>0</v>
      </c>
      <c r="G34" s="102">
        <v>0</v>
      </c>
      <c r="H34" s="102">
        <v>0</v>
      </c>
      <c r="I34" s="102">
        <v>0</v>
      </c>
      <c r="J34" s="102">
        <v>0</v>
      </c>
      <c r="K34" s="102">
        <v>0</v>
      </c>
      <c r="L34" s="102">
        <v>0</v>
      </c>
      <c r="M34" s="102">
        <v>0</v>
      </c>
      <c r="N34" s="102">
        <v>0</v>
      </c>
      <c r="O34" s="102">
        <v>0</v>
      </c>
      <c r="P34" s="102">
        <v>0</v>
      </c>
      <c r="Q34" s="102">
        <v>0</v>
      </c>
      <c r="R34" s="102">
        <v>0</v>
      </c>
      <c r="S34" s="102">
        <v>0</v>
      </c>
      <c r="T34" s="102">
        <v>0</v>
      </c>
      <c r="U34" s="102">
        <v>0</v>
      </c>
      <c r="V34" s="102">
        <v>0</v>
      </c>
      <c r="W34" s="103">
        <v>0</v>
      </c>
    </row>
    <row r="35" spans="1:23" x14ac:dyDescent="0.25">
      <c r="A35" s="98">
        <v>1114116</v>
      </c>
      <c r="B35" s="99">
        <v>1114216</v>
      </c>
      <c r="C35" s="100">
        <v>7</v>
      </c>
      <c r="D35" s="101" t="s">
        <v>54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  <c r="L35" s="102">
        <v>0</v>
      </c>
      <c r="M35" s="102">
        <v>0</v>
      </c>
      <c r="N35" s="102">
        <v>0</v>
      </c>
      <c r="O35" s="102">
        <v>0</v>
      </c>
      <c r="P35" s="102">
        <v>0</v>
      </c>
      <c r="Q35" s="102">
        <v>0</v>
      </c>
      <c r="R35" s="102">
        <v>0</v>
      </c>
      <c r="S35" s="102">
        <v>0</v>
      </c>
      <c r="T35" s="102">
        <v>0</v>
      </c>
      <c r="U35" s="102">
        <v>0</v>
      </c>
      <c r="V35" s="102">
        <v>0</v>
      </c>
      <c r="W35" s="103">
        <v>0</v>
      </c>
    </row>
    <row r="36" spans="1:23" x14ac:dyDescent="0.25">
      <c r="A36" s="98">
        <v>1114117</v>
      </c>
      <c r="B36" s="99">
        <v>1114217</v>
      </c>
      <c r="C36" s="100">
        <v>7</v>
      </c>
      <c r="D36" s="101" t="s">
        <v>55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102">
        <v>0</v>
      </c>
      <c r="L36" s="102">
        <v>0</v>
      </c>
      <c r="M36" s="102">
        <v>0</v>
      </c>
      <c r="N36" s="102">
        <v>0</v>
      </c>
      <c r="O36" s="102">
        <v>0</v>
      </c>
      <c r="P36" s="102">
        <v>0</v>
      </c>
      <c r="Q36" s="102">
        <v>0</v>
      </c>
      <c r="R36" s="102">
        <v>0</v>
      </c>
      <c r="S36" s="102">
        <v>0</v>
      </c>
      <c r="T36" s="102">
        <v>0</v>
      </c>
      <c r="U36" s="102">
        <v>0</v>
      </c>
      <c r="V36" s="102">
        <v>0</v>
      </c>
      <c r="W36" s="103">
        <v>0</v>
      </c>
    </row>
    <row r="37" spans="1:23" x14ac:dyDescent="0.25">
      <c r="A37" s="98">
        <v>1114118</v>
      </c>
      <c r="B37" s="99">
        <v>1114218</v>
      </c>
      <c r="C37" s="100">
        <v>7</v>
      </c>
      <c r="D37" s="101" t="s">
        <v>56</v>
      </c>
      <c r="E37" s="102">
        <v>0</v>
      </c>
      <c r="F37" s="102">
        <v>0</v>
      </c>
      <c r="G37" s="102">
        <v>0</v>
      </c>
      <c r="H37" s="102">
        <v>0</v>
      </c>
      <c r="I37" s="102">
        <v>0</v>
      </c>
      <c r="J37" s="102">
        <v>0</v>
      </c>
      <c r="K37" s="102">
        <v>0</v>
      </c>
      <c r="L37" s="102">
        <v>0</v>
      </c>
      <c r="M37" s="102">
        <v>0</v>
      </c>
      <c r="N37" s="102">
        <v>0</v>
      </c>
      <c r="O37" s="102">
        <v>0</v>
      </c>
      <c r="P37" s="102">
        <v>0</v>
      </c>
      <c r="Q37" s="102">
        <v>0</v>
      </c>
      <c r="R37" s="102">
        <v>0</v>
      </c>
      <c r="S37" s="102">
        <v>0</v>
      </c>
      <c r="T37" s="102">
        <v>0</v>
      </c>
      <c r="U37" s="102">
        <v>0</v>
      </c>
      <c r="V37" s="102">
        <v>0</v>
      </c>
      <c r="W37" s="103">
        <v>0</v>
      </c>
    </row>
    <row r="38" spans="1:23" x14ac:dyDescent="0.25">
      <c r="A38" s="98">
        <v>1114119</v>
      </c>
      <c r="B38" s="99">
        <v>1114219</v>
      </c>
      <c r="C38" s="100">
        <v>7</v>
      </c>
      <c r="D38" s="101" t="s">
        <v>57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102">
        <v>0</v>
      </c>
      <c r="K38" s="102">
        <v>0</v>
      </c>
      <c r="L38" s="102">
        <v>0</v>
      </c>
      <c r="M38" s="102">
        <v>0</v>
      </c>
      <c r="N38" s="102">
        <v>0</v>
      </c>
      <c r="O38" s="102">
        <v>0</v>
      </c>
      <c r="P38" s="102">
        <v>0</v>
      </c>
      <c r="Q38" s="102">
        <v>0</v>
      </c>
      <c r="R38" s="102">
        <v>0</v>
      </c>
      <c r="S38" s="102">
        <v>0</v>
      </c>
      <c r="T38" s="102">
        <v>0</v>
      </c>
      <c r="U38" s="102">
        <v>0</v>
      </c>
      <c r="V38" s="102">
        <v>0</v>
      </c>
      <c r="W38" s="103">
        <v>0</v>
      </c>
    </row>
    <row r="39" spans="1:23" x14ac:dyDescent="0.25">
      <c r="A39" s="98">
        <v>1114120</v>
      </c>
      <c r="B39" s="99">
        <v>1114220</v>
      </c>
      <c r="C39" s="100">
        <v>7</v>
      </c>
      <c r="D39" s="101" t="s">
        <v>58</v>
      </c>
      <c r="E39" s="102">
        <v>0</v>
      </c>
      <c r="F39" s="102">
        <v>0</v>
      </c>
      <c r="G39" s="102">
        <v>0</v>
      </c>
      <c r="H39" s="102">
        <v>0</v>
      </c>
      <c r="I39" s="102">
        <v>0</v>
      </c>
      <c r="J39" s="102">
        <v>0</v>
      </c>
      <c r="K39" s="102">
        <v>0</v>
      </c>
      <c r="L39" s="102">
        <v>0</v>
      </c>
      <c r="M39" s="102">
        <v>0</v>
      </c>
      <c r="N39" s="102">
        <v>0</v>
      </c>
      <c r="O39" s="102">
        <v>0</v>
      </c>
      <c r="P39" s="102">
        <v>0</v>
      </c>
      <c r="Q39" s="102">
        <v>0</v>
      </c>
      <c r="R39" s="102">
        <v>0</v>
      </c>
      <c r="S39" s="102">
        <v>0</v>
      </c>
      <c r="T39" s="102">
        <v>0</v>
      </c>
      <c r="U39" s="102">
        <v>0</v>
      </c>
      <c r="V39" s="102">
        <v>0</v>
      </c>
      <c r="W39" s="103">
        <v>0</v>
      </c>
    </row>
    <row r="40" spans="1:23" x14ac:dyDescent="0.25">
      <c r="A40" s="98">
        <v>1114121</v>
      </c>
      <c r="B40" s="99">
        <v>1114221</v>
      </c>
      <c r="C40" s="100">
        <v>7</v>
      </c>
      <c r="D40" s="101" t="s">
        <v>59</v>
      </c>
      <c r="E40" s="102">
        <v>0</v>
      </c>
      <c r="F40" s="102">
        <v>0</v>
      </c>
      <c r="G40" s="102">
        <v>0</v>
      </c>
      <c r="H40" s="102">
        <v>0</v>
      </c>
      <c r="I40" s="102">
        <v>0</v>
      </c>
      <c r="J40" s="102">
        <v>0</v>
      </c>
      <c r="K40" s="102">
        <v>0</v>
      </c>
      <c r="L40" s="102">
        <v>0</v>
      </c>
      <c r="M40" s="102">
        <v>0</v>
      </c>
      <c r="N40" s="102">
        <v>0</v>
      </c>
      <c r="O40" s="102">
        <v>0</v>
      </c>
      <c r="P40" s="102">
        <v>0</v>
      </c>
      <c r="Q40" s="102">
        <v>0</v>
      </c>
      <c r="R40" s="102">
        <v>0</v>
      </c>
      <c r="S40" s="102">
        <v>0</v>
      </c>
      <c r="T40" s="102">
        <v>0</v>
      </c>
      <c r="U40" s="102">
        <v>0</v>
      </c>
      <c r="V40" s="102">
        <v>0</v>
      </c>
      <c r="W40" s="103">
        <v>0</v>
      </c>
    </row>
    <row r="41" spans="1:23" ht="30.75" x14ac:dyDescent="0.25">
      <c r="A41" s="98">
        <v>1114122</v>
      </c>
      <c r="B41" s="99">
        <v>1114222</v>
      </c>
      <c r="C41" s="100">
        <v>7</v>
      </c>
      <c r="D41" s="101" t="s">
        <v>60</v>
      </c>
      <c r="E41" s="102">
        <v>0</v>
      </c>
      <c r="F41" s="102">
        <v>0</v>
      </c>
      <c r="G41" s="102">
        <v>0</v>
      </c>
      <c r="H41" s="102">
        <v>0</v>
      </c>
      <c r="I41" s="102">
        <v>0</v>
      </c>
      <c r="J41" s="102">
        <v>0</v>
      </c>
      <c r="K41" s="102">
        <v>0</v>
      </c>
      <c r="L41" s="102">
        <v>0</v>
      </c>
      <c r="M41" s="102">
        <v>0</v>
      </c>
      <c r="N41" s="102">
        <v>0</v>
      </c>
      <c r="O41" s="102">
        <v>0</v>
      </c>
      <c r="P41" s="102">
        <v>0</v>
      </c>
      <c r="Q41" s="102">
        <v>0</v>
      </c>
      <c r="R41" s="102">
        <v>0</v>
      </c>
      <c r="S41" s="102">
        <v>0</v>
      </c>
      <c r="T41" s="102">
        <v>0</v>
      </c>
      <c r="U41" s="102">
        <v>0</v>
      </c>
      <c r="V41" s="102">
        <v>0</v>
      </c>
      <c r="W41" s="103">
        <v>0</v>
      </c>
    </row>
    <row r="42" spans="1:23" s="109" customFormat="1" ht="30.75" x14ac:dyDescent="0.25">
      <c r="A42" s="107">
        <v>1114123</v>
      </c>
      <c r="B42" s="108">
        <v>1114223</v>
      </c>
      <c r="C42" s="100">
        <v>7</v>
      </c>
      <c r="D42" s="101" t="s">
        <v>61</v>
      </c>
      <c r="E42" s="102">
        <v>0</v>
      </c>
      <c r="F42" s="102">
        <v>0</v>
      </c>
      <c r="G42" s="102">
        <v>0</v>
      </c>
      <c r="H42" s="102">
        <v>0</v>
      </c>
      <c r="I42" s="102">
        <v>0</v>
      </c>
      <c r="J42" s="102">
        <v>0</v>
      </c>
      <c r="K42" s="102">
        <v>0</v>
      </c>
      <c r="L42" s="102">
        <v>0</v>
      </c>
      <c r="M42" s="102">
        <v>0</v>
      </c>
      <c r="N42" s="102">
        <v>0</v>
      </c>
      <c r="O42" s="102">
        <v>0</v>
      </c>
      <c r="P42" s="102">
        <v>0</v>
      </c>
      <c r="Q42" s="102">
        <v>0</v>
      </c>
      <c r="R42" s="102">
        <v>0</v>
      </c>
      <c r="S42" s="102">
        <v>0</v>
      </c>
      <c r="T42" s="102">
        <v>0</v>
      </c>
      <c r="U42" s="102">
        <v>0</v>
      </c>
      <c r="V42" s="102">
        <v>0</v>
      </c>
      <c r="W42" s="103">
        <v>0</v>
      </c>
    </row>
    <row r="43" spans="1:23" x14ac:dyDescent="0.25">
      <c r="A43" s="95" t="s">
        <v>16</v>
      </c>
      <c r="B43" s="95" t="s">
        <v>16</v>
      </c>
      <c r="C43" s="95" t="s">
        <v>16</v>
      </c>
      <c r="D43" s="96" t="s">
        <v>202</v>
      </c>
      <c r="E43" s="97">
        <v>0</v>
      </c>
      <c r="F43" s="97">
        <v>0</v>
      </c>
      <c r="G43" s="97">
        <v>0</v>
      </c>
      <c r="H43" s="97">
        <v>0</v>
      </c>
      <c r="I43" s="97">
        <v>0</v>
      </c>
      <c r="J43" s="97">
        <v>0</v>
      </c>
      <c r="K43" s="97">
        <v>0</v>
      </c>
      <c r="L43" s="97">
        <v>0</v>
      </c>
      <c r="M43" s="97">
        <v>0</v>
      </c>
      <c r="N43" s="97">
        <v>0</v>
      </c>
      <c r="O43" s="97">
        <v>0</v>
      </c>
      <c r="P43" s="97">
        <v>0</v>
      </c>
      <c r="Q43" s="97">
        <v>0</v>
      </c>
      <c r="R43" s="97">
        <v>0</v>
      </c>
      <c r="S43" s="97">
        <v>0</v>
      </c>
      <c r="T43" s="97">
        <v>0</v>
      </c>
      <c r="U43" s="97">
        <v>0</v>
      </c>
      <c r="V43" s="97">
        <v>0</v>
      </c>
      <c r="W43" s="97">
        <v>0</v>
      </c>
    </row>
    <row r="44" spans="1:23" s="104" customFormat="1" x14ac:dyDescent="0.25">
      <c r="A44" s="98">
        <v>1115111</v>
      </c>
      <c r="B44" s="99">
        <v>1115111</v>
      </c>
      <c r="C44" s="100">
        <v>7</v>
      </c>
      <c r="D44" s="101" t="s">
        <v>22</v>
      </c>
      <c r="E44" s="102">
        <v>0</v>
      </c>
      <c r="F44" s="102">
        <v>0</v>
      </c>
      <c r="G44" s="102">
        <v>0</v>
      </c>
      <c r="H44" s="102">
        <v>0</v>
      </c>
      <c r="I44" s="102">
        <v>0</v>
      </c>
      <c r="J44" s="102">
        <v>0</v>
      </c>
      <c r="K44" s="102">
        <v>0</v>
      </c>
      <c r="L44" s="102">
        <v>0</v>
      </c>
      <c r="M44" s="102">
        <v>0</v>
      </c>
      <c r="N44" s="102">
        <v>0</v>
      </c>
      <c r="O44" s="102">
        <v>0</v>
      </c>
      <c r="P44" s="102">
        <v>0</v>
      </c>
      <c r="Q44" s="102">
        <v>0</v>
      </c>
      <c r="R44" s="102">
        <v>0</v>
      </c>
      <c r="S44" s="102">
        <v>0</v>
      </c>
      <c r="T44" s="102">
        <v>0</v>
      </c>
      <c r="U44" s="102">
        <v>0</v>
      </c>
      <c r="V44" s="102">
        <v>0</v>
      </c>
      <c r="W44" s="103">
        <v>0</v>
      </c>
    </row>
    <row r="45" spans="1:23" s="104" customFormat="1" x14ac:dyDescent="0.25">
      <c r="A45" s="98">
        <v>1115112</v>
      </c>
      <c r="B45" s="99">
        <v>1115112</v>
      </c>
      <c r="C45" s="100">
        <v>7</v>
      </c>
      <c r="D45" s="101" t="s">
        <v>31</v>
      </c>
      <c r="E45" s="102">
        <v>0</v>
      </c>
      <c r="F45" s="102">
        <v>0</v>
      </c>
      <c r="G45" s="102">
        <v>0</v>
      </c>
      <c r="H45" s="102">
        <v>0</v>
      </c>
      <c r="I45" s="102">
        <v>0</v>
      </c>
      <c r="J45" s="102">
        <v>0</v>
      </c>
      <c r="K45" s="102">
        <v>0</v>
      </c>
      <c r="L45" s="102">
        <v>0</v>
      </c>
      <c r="M45" s="102">
        <v>0</v>
      </c>
      <c r="N45" s="102">
        <v>0</v>
      </c>
      <c r="O45" s="102">
        <v>0</v>
      </c>
      <c r="P45" s="102">
        <v>0</v>
      </c>
      <c r="Q45" s="102">
        <v>0</v>
      </c>
      <c r="R45" s="102">
        <v>0</v>
      </c>
      <c r="S45" s="102">
        <v>0</v>
      </c>
      <c r="T45" s="102">
        <v>0</v>
      </c>
      <c r="U45" s="102">
        <v>0</v>
      </c>
      <c r="V45" s="102">
        <v>0</v>
      </c>
      <c r="W45" s="103">
        <v>0</v>
      </c>
    </row>
    <row r="46" spans="1:23" s="104" customFormat="1" x14ac:dyDescent="0.25">
      <c r="A46" s="98">
        <v>1115113</v>
      </c>
      <c r="B46" s="99">
        <v>1115213</v>
      </c>
      <c r="C46" s="100">
        <v>7</v>
      </c>
      <c r="D46" s="101" t="s">
        <v>63</v>
      </c>
      <c r="E46" s="102">
        <v>0</v>
      </c>
      <c r="F46" s="102">
        <v>0</v>
      </c>
      <c r="G46" s="102">
        <v>0</v>
      </c>
      <c r="H46" s="102">
        <v>0</v>
      </c>
      <c r="I46" s="102">
        <v>0</v>
      </c>
      <c r="J46" s="102">
        <v>0</v>
      </c>
      <c r="K46" s="102">
        <v>0</v>
      </c>
      <c r="L46" s="102">
        <v>0</v>
      </c>
      <c r="M46" s="102">
        <v>0</v>
      </c>
      <c r="N46" s="102">
        <v>0</v>
      </c>
      <c r="O46" s="102">
        <v>0</v>
      </c>
      <c r="P46" s="102">
        <v>0</v>
      </c>
      <c r="Q46" s="102">
        <v>0</v>
      </c>
      <c r="R46" s="102">
        <v>0</v>
      </c>
      <c r="S46" s="102">
        <v>0</v>
      </c>
      <c r="T46" s="102">
        <v>0</v>
      </c>
      <c r="U46" s="102">
        <v>0</v>
      </c>
      <c r="V46" s="102">
        <v>0</v>
      </c>
      <c r="W46" s="103">
        <v>0</v>
      </c>
    </row>
    <row r="47" spans="1:23" s="104" customFormat="1" x14ac:dyDescent="0.25">
      <c r="A47" s="98">
        <v>1115115</v>
      </c>
      <c r="B47" s="99">
        <v>1115215</v>
      </c>
      <c r="C47" s="100">
        <v>7</v>
      </c>
      <c r="D47" s="101" t="s">
        <v>64</v>
      </c>
      <c r="E47" s="102">
        <v>0</v>
      </c>
      <c r="F47" s="102">
        <v>0</v>
      </c>
      <c r="G47" s="102">
        <v>0</v>
      </c>
      <c r="H47" s="102">
        <v>0</v>
      </c>
      <c r="I47" s="102">
        <v>0</v>
      </c>
      <c r="J47" s="102">
        <v>0</v>
      </c>
      <c r="K47" s="102">
        <v>0</v>
      </c>
      <c r="L47" s="102">
        <v>0</v>
      </c>
      <c r="M47" s="102">
        <v>0</v>
      </c>
      <c r="N47" s="102">
        <v>0</v>
      </c>
      <c r="O47" s="102">
        <v>0</v>
      </c>
      <c r="P47" s="102">
        <v>0</v>
      </c>
      <c r="Q47" s="102">
        <v>0</v>
      </c>
      <c r="R47" s="102">
        <v>0</v>
      </c>
      <c r="S47" s="102">
        <v>0</v>
      </c>
      <c r="T47" s="102">
        <v>0</v>
      </c>
      <c r="U47" s="102">
        <v>0</v>
      </c>
      <c r="V47" s="102">
        <v>0</v>
      </c>
      <c r="W47" s="103">
        <v>0</v>
      </c>
    </row>
    <row r="48" spans="1:23" s="104" customFormat="1" x14ac:dyDescent="0.25">
      <c r="A48" s="98">
        <v>1115116</v>
      </c>
      <c r="B48" s="99">
        <v>1115216</v>
      </c>
      <c r="C48" s="100">
        <v>7</v>
      </c>
      <c r="D48" s="101" t="s">
        <v>65</v>
      </c>
      <c r="E48" s="102">
        <v>0</v>
      </c>
      <c r="F48" s="102">
        <v>0</v>
      </c>
      <c r="G48" s="102">
        <v>0</v>
      </c>
      <c r="H48" s="102">
        <v>0</v>
      </c>
      <c r="I48" s="102">
        <v>0</v>
      </c>
      <c r="J48" s="102">
        <v>0</v>
      </c>
      <c r="K48" s="102">
        <v>0</v>
      </c>
      <c r="L48" s="102">
        <v>0</v>
      </c>
      <c r="M48" s="102">
        <v>0</v>
      </c>
      <c r="N48" s="102">
        <v>0</v>
      </c>
      <c r="O48" s="102">
        <v>0</v>
      </c>
      <c r="P48" s="102">
        <v>0</v>
      </c>
      <c r="Q48" s="102">
        <v>0</v>
      </c>
      <c r="R48" s="102">
        <v>0</v>
      </c>
      <c r="S48" s="102">
        <v>0</v>
      </c>
      <c r="T48" s="102">
        <v>0</v>
      </c>
      <c r="U48" s="102">
        <v>0</v>
      </c>
      <c r="V48" s="102">
        <v>0</v>
      </c>
      <c r="W48" s="103">
        <v>0</v>
      </c>
    </row>
    <row r="49" spans="1:23" x14ac:dyDescent="0.25">
      <c r="A49" s="95" t="s">
        <v>16</v>
      </c>
      <c r="B49" s="95" t="s">
        <v>16</v>
      </c>
      <c r="C49" s="95" t="s">
        <v>16</v>
      </c>
      <c r="D49" s="96" t="s">
        <v>203</v>
      </c>
      <c r="E49" s="97">
        <v>0</v>
      </c>
      <c r="F49" s="97">
        <v>0</v>
      </c>
      <c r="G49" s="97">
        <v>0</v>
      </c>
      <c r="H49" s="97">
        <v>0</v>
      </c>
      <c r="I49" s="97">
        <v>0</v>
      </c>
      <c r="J49" s="97">
        <v>0</v>
      </c>
      <c r="K49" s="97">
        <v>0</v>
      </c>
      <c r="L49" s="97">
        <v>0</v>
      </c>
      <c r="M49" s="97">
        <v>0</v>
      </c>
      <c r="N49" s="97">
        <v>0</v>
      </c>
      <c r="O49" s="97">
        <v>0</v>
      </c>
      <c r="P49" s="97">
        <v>0</v>
      </c>
      <c r="Q49" s="97">
        <v>0</v>
      </c>
      <c r="R49" s="97">
        <v>0</v>
      </c>
      <c r="S49" s="97">
        <v>0</v>
      </c>
      <c r="T49" s="97">
        <v>0</v>
      </c>
      <c r="U49" s="97">
        <v>0</v>
      </c>
      <c r="V49" s="97">
        <v>0</v>
      </c>
      <c r="W49" s="97">
        <v>0</v>
      </c>
    </row>
    <row r="50" spans="1:23" s="104" customFormat="1" x14ac:dyDescent="0.25">
      <c r="A50" s="98">
        <v>1116111</v>
      </c>
      <c r="B50" s="99">
        <v>1116111</v>
      </c>
      <c r="C50" s="100">
        <v>7</v>
      </c>
      <c r="D50" s="101" t="s">
        <v>22</v>
      </c>
      <c r="E50" s="102">
        <v>0</v>
      </c>
      <c r="F50" s="102">
        <v>0</v>
      </c>
      <c r="G50" s="102">
        <v>0</v>
      </c>
      <c r="H50" s="102">
        <v>0</v>
      </c>
      <c r="I50" s="102">
        <v>0</v>
      </c>
      <c r="J50" s="102">
        <v>0</v>
      </c>
      <c r="K50" s="102">
        <v>0</v>
      </c>
      <c r="L50" s="102">
        <v>0</v>
      </c>
      <c r="M50" s="102">
        <v>0</v>
      </c>
      <c r="N50" s="102">
        <v>0</v>
      </c>
      <c r="O50" s="102">
        <v>0</v>
      </c>
      <c r="P50" s="102">
        <v>0</v>
      </c>
      <c r="Q50" s="102">
        <v>0</v>
      </c>
      <c r="R50" s="102">
        <v>0</v>
      </c>
      <c r="S50" s="102">
        <v>0</v>
      </c>
      <c r="T50" s="102">
        <v>0</v>
      </c>
      <c r="U50" s="102">
        <v>0</v>
      </c>
      <c r="V50" s="102">
        <v>0</v>
      </c>
      <c r="W50" s="103">
        <v>0</v>
      </c>
    </row>
    <row r="51" spans="1:23" s="104" customFormat="1" x14ac:dyDescent="0.25">
      <c r="A51" s="98">
        <v>1116112</v>
      </c>
      <c r="B51" s="99">
        <v>1116112</v>
      </c>
      <c r="C51" s="100">
        <v>7</v>
      </c>
      <c r="D51" s="101" t="s">
        <v>31</v>
      </c>
      <c r="E51" s="102">
        <v>0</v>
      </c>
      <c r="F51" s="102">
        <v>0</v>
      </c>
      <c r="G51" s="102">
        <v>0</v>
      </c>
      <c r="H51" s="102">
        <v>0</v>
      </c>
      <c r="I51" s="102">
        <v>0</v>
      </c>
      <c r="J51" s="102">
        <v>0</v>
      </c>
      <c r="K51" s="102">
        <v>0</v>
      </c>
      <c r="L51" s="102">
        <v>0</v>
      </c>
      <c r="M51" s="102">
        <v>0</v>
      </c>
      <c r="N51" s="102">
        <v>0</v>
      </c>
      <c r="O51" s="102">
        <v>0</v>
      </c>
      <c r="P51" s="102">
        <v>0</v>
      </c>
      <c r="Q51" s="102">
        <v>0</v>
      </c>
      <c r="R51" s="102">
        <v>0</v>
      </c>
      <c r="S51" s="102">
        <v>0</v>
      </c>
      <c r="T51" s="102">
        <v>0</v>
      </c>
      <c r="U51" s="102">
        <v>0</v>
      </c>
      <c r="V51" s="102">
        <v>0</v>
      </c>
      <c r="W51" s="103">
        <v>0</v>
      </c>
    </row>
    <row r="52" spans="1:23" s="104" customFormat="1" x14ac:dyDescent="0.25">
      <c r="A52" s="98">
        <v>1116113</v>
      </c>
      <c r="B52" s="99">
        <v>1116113</v>
      </c>
      <c r="C52" s="100">
        <v>7</v>
      </c>
      <c r="D52" s="101" t="s">
        <v>67</v>
      </c>
      <c r="E52" s="102">
        <v>0</v>
      </c>
      <c r="F52" s="102">
        <v>0</v>
      </c>
      <c r="G52" s="102">
        <v>0</v>
      </c>
      <c r="H52" s="102">
        <v>0</v>
      </c>
      <c r="I52" s="102">
        <v>0</v>
      </c>
      <c r="J52" s="102">
        <v>0</v>
      </c>
      <c r="K52" s="102">
        <v>0</v>
      </c>
      <c r="L52" s="102">
        <v>0</v>
      </c>
      <c r="M52" s="102">
        <v>0</v>
      </c>
      <c r="N52" s="102">
        <v>0</v>
      </c>
      <c r="O52" s="102">
        <v>0</v>
      </c>
      <c r="P52" s="102">
        <v>0</v>
      </c>
      <c r="Q52" s="102">
        <v>0</v>
      </c>
      <c r="R52" s="102">
        <v>0</v>
      </c>
      <c r="S52" s="102">
        <v>0</v>
      </c>
      <c r="T52" s="102">
        <v>0</v>
      </c>
      <c r="U52" s="102">
        <v>0</v>
      </c>
      <c r="V52" s="102">
        <v>0</v>
      </c>
      <c r="W52" s="103">
        <v>0</v>
      </c>
    </row>
    <row r="53" spans="1:23" s="104" customFormat="1" x14ac:dyDescent="0.25">
      <c r="A53" s="98">
        <v>1116114</v>
      </c>
      <c r="B53" s="99">
        <v>1116114</v>
      </c>
      <c r="C53" s="100">
        <v>7</v>
      </c>
      <c r="D53" s="101" t="s">
        <v>68</v>
      </c>
      <c r="E53" s="102">
        <v>0</v>
      </c>
      <c r="F53" s="102">
        <v>0</v>
      </c>
      <c r="G53" s="102">
        <v>0</v>
      </c>
      <c r="H53" s="102">
        <v>0</v>
      </c>
      <c r="I53" s="102">
        <v>0</v>
      </c>
      <c r="J53" s="102">
        <v>0</v>
      </c>
      <c r="K53" s="102">
        <v>0</v>
      </c>
      <c r="L53" s="102">
        <v>0</v>
      </c>
      <c r="M53" s="102">
        <v>0</v>
      </c>
      <c r="N53" s="102">
        <v>0</v>
      </c>
      <c r="O53" s="102">
        <v>0</v>
      </c>
      <c r="P53" s="102">
        <v>0</v>
      </c>
      <c r="Q53" s="102">
        <v>0</v>
      </c>
      <c r="R53" s="102">
        <v>0</v>
      </c>
      <c r="S53" s="102">
        <v>0</v>
      </c>
      <c r="T53" s="102">
        <v>0</v>
      </c>
      <c r="U53" s="102">
        <v>0</v>
      </c>
      <c r="V53" s="102">
        <v>0</v>
      </c>
      <c r="W53" s="103">
        <v>0</v>
      </c>
    </row>
    <row r="54" spans="1:23" x14ac:dyDescent="0.25">
      <c r="A54" s="95" t="s">
        <v>16</v>
      </c>
      <c r="B54" s="95" t="s">
        <v>16</v>
      </c>
      <c r="C54" s="95" t="s">
        <v>16</v>
      </c>
      <c r="D54" s="96" t="s">
        <v>204</v>
      </c>
      <c r="E54" s="97">
        <v>0</v>
      </c>
      <c r="F54" s="97">
        <v>0</v>
      </c>
      <c r="G54" s="97">
        <v>0</v>
      </c>
      <c r="H54" s="97">
        <v>0</v>
      </c>
      <c r="I54" s="97">
        <v>0</v>
      </c>
      <c r="J54" s="97">
        <v>0</v>
      </c>
      <c r="K54" s="97">
        <v>0</v>
      </c>
      <c r="L54" s="97">
        <v>0</v>
      </c>
      <c r="M54" s="97">
        <v>0</v>
      </c>
      <c r="N54" s="97">
        <v>0</v>
      </c>
      <c r="O54" s="97">
        <v>0</v>
      </c>
      <c r="P54" s="97">
        <v>0</v>
      </c>
      <c r="Q54" s="97">
        <v>0</v>
      </c>
      <c r="R54" s="97">
        <v>0</v>
      </c>
      <c r="S54" s="97">
        <v>0</v>
      </c>
      <c r="T54" s="97">
        <v>0</v>
      </c>
      <c r="U54" s="97">
        <v>0</v>
      </c>
      <c r="V54" s="97">
        <v>0</v>
      </c>
      <c r="W54" s="97">
        <v>0</v>
      </c>
    </row>
    <row r="55" spans="1:23" s="104" customFormat="1" x14ac:dyDescent="0.25">
      <c r="A55" s="98">
        <v>1117111</v>
      </c>
      <c r="B55" s="99">
        <v>1117111</v>
      </c>
      <c r="C55" s="100">
        <v>7</v>
      </c>
      <c r="D55" s="101" t="s">
        <v>22</v>
      </c>
      <c r="E55" s="102">
        <v>0</v>
      </c>
      <c r="F55" s="102">
        <v>0</v>
      </c>
      <c r="G55" s="102">
        <v>0</v>
      </c>
      <c r="H55" s="102">
        <v>0</v>
      </c>
      <c r="I55" s="102">
        <v>0</v>
      </c>
      <c r="J55" s="102">
        <v>0</v>
      </c>
      <c r="K55" s="102">
        <v>0</v>
      </c>
      <c r="L55" s="102">
        <v>0</v>
      </c>
      <c r="M55" s="102">
        <v>0</v>
      </c>
      <c r="N55" s="102">
        <v>0</v>
      </c>
      <c r="O55" s="102">
        <v>0</v>
      </c>
      <c r="P55" s="102">
        <v>0</v>
      </c>
      <c r="Q55" s="102">
        <v>0</v>
      </c>
      <c r="R55" s="102">
        <v>0</v>
      </c>
      <c r="S55" s="102">
        <v>0</v>
      </c>
      <c r="T55" s="102">
        <v>0</v>
      </c>
      <c r="U55" s="102">
        <v>0</v>
      </c>
      <c r="V55" s="102">
        <v>0</v>
      </c>
      <c r="W55" s="103">
        <v>0</v>
      </c>
    </row>
    <row r="56" spans="1:23" s="104" customFormat="1" x14ac:dyDescent="0.25">
      <c r="A56" s="98">
        <v>1117112</v>
      </c>
      <c r="B56" s="99">
        <v>1117112</v>
      </c>
      <c r="C56" s="100">
        <v>7</v>
      </c>
      <c r="D56" s="101" t="s">
        <v>31</v>
      </c>
      <c r="E56" s="102">
        <v>0</v>
      </c>
      <c r="F56" s="102">
        <v>0</v>
      </c>
      <c r="G56" s="102">
        <v>0</v>
      </c>
      <c r="H56" s="102">
        <v>0</v>
      </c>
      <c r="I56" s="102">
        <v>0</v>
      </c>
      <c r="J56" s="102">
        <v>0</v>
      </c>
      <c r="K56" s="102">
        <v>0</v>
      </c>
      <c r="L56" s="102">
        <v>0</v>
      </c>
      <c r="M56" s="102">
        <v>0</v>
      </c>
      <c r="N56" s="102">
        <v>0</v>
      </c>
      <c r="O56" s="102">
        <v>0</v>
      </c>
      <c r="P56" s="102">
        <v>0</v>
      </c>
      <c r="Q56" s="102">
        <v>0</v>
      </c>
      <c r="R56" s="102">
        <v>0</v>
      </c>
      <c r="S56" s="102">
        <v>0</v>
      </c>
      <c r="T56" s="102">
        <v>0</v>
      </c>
      <c r="U56" s="102">
        <v>0</v>
      </c>
      <c r="V56" s="102">
        <v>0</v>
      </c>
      <c r="W56" s="103">
        <v>0</v>
      </c>
    </row>
    <row r="57" spans="1:23" s="104" customFormat="1" x14ac:dyDescent="0.25">
      <c r="A57" s="98">
        <v>1117113</v>
      </c>
      <c r="B57" s="99">
        <v>1117211</v>
      </c>
      <c r="C57" s="100">
        <v>7</v>
      </c>
      <c r="D57" s="101" t="s">
        <v>70</v>
      </c>
      <c r="E57" s="102">
        <v>0</v>
      </c>
      <c r="F57" s="102">
        <v>0</v>
      </c>
      <c r="G57" s="102">
        <v>0</v>
      </c>
      <c r="H57" s="102">
        <v>0</v>
      </c>
      <c r="I57" s="102">
        <v>0</v>
      </c>
      <c r="J57" s="102">
        <v>0</v>
      </c>
      <c r="K57" s="102">
        <v>0</v>
      </c>
      <c r="L57" s="102">
        <v>0</v>
      </c>
      <c r="M57" s="102">
        <v>0</v>
      </c>
      <c r="N57" s="102">
        <v>0</v>
      </c>
      <c r="O57" s="102">
        <v>0</v>
      </c>
      <c r="P57" s="102">
        <v>0</v>
      </c>
      <c r="Q57" s="102">
        <v>0</v>
      </c>
      <c r="R57" s="102">
        <v>0</v>
      </c>
      <c r="S57" s="102">
        <v>0</v>
      </c>
      <c r="T57" s="102">
        <v>0</v>
      </c>
      <c r="U57" s="102">
        <v>0</v>
      </c>
      <c r="V57" s="102">
        <v>0</v>
      </c>
      <c r="W57" s="103">
        <v>0</v>
      </c>
    </row>
    <row r="58" spans="1:23" x14ac:dyDescent="0.25">
      <c r="A58" s="90" t="s">
        <v>14</v>
      </c>
      <c r="B58" s="90" t="s">
        <v>14</v>
      </c>
      <c r="C58" s="90" t="s">
        <v>14</v>
      </c>
      <c r="D58" s="93" t="s">
        <v>71</v>
      </c>
      <c r="E58" s="94">
        <v>0</v>
      </c>
      <c r="F58" s="94">
        <v>0</v>
      </c>
      <c r="G58" s="94">
        <v>7591414</v>
      </c>
      <c r="H58" s="94">
        <v>7591414</v>
      </c>
      <c r="I58" s="94">
        <v>0</v>
      </c>
      <c r="J58" s="94">
        <v>0</v>
      </c>
      <c r="K58" s="94">
        <v>0</v>
      </c>
      <c r="L58" s="94">
        <v>0</v>
      </c>
      <c r="M58" s="94">
        <v>7591414</v>
      </c>
      <c r="N58" s="94">
        <v>0</v>
      </c>
      <c r="O58" s="94">
        <v>0</v>
      </c>
      <c r="P58" s="94">
        <v>0</v>
      </c>
      <c r="Q58" s="94">
        <v>0</v>
      </c>
      <c r="R58" s="94">
        <v>0</v>
      </c>
      <c r="S58" s="94">
        <v>0</v>
      </c>
      <c r="T58" s="94">
        <v>0</v>
      </c>
      <c r="U58" s="94">
        <v>0</v>
      </c>
      <c r="V58" s="94">
        <v>0</v>
      </c>
      <c r="W58" s="94">
        <v>7591414</v>
      </c>
    </row>
    <row r="59" spans="1:23" x14ac:dyDescent="0.25">
      <c r="A59" s="95" t="s">
        <v>16</v>
      </c>
      <c r="B59" s="95" t="s">
        <v>16</v>
      </c>
      <c r="C59" s="95" t="s">
        <v>16</v>
      </c>
      <c r="D59" s="96" t="s">
        <v>205</v>
      </c>
      <c r="E59" s="97">
        <v>0</v>
      </c>
      <c r="F59" s="97">
        <v>0</v>
      </c>
      <c r="G59" s="97">
        <v>0</v>
      </c>
      <c r="H59" s="97">
        <v>0</v>
      </c>
      <c r="I59" s="97">
        <v>0</v>
      </c>
      <c r="J59" s="97">
        <v>0</v>
      </c>
      <c r="K59" s="97">
        <v>0</v>
      </c>
      <c r="L59" s="97">
        <v>0</v>
      </c>
      <c r="M59" s="97">
        <v>0</v>
      </c>
      <c r="N59" s="97">
        <v>0</v>
      </c>
      <c r="O59" s="97">
        <v>0</v>
      </c>
      <c r="P59" s="97">
        <v>0</v>
      </c>
      <c r="Q59" s="97">
        <v>0</v>
      </c>
      <c r="R59" s="97">
        <v>0</v>
      </c>
      <c r="S59" s="97">
        <v>0</v>
      </c>
      <c r="T59" s="97">
        <v>0</v>
      </c>
      <c r="U59" s="97">
        <v>0</v>
      </c>
      <c r="V59" s="97">
        <v>0</v>
      </c>
      <c r="W59" s="97">
        <v>0</v>
      </c>
    </row>
    <row r="60" spans="1:23" s="104" customFormat="1" x14ac:dyDescent="0.25">
      <c r="A60" s="98">
        <v>1211111</v>
      </c>
      <c r="B60" s="99">
        <v>1211111</v>
      </c>
      <c r="C60" s="100">
        <v>7</v>
      </c>
      <c r="D60" s="101" t="s">
        <v>22</v>
      </c>
      <c r="E60" s="102">
        <v>0</v>
      </c>
      <c r="F60" s="102">
        <v>0</v>
      </c>
      <c r="G60" s="102">
        <v>0</v>
      </c>
      <c r="H60" s="102">
        <v>0</v>
      </c>
      <c r="I60" s="102">
        <v>0</v>
      </c>
      <c r="J60" s="102">
        <v>0</v>
      </c>
      <c r="K60" s="102">
        <v>0</v>
      </c>
      <c r="L60" s="102">
        <v>0</v>
      </c>
      <c r="M60" s="102">
        <v>0</v>
      </c>
      <c r="N60" s="102">
        <v>0</v>
      </c>
      <c r="O60" s="102">
        <v>0</v>
      </c>
      <c r="P60" s="102">
        <v>0</v>
      </c>
      <c r="Q60" s="102">
        <v>0</v>
      </c>
      <c r="R60" s="102">
        <v>0</v>
      </c>
      <c r="S60" s="102">
        <v>0</v>
      </c>
      <c r="T60" s="102">
        <v>0</v>
      </c>
      <c r="U60" s="102">
        <v>0</v>
      </c>
      <c r="V60" s="102">
        <v>0</v>
      </c>
      <c r="W60" s="103">
        <v>0</v>
      </c>
    </row>
    <row r="61" spans="1:23" s="104" customFormat="1" x14ac:dyDescent="0.25">
      <c r="A61" s="98">
        <v>1211112</v>
      </c>
      <c r="B61" s="99">
        <v>1211112</v>
      </c>
      <c r="C61" s="100">
        <v>7</v>
      </c>
      <c r="D61" s="101" t="s">
        <v>31</v>
      </c>
      <c r="E61" s="102">
        <v>0</v>
      </c>
      <c r="F61" s="102">
        <v>0</v>
      </c>
      <c r="G61" s="102">
        <v>0</v>
      </c>
      <c r="H61" s="102">
        <v>0</v>
      </c>
      <c r="I61" s="102">
        <v>0</v>
      </c>
      <c r="J61" s="102">
        <v>0</v>
      </c>
      <c r="K61" s="102">
        <v>0</v>
      </c>
      <c r="L61" s="102">
        <v>0</v>
      </c>
      <c r="M61" s="102">
        <v>0</v>
      </c>
      <c r="N61" s="102">
        <v>0</v>
      </c>
      <c r="O61" s="102">
        <v>0</v>
      </c>
      <c r="P61" s="102">
        <v>0</v>
      </c>
      <c r="Q61" s="102">
        <v>0</v>
      </c>
      <c r="R61" s="102">
        <v>0</v>
      </c>
      <c r="S61" s="102">
        <v>0</v>
      </c>
      <c r="T61" s="102">
        <v>0</v>
      </c>
      <c r="U61" s="102">
        <v>0</v>
      </c>
      <c r="V61" s="102">
        <v>0</v>
      </c>
      <c r="W61" s="103">
        <v>0</v>
      </c>
    </row>
    <row r="62" spans="1:23" x14ac:dyDescent="0.25">
      <c r="A62" s="98">
        <v>1211216</v>
      </c>
      <c r="B62" s="99">
        <v>1211216</v>
      </c>
      <c r="C62" s="100">
        <v>7</v>
      </c>
      <c r="D62" s="101" t="s">
        <v>79</v>
      </c>
      <c r="E62" s="102">
        <v>0</v>
      </c>
      <c r="F62" s="102">
        <v>0</v>
      </c>
      <c r="G62" s="102">
        <v>0</v>
      </c>
      <c r="H62" s="102">
        <v>0</v>
      </c>
      <c r="I62" s="102">
        <v>0</v>
      </c>
      <c r="J62" s="102">
        <v>0</v>
      </c>
      <c r="K62" s="102">
        <v>0</v>
      </c>
      <c r="L62" s="102">
        <v>0</v>
      </c>
      <c r="M62" s="102">
        <v>0</v>
      </c>
      <c r="N62" s="102">
        <v>0</v>
      </c>
      <c r="O62" s="102">
        <v>0</v>
      </c>
      <c r="P62" s="102">
        <v>0</v>
      </c>
      <c r="Q62" s="102">
        <v>0</v>
      </c>
      <c r="R62" s="102">
        <v>0</v>
      </c>
      <c r="S62" s="102">
        <v>0</v>
      </c>
      <c r="T62" s="102">
        <v>0</v>
      </c>
      <c r="U62" s="102">
        <v>0</v>
      </c>
      <c r="V62" s="102">
        <v>0</v>
      </c>
      <c r="W62" s="103">
        <v>0</v>
      </c>
    </row>
    <row r="63" spans="1:23" x14ac:dyDescent="0.25">
      <c r="A63" s="98">
        <v>1211117</v>
      </c>
      <c r="B63" s="99">
        <v>1211217</v>
      </c>
      <c r="C63" s="100">
        <v>7</v>
      </c>
      <c r="D63" s="101" t="s">
        <v>73</v>
      </c>
      <c r="E63" s="102">
        <v>0</v>
      </c>
      <c r="F63" s="102">
        <v>0</v>
      </c>
      <c r="G63" s="102">
        <v>0</v>
      </c>
      <c r="H63" s="102">
        <v>0</v>
      </c>
      <c r="I63" s="102">
        <v>0</v>
      </c>
      <c r="J63" s="102">
        <v>0</v>
      </c>
      <c r="K63" s="102">
        <v>0</v>
      </c>
      <c r="L63" s="102">
        <v>0</v>
      </c>
      <c r="M63" s="102">
        <v>0</v>
      </c>
      <c r="N63" s="102">
        <v>0</v>
      </c>
      <c r="O63" s="102">
        <v>0</v>
      </c>
      <c r="P63" s="102">
        <v>0</v>
      </c>
      <c r="Q63" s="102">
        <v>0</v>
      </c>
      <c r="R63" s="102">
        <v>0</v>
      </c>
      <c r="S63" s="102">
        <v>0</v>
      </c>
      <c r="T63" s="102">
        <v>0</v>
      </c>
      <c r="U63" s="102">
        <v>0</v>
      </c>
      <c r="V63" s="102">
        <v>0</v>
      </c>
      <c r="W63" s="103">
        <v>0</v>
      </c>
    </row>
    <row r="64" spans="1:23" x14ac:dyDescent="0.25">
      <c r="A64" s="98">
        <v>1211118</v>
      </c>
      <c r="B64" s="99">
        <v>1211218</v>
      </c>
      <c r="C64" s="100">
        <v>7</v>
      </c>
      <c r="D64" s="101" t="s">
        <v>74</v>
      </c>
      <c r="E64" s="102">
        <v>0</v>
      </c>
      <c r="F64" s="102">
        <v>0</v>
      </c>
      <c r="G64" s="102">
        <v>0</v>
      </c>
      <c r="H64" s="102">
        <v>0</v>
      </c>
      <c r="I64" s="102">
        <v>0</v>
      </c>
      <c r="J64" s="102">
        <v>0</v>
      </c>
      <c r="K64" s="102">
        <v>0</v>
      </c>
      <c r="L64" s="102">
        <v>0</v>
      </c>
      <c r="M64" s="102">
        <v>0</v>
      </c>
      <c r="N64" s="102">
        <v>0</v>
      </c>
      <c r="O64" s="102">
        <v>0</v>
      </c>
      <c r="P64" s="102">
        <v>0</v>
      </c>
      <c r="Q64" s="102">
        <v>0</v>
      </c>
      <c r="R64" s="102">
        <v>0</v>
      </c>
      <c r="S64" s="102">
        <v>0</v>
      </c>
      <c r="T64" s="102">
        <v>0</v>
      </c>
      <c r="U64" s="102">
        <v>0</v>
      </c>
      <c r="V64" s="102">
        <v>0</v>
      </c>
      <c r="W64" s="103">
        <v>0</v>
      </c>
    </row>
    <row r="65" spans="1:23" x14ac:dyDescent="0.25">
      <c r="A65" s="98">
        <v>1211119</v>
      </c>
      <c r="B65" s="99">
        <v>1211219</v>
      </c>
      <c r="C65" s="100">
        <v>7</v>
      </c>
      <c r="D65" s="101" t="s">
        <v>75</v>
      </c>
      <c r="E65" s="102">
        <v>0</v>
      </c>
      <c r="F65" s="102">
        <v>0</v>
      </c>
      <c r="G65" s="102">
        <v>0</v>
      </c>
      <c r="H65" s="102">
        <v>0</v>
      </c>
      <c r="I65" s="102">
        <v>0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02">
        <v>0</v>
      </c>
      <c r="P65" s="102">
        <v>0</v>
      </c>
      <c r="Q65" s="102">
        <v>0</v>
      </c>
      <c r="R65" s="102">
        <v>0</v>
      </c>
      <c r="S65" s="102">
        <v>0</v>
      </c>
      <c r="T65" s="102">
        <v>0</v>
      </c>
      <c r="U65" s="102">
        <v>0</v>
      </c>
      <c r="V65" s="102">
        <v>0</v>
      </c>
      <c r="W65" s="103">
        <v>0</v>
      </c>
    </row>
    <row r="66" spans="1:23" x14ac:dyDescent="0.25">
      <c r="A66" s="98"/>
      <c r="B66" s="99">
        <v>1211220</v>
      </c>
      <c r="C66" s="100">
        <v>7</v>
      </c>
      <c r="D66" s="101" t="s">
        <v>76</v>
      </c>
      <c r="E66" s="102">
        <v>0</v>
      </c>
      <c r="F66" s="102">
        <v>0</v>
      </c>
      <c r="G66" s="102">
        <v>0</v>
      </c>
      <c r="H66" s="102">
        <v>0</v>
      </c>
      <c r="I66" s="102">
        <v>0</v>
      </c>
      <c r="J66" s="102">
        <v>0</v>
      </c>
      <c r="K66" s="102">
        <v>0</v>
      </c>
      <c r="L66" s="102">
        <v>0</v>
      </c>
      <c r="M66" s="102">
        <v>0</v>
      </c>
      <c r="N66" s="102">
        <v>0</v>
      </c>
      <c r="O66" s="102">
        <v>0</v>
      </c>
      <c r="P66" s="102">
        <v>0</v>
      </c>
      <c r="Q66" s="102">
        <v>0</v>
      </c>
      <c r="R66" s="102">
        <v>0</v>
      </c>
      <c r="S66" s="102">
        <v>0</v>
      </c>
      <c r="T66" s="102">
        <v>0</v>
      </c>
      <c r="U66" s="102">
        <v>0</v>
      </c>
      <c r="V66" s="102">
        <v>0</v>
      </c>
      <c r="W66" s="103">
        <v>0</v>
      </c>
    </row>
    <row r="67" spans="1:23" x14ac:dyDescent="0.25">
      <c r="A67" s="98">
        <v>1211121</v>
      </c>
      <c r="B67" s="99">
        <v>1211221</v>
      </c>
      <c r="C67" s="100">
        <v>7</v>
      </c>
      <c r="D67" s="101" t="s">
        <v>77</v>
      </c>
      <c r="E67" s="102">
        <v>0</v>
      </c>
      <c r="F67" s="102">
        <v>0</v>
      </c>
      <c r="G67" s="102">
        <v>0</v>
      </c>
      <c r="H67" s="102">
        <v>0</v>
      </c>
      <c r="I67" s="102">
        <v>0</v>
      </c>
      <c r="J67" s="102">
        <v>0</v>
      </c>
      <c r="K67" s="102">
        <v>0</v>
      </c>
      <c r="L67" s="102">
        <v>0</v>
      </c>
      <c r="M67" s="102">
        <v>0</v>
      </c>
      <c r="N67" s="102">
        <v>0</v>
      </c>
      <c r="O67" s="102">
        <v>0</v>
      </c>
      <c r="P67" s="102">
        <v>0</v>
      </c>
      <c r="Q67" s="102">
        <v>0</v>
      </c>
      <c r="R67" s="102">
        <v>0</v>
      </c>
      <c r="S67" s="102">
        <v>0</v>
      </c>
      <c r="T67" s="102">
        <v>0</v>
      </c>
      <c r="U67" s="102">
        <v>0</v>
      </c>
      <c r="V67" s="102">
        <v>0</v>
      </c>
      <c r="W67" s="103">
        <v>0</v>
      </c>
    </row>
    <row r="68" spans="1:23" x14ac:dyDescent="0.25">
      <c r="A68" s="98">
        <v>1211122</v>
      </c>
      <c r="B68" s="99">
        <v>1211222</v>
      </c>
      <c r="C68" s="100">
        <v>7</v>
      </c>
      <c r="D68" s="101" t="s">
        <v>206</v>
      </c>
      <c r="E68" s="102">
        <v>0</v>
      </c>
      <c r="F68" s="102">
        <v>0</v>
      </c>
      <c r="G68" s="102">
        <v>0</v>
      </c>
      <c r="H68" s="102">
        <v>0</v>
      </c>
      <c r="I68" s="102">
        <v>0</v>
      </c>
      <c r="J68" s="102">
        <v>0</v>
      </c>
      <c r="K68" s="102">
        <v>0</v>
      </c>
      <c r="L68" s="102">
        <v>0</v>
      </c>
      <c r="M68" s="102">
        <v>0</v>
      </c>
      <c r="N68" s="102">
        <v>0</v>
      </c>
      <c r="O68" s="102">
        <v>0</v>
      </c>
      <c r="P68" s="102">
        <v>0</v>
      </c>
      <c r="Q68" s="102">
        <v>0</v>
      </c>
      <c r="R68" s="102">
        <v>0</v>
      </c>
      <c r="S68" s="102">
        <v>0</v>
      </c>
      <c r="T68" s="102">
        <v>0</v>
      </c>
      <c r="U68" s="102">
        <v>0</v>
      </c>
      <c r="V68" s="102">
        <v>0</v>
      </c>
      <c r="W68" s="103">
        <v>0</v>
      </c>
    </row>
    <row r="69" spans="1:23" x14ac:dyDescent="0.25">
      <c r="A69" s="95" t="s">
        <v>16</v>
      </c>
      <c r="B69" s="95" t="s">
        <v>16</v>
      </c>
      <c r="C69" s="95" t="s">
        <v>16</v>
      </c>
      <c r="D69" s="96" t="s">
        <v>207</v>
      </c>
      <c r="E69" s="97">
        <v>0</v>
      </c>
      <c r="F69" s="97">
        <v>0</v>
      </c>
      <c r="G69" s="97">
        <v>0</v>
      </c>
      <c r="H69" s="97">
        <v>0</v>
      </c>
      <c r="I69" s="97">
        <v>0</v>
      </c>
      <c r="J69" s="97">
        <v>0</v>
      </c>
      <c r="K69" s="97">
        <v>0</v>
      </c>
      <c r="L69" s="97">
        <v>0</v>
      </c>
      <c r="M69" s="97">
        <v>0</v>
      </c>
      <c r="N69" s="97">
        <v>0</v>
      </c>
      <c r="O69" s="97">
        <v>0</v>
      </c>
      <c r="P69" s="97">
        <v>0</v>
      </c>
      <c r="Q69" s="97">
        <v>0</v>
      </c>
      <c r="R69" s="97">
        <v>0</v>
      </c>
      <c r="S69" s="97">
        <v>0</v>
      </c>
      <c r="T69" s="97">
        <v>0</v>
      </c>
      <c r="U69" s="97">
        <v>0</v>
      </c>
      <c r="V69" s="97">
        <v>0</v>
      </c>
      <c r="W69" s="97">
        <v>0</v>
      </c>
    </row>
    <row r="70" spans="1:23" s="104" customFormat="1" x14ac:dyDescent="0.25">
      <c r="A70" s="98">
        <v>1212111</v>
      </c>
      <c r="B70" s="99">
        <v>1212111</v>
      </c>
      <c r="C70" s="100">
        <v>7</v>
      </c>
      <c r="D70" s="101" t="s">
        <v>22</v>
      </c>
      <c r="E70" s="102">
        <v>0</v>
      </c>
      <c r="F70" s="102">
        <v>0</v>
      </c>
      <c r="G70" s="102">
        <v>0</v>
      </c>
      <c r="H70" s="102">
        <v>0</v>
      </c>
      <c r="I70" s="102">
        <v>0</v>
      </c>
      <c r="J70" s="102">
        <v>0</v>
      </c>
      <c r="K70" s="102">
        <v>0</v>
      </c>
      <c r="L70" s="102">
        <v>0</v>
      </c>
      <c r="M70" s="102">
        <v>0</v>
      </c>
      <c r="N70" s="102">
        <v>0</v>
      </c>
      <c r="O70" s="102">
        <v>0</v>
      </c>
      <c r="P70" s="102">
        <v>0</v>
      </c>
      <c r="Q70" s="102">
        <v>0</v>
      </c>
      <c r="R70" s="102">
        <v>0</v>
      </c>
      <c r="S70" s="102">
        <v>0</v>
      </c>
      <c r="T70" s="102">
        <v>0</v>
      </c>
      <c r="U70" s="102">
        <v>0</v>
      </c>
      <c r="V70" s="102">
        <v>0</v>
      </c>
      <c r="W70" s="103">
        <v>0</v>
      </c>
    </row>
    <row r="71" spans="1:23" s="104" customFormat="1" x14ac:dyDescent="0.25">
      <c r="A71" s="98">
        <v>1212112</v>
      </c>
      <c r="B71" s="99">
        <v>1212112</v>
      </c>
      <c r="C71" s="100">
        <v>7</v>
      </c>
      <c r="D71" s="101" t="s">
        <v>31</v>
      </c>
      <c r="E71" s="102">
        <v>0</v>
      </c>
      <c r="F71" s="102">
        <v>0</v>
      </c>
      <c r="G71" s="102">
        <v>0</v>
      </c>
      <c r="H71" s="102">
        <v>0</v>
      </c>
      <c r="I71" s="102">
        <v>0</v>
      </c>
      <c r="J71" s="102">
        <v>0</v>
      </c>
      <c r="K71" s="102">
        <v>0</v>
      </c>
      <c r="L71" s="102">
        <v>0</v>
      </c>
      <c r="M71" s="102">
        <v>0</v>
      </c>
      <c r="N71" s="102">
        <v>0</v>
      </c>
      <c r="O71" s="102">
        <v>0</v>
      </c>
      <c r="P71" s="102">
        <v>0</v>
      </c>
      <c r="Q71" s="102">
        <v>0</v>
      </c>
      <c r="R71" s="102">
        <v>0</v>
      </c>
      <c r="S71" s="102">
        <v>0</v>
      </c>
      <c r="T71" s="102">
        <v>0</v>
      </c>
      <c r="U71" s="102">
        <v>0</v>
      </c>
      <c r="V71" s="102">
        <v>0</v>
      </c>
      <c r="W71" s="103">
        <v>0</v>
      </c>
    </row>
    <row r="72" spans="1:23" x14ac:dyDescent="0.25">
      <c r="A72" s="95" t="s">
        <v>16</v>
      </c>
      <c r="B72" s="95" t="s">
        <v>16</v>
      </c>
      <c r="C72" s="95" t="s">
        <v>16</v>
      </c>
      <c r="D72" s="96" t="s">
        <v>208</v>
      </c>
      <c r="E72" s="97">
        <v>0</v>
      </c>
      <c r="F72" s="97">
        <v>0</v>
      </c>
      <c r="G72" s="97">
        <v>0</v>
      </c>
      <c r="H72" s="97">
        <v>0</v>
      </c>
      <c r="I72" s="97">
        <v>0</v>
      </c>
      <c r="J72" s="97">
        <v>0</v>
      </c>
      <c r="K72" s="97">
        <v>0</v>
      </c>
      <c r="L72" s="97">
        <v>0</v>
      </c>
      <c r="M72" s="97">
        <v>0</v>
      </c>
      <c r="N72" s="97">
        <v>0</v>
      </c>
      <c r="O72" s="97">
        <v>0</v>
      </c>
      <c r="P72" s="97">
        <v>0</v>
      </c>
      <c r="Q72" s="97">
        <v>0</v>
      </c>
      <c r="R72" s="97">
        <v>0</v>
      </c>
      <c r="S72" s="97">
        <v>0</v>
      </c>
      <c r="T72" s="97">
        <v>0</v>
      </c>
      <c r="U72" s="97">
        <v>0</v>
      </c>
      <c r="V72" s="97">
        <v>0</v>
      </c>
      <c r="W72" s="97">
        <v>0</v>
      </c>
    </row>
    <row r="73" spans="1:23" s="104" customFormat="1" x14ac:dyDescent="0.25">
      <c r="A73" s="98">
        <v>1213111</v>
      </c>
      <c r="B73" s="99">
        <v>1213111</v>
      </c>
      <c r="C73" s="100">
        <v>7</v>
      </c>
      <c r="D73" s="101" t="s">
        <v>22</v>
      </c>
      <c r="E73" s="102">
        <v>0</v>
      </c>
      <c r="F73" s="102">
        <v>0</v>
      </c>
      <c r="G73" s="102">
        <v>0</v>
      </c>
      <c r="H73" s="102">
        <v>0</v>
      </c>
      <c r="I73" s="102">
        <v>0</v>
      </c>
      <c r="J73" s="102">
        <v>0</v>
      </c>
      <c r="K73" s="102">
        <v>0</v>
      </c>
      <c r="L73" s="102">
        <v>0</v>
      </c>
      <c r="M73" s="102">
        <v>0</v>
      </c>
      <c r="N73" s="102">
        <v>0</v>
      </c>
      <c r="O73" s="102">
        <v>0</v>
      </c>
      <c r="P73" s="102">
        <v>0</v>
      </c>
      <c r="Q73" s="102">
        <v>0</v>
      </c>
      <c r="R73" s="102">
        <v>0</v>
      </c>
      <c r="S73" s="102">
        <v>0</v>
      </c>
      <c r="T73" s="102">
        <v>0</v>
      </c>
      <c r="U73" s="102">
        <v>0</v>
      </c>
      <c r="V73" s="102">
        <v>0</v>
      </c>
      <c r="W73" s="103">
        <v>0</v>
      </c>
    </row>
    <row r="74" spans="1:23" s="104" customFormat="1" x14ac:dyDescent="0.25">
      <c r="A74" s="98">
        <v>1213112</v>
      </c>
      <c r="B74" s="99">
        <v>1213112</v>
      </c>
      <c r="C74" s="100">
        <v>7</v>
      </c>
      <c r="D74" s="101" t="s">
        <v>31</v>
      </c>
      <c r="E74" s="102">
        <v>0</v>
      </c>
      <c r="F74" s="102">
        <v>0</v>
      </c>
      <c r="G74" s="102">
        <v>0</v>
      </c>
      <c r="H74" s="102">
        <v>0</v>
      </c>
      <c r="I74" s="102">
        <v>0</v>
      </c>
      <c r="J74" s="102">
        <v>0</v>
      </c>
      <c r="K74" s="102">
        <v>0</v>
      </c>
      <c r="L74" s="102">
        <v>0</v>
      </c>
      <c r="M74" s="102">
        <v>0</v>
      </c>
      <c r="N74" s="102">
        <v>0</v>
      </c>
      <c r="O74" s="102">
        <v>0</v>
      </c>
      <c r="P74" s="102">
        <v>0</v>
      </c>
      <c r="Q74" s="102">
        <v>0</v>
      </c>
      <c r="R74" s="102">
        <v>0</v>
      </c>
      <c r="S74" s="102">
        <v>0</v>
      </c>
      <c r="T74" s="102">
        <v>0</v>
      </c>
      <c r="U74" s="102">
        <v>0</v>
      </c>
      <c r="V74" s="102">
        <v>0</v>
      </c>
      <c r="W74" s="103">
        <v>0</v>
      </c>
    </row>
    <row r="75" spans="1:23" x14ac:dyDescent="0.25">
      <c r="A75" s="95" t="s">
        <v>16</v>
      </c>
      <c r="B75" s="95" t="s">
        <v>16</v>
      </c>
      <c r="C75" s="95" t="s">
        <v>16</v>
      </c>
      <c r="D75" s="96" t="s">
        <v>209</v>
      </c>
      <c r="E75" s="97">
        <v>0</v>
      </c>
      <c r="F75" s="97">
        <v>0</v>
      </c>
      <c r="G75" s="97">
        <v>3591414</v>
      </c>
      <c r="H75" s="97">
        <v>3591414</v>
      </c>
      <c r="I75" s="97">
        <v>0</v>
      </c>
      <c r="J75" s="97">
        <v>0</v>
      </c>
      <c r="K75" s="97">
        <v>0</v>
      </c>
      <c r="L75" s="97">
        <v>0</v>
      </c>
      <c r="M75" s="97">
        <v>3591414</v>
      </c>
      <c r="N75" s="97">
        <v>0</v>
      </c>
      <c r="O75" s="97">
        <v>0</v>
      </c>
      <c r="P75" s="97">
        <v>0</v>
      </c>
      <c r="Q75" s="97">
        <v>0</v>
      </c>
      <c r="R75" s="97">
        <v>0</v>
      </c>
      <c r="S75" s="97">
        <v>0</v>
      </c>
      <c r="T75" s="97">
        <v>0</v>
      </c>
      <c r="U75" s="97">
        <v>0</v>
      </c>
      <c r="V75" s="97">
        <v>0</v>
      </c>
      <c r="W75" s="97">
        <v>3591414</v>
      </c>
    </row>
    <row r="76" spans="1:23" s="104" customFormat="1" x14ac:dyDescent="0.25">
      <c r="A76" s="98">
        <v>1214111</v>
      </c>
      <c r="B76" s="99">
        <v>1214111</v>
      </c>
      <c r="C76" s="100">
        <v>7</v>
      </c>
      <c r="D76" s="101" t="s">
        <v>83</v>
      </c>
      <c r="E76" s="102">
        <v>0</v>
      </c>
      <c r="F76" s="102">
        <v>0</v>
      </c>
      <c r="G76" s="102">
        <v>0</v>
      </c>
      <c r="H76" s="102">
        <v>0</v>
      </c>
      <c r="I76" s="102">
        <v>0</v>
      </c>
      <c r="J76" s="102">
        <v>0</v>
      </c>
      <c r="K76" s="102">
        <v>0</v>
      </c>
      <c r="L76" s="102">
        <v>0</v>
      </c>
      <c r="M76" s="102">
        <v>0</v>
      </c>
      <c r="N76" s="102">
        <v>0</v>
      </c>
      <c r="O76" s="102">
        <v>0</v>
      </c>
      <c r="P76" s="102">
        <v>0</v>
      </c>
      <c r="Q76" s="102">
        <v>0</v>
      </c>
      <c r="R76" s="102">
        <v>0</v>
      </c>
      <c r="S76" s="102">
        <v>0</v>
      </c>
      <c r="T76" s="102">
        <v>0</v>
      </c>
      <c r="U76" s="102">
        <v>0</v>
      </c>
      <c r="V76" s="102">
        <v>0</v>
      </c>
      <c r="W76" s="103">
        <v>0</v>
      </c>
    </row>
    <row r="77" spans="1:23" s="104" customFormat="1" x14ac:dyDescent="0.25">
      <c r="A77" s="98">
        <v>1214112</v>
      </c>
      <c r="B77" s="99">
        <v>1214112</v>
      </c>
      <c r="C77" s="100">
        <v>7</v>
      </c>
      <c r="D77" s="101" t="s">
        <v>84</v>
      </c>
      <c r="E77" s="102">
        <v>0</v>
      </c>
      <c r="F77" s="102">
        <v>0</v>
      </c>
      <c r="G77" s="102">
        <v>0</v>
      </c>
      <c r="H77" s="102">
        <v>0</v>
      </c>
      <c r="I77" s="102">
        <v>0</v>
      </c>
      <c r="J77" s="102">
        <v>0</v>
      </c>
      <c r="K77" s="102">
        <v>0</v>
      </c>
      <c r="L77" s="102">
        <v>0</v>
      </c>
      <c r="M77" s="102">
        <v>0</v>
      </c>
      <c r="N77" s="102">
        <v>0</v>
      </c>
      <c r="O77" s="102">
        <v>0</v>
      </c>
      <c r="P77" s="102">
        <v>0</v>
      </c>
      <c r="Q77" s="102">
        <v>0</v>
      </c>
      <c r="R77" s="102">
        <v>0</v>
      </c>
      <c r="S77" s="102">
        <v>0</v>
      </c>
      <c r="T77" s="102">
        <v>0</v>
      </c>
      <c r="U77" s="102">
        <v>0</v>
      </c>
      <c r="V77" s="102">
        <v>0</v>
      </c>
      <c r="W77" s="103">
        <v>0</v>
      </c>
    </row>
    <row r="78" spans="1:23" s="104" customFormat="1" x14ac:dyDescent="0.25">
      <c r="A78" s="98">
        <v>1214113</v>
      </c>
      <c r="B78" s="99">
        <v>1214113</v>
      </c>
      <c r="C78" s="100">
        <v>7</v>
      </c>
      <c r="D78" s="101" t="s">
        <v>85</v>
      </c>
      <c r="E78" s="102">
        <v>0</v>
      </c>
      <c r="F78" s="102">
        <v>0</v>
      </c>
      <c r="G78" s="102">
        <v>3591414</v>
      </c>
      <c r="H78" s="102">
        <v>3591414</v>
      </c>
      <c r="I78" s="102">
        <v>0</v>
      </c>
      <c r="J78" s="102">
        <v>0</v>
      </c>
      <c r="K78" s="102">
        <v>0</v>
      </c>
      <c r="L78" s="102">
        <v>0</v>
      </c>
      <c r="M78" s="102">
        <v>3591414</v>
      </c>
      <c r="N78" s="102">
        <v>0</v>
      </c>
      <c r="O78" s="102">
        <v>0</v>
      </c>
      <c r="P78" s="102">
        <v>0</v>
      </c>
      <c r="Q78" s="102">
        <v>0</v>
      </c>
      <c r="R78" s="102">
        <v>0</v>
      </c>
      <c r="S78" s="102">
        <v>0</v>
      </c>
      <c r="T78" s="102">
        <v>0</v>
      </c>
      <c r="U78" s="102">
        <v>0</v>
      </c>
      <c r="V78" s="102">
        <v>0</v>
      </c>
      <c r="W78" s="103">
        <v>3591414</v>
      </c>
    </row>
    <row r="79" spans="1:23" s="104" customFormat="1" x14ac:dyDescent="0.25">
      <c r="A79" s="98">
        <v>1214114</v>
      </c>
      <c r="B79" s="99">
        <v>1214114</v>
      </c>
      <c r="C79" s="100">
        <v>7</v>
      </c>
      <c r="D79" s="101" t="s">
        <v>86</v>
      </c>
      <c r="E79" s="102">
        <v>0</v>
      </c>
      <c r="F79" s="102">
        <v>0</v>
      </c>
      <c r="G79" s="102">
        <v>0</v>
      </c>
      <c r="H79" s="102">
        <v>0</v>
      </c>
      <c r="I79" s="102">
        <v>0</v>
      </c>
      <c r="J79" s="102">
        <v>0</v>
      </c>
      <c r="K79" s="102">
        <v>0</v>
      </c>
      <c r="L79" s="102">
        <v>0</v>
      </c>
      <c r="M79" s="102">
        <v>0</v>
      </c>
      <c r="N79" s="102">
        <v>0</v>
      </c>
      <c r="O79" s="102">
        <v>0</v>
      </c>
      <c r="P79" s="102">
        <v>0</v>
      </c>
      <c r="Q79" s="102">
        <v>0</v>
      </c>
      <c r="R79" s="102">
        <v>0</v>
      </c>
      <c r="S79" s="102">
        <v>0</v>
      </c>
      <c r="T79" s="102">
        <v>0</v>
      </c>
      <c r="U79" s="102">
        <v>0</v>
      </c>
      <c r="V79" s="102">
        <v>0</v>
      </c>
      <c r="W79" s="103">
        <v>0</v>
      </c>
    </row>
    <row r="80" spans="1:23" x14ac:dyDescent="0.25">
      <c r="A80" s="95" t="s">
        <v>16</v>
      </c>
      <c r="B80" s="95" t="s">
        <v>16</v>
      </c>
      <c r="C80" s="95" t="s">
        <v>16</v>
      </c>
      <c r="D80" s="96" t="s">
        <v>210</v>
      </c>
      <c r="E80" s="97">
        <v>0</v>
      </c>
      <c r="F80" s="97">
        <v>0</v>
      </c>
      <c r="G80" s="97">
        <v>4000000</v>
      </c>
      <c r="H80" s="97">
        <v>4000000</v>
      </c>
      <c r="I80" s="97">
        <v>0</v>
      </c>
      <c r="J80" s="97">
        <v>0</v>
      </c>
      <c r="K80" s="97">
        <v>0</v>
      </c>
      <c r="L80" s="97">
        <v>0</v>
      </c>
      <c r="M80" s="97">
        <v>4000000</v>
      </c>
      <c r="N80" s="97">
        <v>0</v>
      </c>
      <c r="O80" s="97">
        <v>0</v>
      </c>
      <c r="P80" s="97">
        <v>0</v>
      </c>
      <c r="Q80" s="97">
        <v>0</v>
      </c>
      <c r="R80" s="97">
        <v>0</v>
      </c>
      <c r="S80" s="97">
        <v>0</v>
      </c>
      <c r="T80" s="97">
        <v>0</v>
      </c>
      <c r="U80" s="97">
        <v>0</v>
      </c>
      <c r="V80" s="97">
        <v>0</v>
      </c>
      <c r="W80" s="97">
        <v>4000000</v>
      </c>
    </row>
    <row r="81" spans="1:23" s="104" customFormat="1" x14ac:dyDescent="0.25">
      <c r="A81" s="98">
        <v>1215111</v>
      </c>
      <c r="B81" s="99">
        <v>1215111</v>
      </c>
      <c r="C81" s="100">
        <v>7</v>
      </c>
      <c r="D81" s="101" t="s">
        <v>22</v>
      </c>
      <c r="E81" s="102">
        <v>0</v>
      </c>
      <c r="F81" s="102">
        <v>0</v>
      </c>
      <c r="G81" s="102">
        <v>0</v>
      </c>
      <c r="H81" s="102">
        <v>0</v>
      </c>
      <c r="I81" s="102">
        <v>0</v>
      </c>
      <c r="J81" s="102">
        <v>0</v>
      </c>
      <c r="K81" s="102">
        <v>0</v>
      </c>
      <c r="L81" s="102">
        <v>0</v>
      </c>
      <c r="M81" s="102">
        <v>0</v>
      </c>
      <c r="N81" s="102">
        <v>0</v>
      </c>
      <c r="O81" s="102">
        <v>0</v>
      </c>
      <c r="P81" s="102">
        <v>0</v>
      </c>
      <c r="Q81" s="102">
        <v>0</v>
      </c>
      <c r="R81" s="102">
        <v>0</v>
      </c>
      <c r="S81" s="102">
        <v>0</v>
      </c>
      <c r="T81" s="102">
        <v>0</v>
      </c>
      <c r="U81" s="102">
        <v>0</v>
      </c>
      <c r="V81" s="102">
        <v>0</v>
      </c>
      <c r="W81" s="103">
        <v>0</v>
      </c>
    </row>
    <row r="82" spans="1:23" s="104" customFormat="1" x14ac:dyDescent="0.25">
      <c r="A82" s="98">
        <v>1215112</v>
      </c>
      <c r="B82" s="99">
        <v>1215112</v>
      </c>
      <c r="C82" s="100">
        <v>7</v>
      </c>
      <c r="D82" s="101" t="s">
        <v>88</v>
      </c>
      <c r="E82" s="102">
        <v>0</v>
      </c>
      <c r="F82" s="102">
        <v>0</v>
      </c>
      <c r="G82" s="102">
        <v>4000000</v>
      </c>
      <c r="H82" s="102">
        <v>4000000</v>
      </c>
      <c r="I82" s="102">
        <v>0</v>
      </c>
      <c r="J82" s="102">
        <v>0</v>
      </c>
      <c r="K82" s="102">
        <v>0</v>
      </c>
      <c r="L82" s="102">
        <v>0</v>
      </c>
      <c r="M82" s="102">
        <v>4000000</v>
      </c>
      <c r="N82" s="102">
        <v>0</v>
      </c>
      <c r="O82" s="102">
        <v>0</v>
      </c>
      <c r="P82" s="102">
        <v>0</v>
      </c>
      <c r="Q82" s="102">
        <v>0</v>
      </c>
      <c r="R82" s="102">
        <v>0</v>
      </c>
      <c r="S82" s="102">
        <v>0</v>
      </c>
      <c r="T82" s="102">
        <v>0</v>
      </c>
      <c r="U82" s="102">
        <v>0</v>
      </c>
      <c r="V82" s="102">
        <v>0</v>
      </c>
      <c r="W82" s="103">
        <v>4000000</v>
      </c>
    </row>
    <row r="83" spans="1:23" s="104" customFormat="1" x14ac:dyDescent="0.25">
      <c r="A83" s="98">
        <v>1215113</v>
      </c>
      <c r="B83" s="99">
        <v>1215113</v>
      </c>
      <c r="C83" s="100">
        <v>7</v>
      </c>
      <c r="D83" s="101" t="s">
        <v>89</v>
      </c>
      <c r="E83" s="102">
        <v>0</v>
      </c>
      <c r="F83" s="102">
        <v>0</v>
      </c>
      <c r="G83" s="102">
        <v>0</v>
      </c>
      <c r="H83" s="102">
        <v>0</v>
      </c>
      <c r="I83" s="102">
        <v>0</v>
      </c>
      <c r="J83" s="102">
        <v>0</v>
      </c>
      <c r="K83" s="102">
        <v>0</v>
      </c>
      <c r="L83" s="102">
        <v>0</v>
      </c>
      <c r="M83" s="102">
        <v>0</v>
      </c>
      <c r="N83" s="102">
        <v>0</v>
      </c>
      <c r="O83" s="102">
        <v>0</v>
      </c>
      <c r="P83" s="102">
        <v>0</v>
      </c>
      <c r="Q83" s="102">
        <v>0</v>
      </c>
      <c r="R83" s="102">
        <v>0</v>
      </c>
      <c r="S83" s="102">
        <v>0</v>
      </c>
      <c r="T83" s="102">
        <v>0</v>
      </c>
      <c r="U83" s="102">
        <v>0</v>
      </c>
      <c r="V83" s="102">
        <v>0</v>
      </c>
      <c r="W83" s="103">
        <v>0</v>
      </c>
    </row>
    <row r="84" spans="1:23" ht="30.75" x14ac:dyDescent="0.25">
      <c r="A84" s="98">
        <v>1215214</v>
      </c>
      <c r="B84" s="99">
        <v>1215214</v>
      </c>
      <c r="C84" s="100">
        <v>7</v>
      </c>
      <c r="D84" s="101" t="s">
        <v>211</v>
      </c>
      <c r="E84" s="102">
        <v>0</v>
      </c>
      <c r="F84" s="102">
        <v>0</v>
      </c>
      <c r="G84" s="102">
        <v>0</v>
      </c>
      <c r="H84" s="102">
        <v>0</v>
      </c>
      <c r="I84" s="102">
        <v>0</v>
      </c>
      <c r="J84" s="102">
        <v>0</v>
      </c>
      <c r="K84" s="102">
        <v>0</v>
      </c>
      <c r="L84" s="102">
        <v>0</v>
      </c>
      <c r="M84" s="102">
        <v>0</v>
      </c>
      <c r="N84" s="102">
        <v>0</v>
      </c>
      <c r="O84" s="102">
        <v>0</v>
      </c>
      <c r="P84" s="102">
        <v>0</v>
      </c>
      <c r="Q84" s="102">
        <v>0</v>
      </c>
      <c r="R84" s="102">
        <v>0</v>
      </c>
      <c r="S84" s="102">
        <v>0</v>
      </c>
      <c r="T84" s="102">
        <v>0</v>
      </c>
      <c r="U84" s="102">
        <v>0</v>
      </c>
      <c r="V84" s="102">
        <v>0</v>
      </c>
      <c r="W84" s="103">
        <v>0</v>
      </c>
    </row>
    <row r="85" spans="1:23" ht="30.75" x14ac:dyDescent="0.25">
      <c r="A85" s="98">
        <v>1215116</v>
      </c>
      <c r="B85" s="99">
        <v>1215216</v>
      </c>
      <c r="C85" s="100">
        <v>7</v>
      </c>
      <c r="D85" s="101" t="s">
        <v>90</v>
      </c>
      <c r="E85" s="102">
        <v>0</v>
      </c>
      <c r="F85" s="102">
        <v>0</v>
      </c>
      <c r="G85" s="102">
        <v>0</v>
      </c>
      <c r="H85" s="102">
        <v>0</v>
      </c>
      <c r="I85" s="102">
        <v>0</v>
      </c>
      <c r="J85" s="102">
        <v>0</v>
      </c>
      <c r="K85" s="102">
        <v>0</v>
      </c>
      <c r="L85" s="102">
        <v>0</v>
      </c>
      <c r="M85" s="102">
        <v>0</v>
      </c>
      <c r="N85" s="102">
        <v>0</v>
      </c>
      <c r="O85" s="102">
        <v>0</v>
      </c>
      <c r="P85" s="102">
        <v>0</v>
      </c>
      <c r="Q85" s="102">
        <v>0</v>
      </c>
      <c r="R85" s="102">
        <v>0</v>
      </c>
      <c r="S85" s="102">
        <v>0</v>
      </c>
      <c r="T85" s="102">
        <v>0</v>
      </c>
      <c r="U85" s="102">
        <v>0</v>
      </c>
      <c r="V85" s="102">
        <v>0</v>
      </c>
      <c r="W85" s="103">
        <v>0</v>
      </c>
    </row>
    <row r="86" spans="1:23" x14ac:dyDescent="0.25">
      <c r="A86" s="98">
        <v>1215117</v>
      </c>
      <c r="B86" s="99">
        <v>1215217</v>
      </c>
      <c r="C86" s="100">
        <v>7</v>
      </c>
      <c r="D86" s="101" t="s">
        <v>91</v>
      </c>
      <c r="E86" s="102">
        <v>0</v>
      </c>
      <c r="F86" s="102">
        <v>0</v>
      </c>
      <c r="G86" s="102">
        <v>0</v>
      </c>
      <c r="H86" s="102">
        <v>0</v>
      </c>
      <c r="I86" s="102">
        <v>0</v>
      </c>
      <c r="J86" s="102">
        <v>0</v>
      </c>
      <c r="K86" s="102">
        <v>0</v>
      </c>
      <c r="L86" s="102">
        <v>0</v>
      </c>
      <c r="M86" s="102">
        <v>0</v>
      </c>
      <c r="N86" s="102">
        <v>0</v>
      </c>
      <c r="O86" s="102">
        <v>0</v>
      </c>
      <c r="P86" s="102">
        <v>0</v>
      </c>
      <c r="Q86" s="102">
        <v>0</v>
      </c>
      <c r="R86" s="102">
        <v>0</v>
      </c>
      <c r="S86" s="102">
        <v>0</v>
      </c>
      <c r="T86" s="102">
        <v>0</v>
      </c>
      <c r="U86" s="102">
        <v>0</v>
      </c>
      <c r="V86" s="102">
        <v>0</v>
      </c>
      <c r="W86" s="103">
        <v>0</v>
      </c>
    </row>
    <row r="87" spans="1:23" x14ac:dyDescent="0.25">
      <c r="A87" s="98">
        <v>1215118</v>
      </c>
      <c r="B87" s="99">
        <v>1215218</v>
      </c>
      <c r="C87" s="100">
        <v>7</v>
      </c>
      <c r="D87" s="101" t="s">
        <v>92</v>
      </c>
      <c r="E87" s="102">
        <v>0</v>
      </c>
      <c r="F87" s="102">
        <v>0</v>
      </c>
      <c r="G87" s="102">
        <v>0</v>
      </c>
      <c r="H87" s="102">
        <v>0</v>
      </c>
      <c r="I87" s="102">
        <v>0</v>
      </c>
      <c r="J87" s="102">
        <v>0</v>
      </c>
      <c r="K87" s="102">
        <v>0</v>
      </c>
      <c r="L87" s="102">
        <v>0</v>
      </c>
      <c r="M87" s="102">
        <v>0</v>
      </c>
      <c r="N87" s="102">
        <v>0</v>
      </c>
      <c r="O87" s="102">
        <v>0</v>
      </c>
      <c r="P87" s="102">
        <v>0</v>
      </c>
      <c r="Q87" s="102">
        <v>0</v>
      </c>
      <c r="R87" s="102">
        <v>0</v>
      </c>
      <c r="S87" s="102">
        <v>0</v>
      </c>
      <c r="T87" s="102">
        <v>0</v>
      </c>
      <c r="U87" s="102">
        <v>0</v>
      </c>
      <c r="V87" s="102">
        <v>0</v>
      </c>
      <c r="W87" s="103">
        <v>0</v>
      </c>
    </row>
    <row r="88" spans="1:23" x14ac:dyDescent="0.25">
      <c r="A88" s="98">
        <v>1215119</v>
      </c>
      <c r="B88" s="99">
        <v>1215219</v>
      </c>
      <c r="C88" s="100">
        <v>7</v>
      </c>
      <c r="D88" s="101" t="s">
        <v>93</v>
      </c>
      <c r="E88" s="102">
        <v>0</v>
      </c>
      <c r="F88" s="102">
        <v>0</v>
      </c>
      <c r="G88" s="102">
        <v>0</v>
      </c>
      <c r="H88" s="102">
        <v>0</v>
      </c>
      <c r="I88" s="102">
        <v>0</v>
      </c>
      <c r="J88" s="102">
        <v>0</v>
      </c>
      <c r="K88" s="102">
        <v>0</v>
      </c>
      <c r="L88" s="102">
        <v>0</v>
      </c>
      <c r="M88" s="102">
        <v>0</v>
      </c>
      <c r="N88" s="102">
        <v>0</v>
      </c>
      <c r="O88" s="102">
        <v>0</v>
      </c>
      <c r="P88" s="102">
        <v>0</v>
      </c>
      <c r="Q88" s="102">
        <v>0</v>
      </c>
      <c r="R88" s="102">
        <v>0</v>
      </c>
      <c r="S88" s="102">
        <v>0</v>
      </c>
      <c r="T88" s="102">
        <v>0</v>
      </c>
      <c r="U88" s="102">
        <v>0</v>
      </c>
      <c r="V88" s="102">
        <v>0</v>
      </c>
      <c r="W88" s="103">
        <v>0</v>
      </c>
    </row>
    <row r="89" spans="1:23" x14ac:dyDescent="0.25">
      <c r="A89" s="98">
        <v>1215220</v>
      </c>
      <c r="B89" s="99">
        <v>1215220</v>
      </c>
      <c r="C89" s="100">
        <v>7</v>
      </c>
      <c r="D89" s="101" t="s">
        <v>98</v>
      </c>
      <c r="E89" s="102">
        <v>0</v>
      </c>
      <c r="F89" s="102">
        <v>0</v>
      </c>
      <c r="G89" s="102">
        <v>0</v>
      </c>
      <c r="H89" s="102">
        <v>0</v>
      </c>
      <c r="I89" s="102">
        <v>0</v>
      </c>
      <c r="J89" s="102">
        <v>0</v>
      </c>
      <c r="K89" s="102">
        <v>0</v>
      </c>
      <c r="L89" s="102">
        <v>0</v>
      </c>
      <c r="M89" s="102">
        <v>0</v>
      </c>
      <c r="N89" s="102">
        <v>0</v>
      </c>
      <c r="O89" s="102">
        <v>0</v>
      </c>
      <c r="P89" s="102">
        <v>0</v>
      </c>
      <c r="Q89" s="102">
        <v>0</v>
      </c>
      <c r="R89" s="102">
        <v>0</v>
      </c>
      <c r="S89" s="102">
        <v>0</v>
      </c>
      <c r="T89" s="102">
        <v>0</v>
      </c>
      <c r="U89" s="102">
        <v>0</v>
      </c>
      <c r="V89" s="102">
        <v>0</v>
      </c>
      <c r="W89" s="103">
        <v>0</v>
      </c>
    </row>
    <row r="90" spans="1:23" x14ac:dyDescent="0.25">
      <c r="A90" s="98">
        <v>1215121</v>
      </c>
      <c r="B90" s="99">
        <v>1215221</v>
      </c>
      <c r="C90" s="100">
        <v>7</v>
      </c>
      <c r="D90" s="101" t="s">
        <v>94</v>
      </c>
      <c r="E90" s="102">
        <v>0</v>
      </c>
      <c r="F90" s="102">
        <v>0</v>
      </c>
      <c r="G90" s="102">
        <v>0</v>
      </c>
      <c r="H90" s="102">
        <v>0</v>
      </c>
      <c r="I90" s="102">
        <v>0</v>
      </c>
      <c r="J90" s="102">
        <v>0</v>
      </c>
      <c r="K90" s="102">
        <v>0</v>
      </c>
      <c r="L90" s="102">
        <v>0</v>
      </c>
      <c r="M90" s="102">
        <v>0</v>
      </c>
      <c r="N90" s="102">
        <v>0</v>
      </c>
      <c r="O90" s="102">
        <v>0</v>
      </c>
      <c r="P90" s="102">
        <v>0</v>
      </c>
      <c r="Q90" s="102">
        <v>0</v>
      </c>
      <c r="R90" s="102">
        <v>0</v>
      </c>
      <c r="S90" s="102">
        <v>0</v>
      </c>
      <c r="T90" s="102">
        <v>0</v>
      </c>
      <c r="U90" s="102">
        <v>0</v>
      </c>
      <c r="V90" s="102">
        <v>0</v>
      </c>
      <c r="W90" s="103">
        <v>0</v>
      </c>
    </row>
    <row r="91" spans="1:23" ht="31.5" customHeight="1" x14ac:dyDescent="0.25">
      <c r="A91" s="98">
        <v>1215122</v>
      </c>
      <c r="B91" s="99">
        <v>1215222</v>
      </c>
      <c r="C91" s="100">
        <v>7</v>
      </c>
      <c r="D91" s="101" t="s">
        <v>95</v>
      </c>
      <c r="E91" s="102">
        <v>0</v>
      </c>
      <c r="F91" s="102">
        <v>0</v>
      </c>
      <c r="G91" s="102">
        <v>0</v>
      </c>
      <c r="H91" s="102">
        <v>0</v>
      </c>
      <c r="I91" s="102">
        <v>0</v>
      </c>
      <c r="J91" s="102">
        <v>0</v>
      </c>
      <c r="K91" s="102">
        <v>0</v>
      </c>
      <c r="L91" s="102">
        <v>0</v>
      </c>
      <c r="M91" s="102">
        <v>0</v>
      </c>
      <c r="N91" s="102">
        <v>0</v>
      </c>
      <c r="O91" s="102">
        <v>0</v>
      </c>
      <c r="P91" s="102">
        <v>0</v>
      </c>
      <c r="Q91" s="102">
        <v>0</v>
      </c>
      <c r="R91" s="102">
        <v>0</v>
      </c>
      <c r="S91" s="102">
        <v>0</v>
      </c>
      <c r="T91" s="102">
        <v>0</v>
      </c>
      <c r="U91" s="102">
        <v>0</v>
      </c>
      <c r="V91" s="102">
        <v>0</v>
      </c>
      <c r="W91" s="103">
        <v>0</v>
      </c>
    </row>
    <row r="92" spans="1:23" ht="31.5" customHeight="1" x14ac:dyDescent="0.25">
      <c r="A92" s="98">
        <v>1215123</v>
      </c>
      <c r="B92" s="99">
        <v>1215123</v>
      </c>
      <c r="C92" s="100">
        <v>7</v>
      </c>
      <c r="D92" s="101" t="s">
        <v>96</v>
      </c>
      <c r="E92" s="102">
        <v>0</v>
      </c>
      <c r="F92" s="102">
        <v>0</v>
      </c>
      <c r="G92" s="102">
        <v>0</v>
      </c>
      <c r="H92" s="102">
        <v>0</v>
      </c>
      <c r="I92" s="102">
        <v>0</v>
      </c>
      <c r="J92" s="102">
        <v>0</v>
      </c>
      <c r="K92" s="102">
        <v>0</v>
      </c>
      <c r="L92" s="102">
        <v>0</v>
      </c>
      <c r="M92" s="102">
        <v>0</v>
      </c>
      <c r="N92" s="102">
        <v>0</v>
      </c>
      <c r="O92" s="102">
        <v>0</v>
      </c>
      <c r="P92" s="102">
        <v>0</v>
      </c>
      <c r="Q92" s="102">
        <v>0</v>
      </c>
      <c r="R92" s="102">
        <v>0</v>
      </c>
      <c r="S92" s="102">
        <v>0</v>
      </c>
      <c r="T92" s="102">
        <v>0</v>
      </c>
      <c r="U92" s="102">
        <v>0</v>
      </c>
      <c r="V92" s="102">
        <v>0</v>
      </c>
      <c r="W92" s="103">
        <v>0</v>
      </c>
    </row>
    <row r="93" spans="1:23" x14ac:dyDescent="0.25">
      <c r="A93" s="95" t="s">
        <v>16</v>
      </c>
      <c r="B93" s="95" t="s">
        <v>16</v>
      </c>
      <c r="C93" s="95" t="s">
        <v>16</v>
      </c>
      <c r="D93" s="96" t="s">
        <v>212</v>
      </c>
      <c r="E93" s="97">
        <v>0</v>
      </c>
      <c r="F93" s="97">
        <v>0</v>
      </c>
      <c r="G93" s="97">
        <v>0</v>
      </c>
      <c r="H93" s="97">
        <v>0</v>
      </c>
      <c r="I93" s="97">
        <v>0</v>
      </c>
      <c r="J93" s="97">
        <v>0</v>
      </c>
      <c r="K93" s="97">
        <v>0</v>
      </c>
      <c r="L93" s="97">
        <v>0</v>
      </c>
      <c r="M93" s="97">
        <v>0</v>
      </c>
      <c r="N93" s="97">
        <v>0</v>
      </c>
      <c r="O93" s="97">
        <v>0</v>
      </c>
      <c r="P93" s="97">
        <v>0</v>
      </c>
      <c r="Q93" s="97">
        <v>0</v>
      </c>
      <c r="R93" s="97">
        <v>0</v>
      </c>
      <c r="S93" s="97">
        <v>0</v>
      </c>
      <c r="T93" s="97">
        <v>0</v>
      </c>
      <c r="U93" s="97">
        <v>0</v>
      </c>
      <c r="V93" s="97">
        <v>0</v>
      </c>
      <c r="W93" s="97">
        <v>0</v>
      </c>
    </row>
    <row r="94" spans="1:23" s="104" customFormat="1" x14ac:dyDescent="0.25">
      <c r="A94" s="98">
        <v>1216111</v>
      </c>
      <c r="B94" s="99">
        <v>1216111</v>
      </c>
      <c r="C94" s="100">
        <v>7</v>
      </c>
      <c r="D94" s="101" t="s">
        <v>22</v>
      </c>
      <c r="E94" s="102">
        <v>0</v>
      </c>
      <c r="F94" s="102">
        <v>0</v>
      </c>
      <c r="G94" s="102">
        <v>0</v>
      </c>
      <c r="H94" s="102">
        <v>0</v>
      </c>
      <c r="I94" s="102">
        <v>0</v>
      </c>
      <c r="J94" s="102">
        <v>0</v>
      </c>
      <c r="K94" s="102">
        <v>0</v>
      </c>
      <c r="L94" s="102">
        <v>0</v>
      </c>
      <c r="M94" s="102">
        <v>0</v>
      </c>
      <c r="N94" s="102">
        <v>0</v>
      </c>
      <c r="O94" s="102">
        <v>0</v>
      </c>
      <c r="P94" s="102">
        <v>0</v>
      </c>
      <c r="Q94" s="102">
        <v>0</v>
      </c>
      <c r="R94" s="102">
        <v>0</v>
      </c>
      <c r="S94" s="102">
        <v>0</v>
      </c>
      <c r="T94" s="102">
        <v>0</v>
      </c>
      <c r="U94" s="102">
        <v>0</v>
      </c>
      <c r="V94" s="102">
        <v>0</v>
      </c>
      <c r="W94" s="103">
        <v>0</v>
      </c>
    </row>
    <row r="95" spans="1:23" s="104" customFormat="1" x14ac:dyDescent="0.25">
      <c r="A95" s="98">
        <v>1216112</v>
      </c>
      <c r="B95" s="99">
        <v>1216112</v>
      </c>
      <c r="C95" s="100">
        <v>7</v>
      </c>
      <c r="D95" s="101" t="s">
        <v>31</v>
      </c>
      <c r="E95" s="102">
        <v>0</v>
      </c>
      <c r="F95" s="102">
        <v>0</v>
      </c>
      <c r="G95" s="102">
        <v>0</v>
      </c>
      <c r="H95" s="102">
        <v>0</v>
      </c>
      <c r="I95" s="102">
        <v>0</v>
      </c>
      <c r="J95" s="102">
        <v>0</v>
      </c>
      <c r="K95" s="102">
        <v>0</v>
      </c>
      <c r="L95" s="102">
        <v>0</v>
      </c>
      <c r="M95" s="102">
        <v>0</v>
      </c>
      <c r="N95" s="102">
        <v>0</v>
      </c>
      <c r="O95" s="102">
        <v>0</v>
      </c>
      <c r="P95" s="102">
        <v>0</v>
      </c>
      <c r="Q95" s="102">
        <v>0</v>
      </c>
      <c r="R95" s="102">
        <v>0</v>
      </c>
      <c r="S95" s="102">
        <v>0</v>
      </c>
      <c r="T95" s="102">
        <v>0</v>
      </c>
      <c r="U95" s="102">
        <v>0</v>
      </c>
      <c r="V95" s="102">
        <v>0</v>
      </c>
      <c r="W95" s="103">
        <v>0</v>
      </c>
    </row>
    <row r="96" spans="1:23" x14ac:dyDescent="0.25">
      <c r="A96" s="98">
        <v>1216115</v>
      </c>
      <c r="B96" s="99">
        <v>1216215</v>
      </c>
      <c r="C96" s="100">
        <v>7</v>
      </c>
      <c r="D96" s="101" t="s">
        <v>100</v>
      </c>
      <c r="E96" s="102">
        <v>0</v>
      </c>
      <c r="F96" s="102">
        <v>0</v>
      </c>
      <c r="G96" s="102">
        <v>0</v>
      </c>
      <c r="H96" s="102">
        <v>0</v>
      </c>
      <c r="I96" s="102">
        <v>0</v>
      </c>
      <c r="J96" s="102">
        <v>0</v>
      </c>
      <c r="K96" s="102">
        <v>0</v>
      </c>
      <c r="L96" s="102">
        <v>0</v>
      </c>
      <c r="M96" s="102">
        <v>0</v>
      </c>
      <c r="N96" s="102">
        <v>0</v>
      </c>
      <c r="O96" s="102">
        <v>0</v>
      </c>
      <c r="P96" s="102">
        <v>0</v>
      </c>
      <c r="Q96" s="102">
        <v>0</v>
      </c>
      <c r="R96" s="102">
        <v>0</v>
      </c>
      <c r="S96" s="102">
        <v>0</v>
      </c>
      <c r="T96" s="102">
        <v>0</v>
      </c>
      <c r="U96" s="102">
        <v>0</v>
      </c>
      <c r="V96" s="102">
        <v>0</v>
      </c>
      <c r="W96" s="103">
        <v>0</v>
      </c>
    </row>
    <row r="97" spans="1:23" x14ac:dyDescent="0.25">
      <c r="A97" s="98">
        <v>1216117</v>
      </c>
      <c r="B97" s="99">
        <v>1216217</v>
      </c>
      <c r="C97" s="100">
        <v>7</v>
      </c>
      <c r="D97" s="101" t="s">
        <v>101</v>
      </c>
      <c r="E97" s="102">
        <v>0</v>
      </c>
      <c r="F97" s="102">
        <v>0</v>
      </c>
      <c r="G97" s="102">
        <v>0</v>
      </c>
      <c r="H97" s="102">
        <v>0</v>
      </c>
      <c r="I97" s="102">
        <v>0</v>
      </c>
      <c r="J97" s="102">
        <v>0</v>
      </c>
      <c r="K97" s="102">
        <v>0</v>
      </c>
      <c r="L97" s="102">
        <v>0</v>
      </c>
      <c r="M97" s="102">
        <v>0</v>
      </c>
      <c r="N97" s="102">
        <v>0</v>
      </c>
      <c r="O97" s="102">
        <v>0</v>
      </c>
      <c r="P97" s="102">
        <v>0</v>
      </c>
      <c r="Q97" s="102">
        <v>0</v>
      </c>
      <c r="R97" s="102">
        <v>0</v>
      </c>
      <c r="S97" s="102">
        <v>0</v>
      </c>
      <c r="T97" s="102">
        <v>0</v>
      </c>
      <c r="U97" s="102">
        <v>0</v>
      </c>
      <c r="V97" s="102">
        <v>0</v>
      </c>
      <c r="W97" s="103">
        <v>0</v>
      </c>
    </row>
    <row r="98" spans="1:23" x14ac:dyDescent="0.25">
      <c r="A98" s="98">
        <v>1216118</v>
      </c>
      <c r="B98" s="99">
        <v>1216218</v>
      </c>
      <c r="C98" s="100">
        <v>7</v>
      </c>
      <c r="D98" s="101" t="s">
        <v>102</v>
      </c>
      <c r="E98" s="102">
        <v>0</v>
      </c>
      <c r="F98" s="102">
        <v>0</v>
      </c>
      <c r="G98" s="102">
        <v>0</v>
      </c>
      <c r="H98" s="102">
        <v>0</v>
      </c>
      <c r="I98" s="102">
        <v>0</v>
      </c>
      <c r="J98" s="102">
        <v>0</v>
      </c>
      <c r="K98" s="102">
        <v>0</v>
      </c>
      <c r="L98" s="102">
        <v>0</v>
      </c>
      <c r="M98" s="102">
        <v>0</v>
      </c>
      <c r="N98" s="102">
        <v>0</v>
      </c>
      <c r="O98" s="102">
        <v>0</v>
      </c>
      <c r="P98" s="102">
        <v>0</v>
      </c>
      <c r="Q98" s="102">
        <v>0</v>
      </c>
      <c r="R98" s="102">
        <v>0</v>
      </c>
      <c r="S98" s="102">
        <v>0</v>
      </c>
      <c r="T98" s="102">
        <v>0</v>
      </c>
      <c r="U98" s="102">
        <v>0</v>
      </c>
      <c r="V98" s="102">
        <v>0</v>
      </c>
      <c r="W98" s="103">
        <v>0</v>
      </c>
    </row>
    <row r="99" spans="1:23" x14ac:dyDescent="0.25">
      <c r="A99" s="95" t="s">
        <v>16</v>
      </c>
      <c r="B99" s="95" t="s">
        <v>16</v>
      </c>
      <c r="C99" s="95" t="s">
        <v>16</v>
      </c>
      <c r="D99" s="96" t="s">
        <v>213</v>
      </c>
      <c r="E99" s="97">
        <v>0</v>
      </c>
      <c r="F99" s="97">
        <v>0</v>
      </c>
      <c r="G99" s="97">
        <v>0</v>
      </c>
      <c r="H99" s="97">
        <v>0</v>
      </c>
      <c r="I99" s="97">
        <v>0</v>
      </c>
      <c r="J99" s="97">
        <v>0</v>
      </c>
      <c r="K99" s="97">
        <v>0</v>
      </c>
      <c r="L99" s="97">
        <v>0</v>
      </c>
      <c r="M99" s="97">
        <v>0</v>
      </c>
      <c r="N99" s="97">
        <v>0</v>
      </c>
      <c r="O99" s="97">
        <v>0</v>
      </c>
      <c r="P99" s="97">
        <v>0</v>
      </c>
      <c r="Q99" s="97">
        <v>0</v>
      </c>
      <c r="R99" s="97">
        <v>0</v>
      </c>
      <c r="S99" s="97">
        <v>0</v>
      </c>
      <c r="T99" s="97">
        <v>0</v>
      </c>
      <c r="U99" s="97">
        <v>0</v>
      </c>
      <c r="V99" s="97">
        <v>0</v>
      </c>
      <c r="W99" s="97">
        <v>0</v>
      </c>
    </row>
    <row r="100" spans="1:23" s="104" customFormat="1" x14ac:dyDescent="0.25">
      <c r="A100" s="98">
        <v>1217111</v>
      </c>
      <c r="B100" s="99">
        <v>1217111</v>
      </c>
      <c r="C100" s="100">
        <v>7</v>
      </c>
      <c r="D100" s="101" t="s">
        <v>22</v>
      </c>
      <c r="E100" s="102">
        <v>0</v>
      </c>
      <c r="F100" s="102">
        <v>0</v>
      </c>
      <c r="G100" s="102">
        <v>0</v>
      </c>
      <c r="H100" s="102">
        <v>0</v>
      </c>
      <c r="I100" s="102">
        <v>0</v>
      </c>
      <c r="J100" s="102">
        <v>0</v>
      </c>
      <c r="K100" s="102">
        <v>0</v>
      </c>
      <c r="L100" s="102">
        <v>0</v>
      </c>
      <c r="M100" s="102">
        <v>0</v>
      </c>
      <c r="N100" s="102">
        <v>0</v>
      </c>
      <c r="O100" s="102">
        <v>0</v>
      </c>
      <c r="P100" s="102">
        <v>0</v>
      </c>
      <c r="Q100" s="102">
        <v>0</v>
      </c>
      <c r="R100" s="102">
        <v>0</v>
      </c>
      <c r="S100" s="102">
        <v>0</v>
      </c>
      <c r="T100" s="102">
        <v>0</v>
      </c>
      <c r="U100" s="102">
        <v>0</v>
      </c>
      <c r="V100" s="102">
        <v>0</v>
      </c>
      <c r="W100" s="103">
        <v>0</v>
      </c>
    </row>
    <row r="101" spans="1:23" s="104" customFormat="1" x14ac:dyDescent="0.25">
      <c r="A101" s="98">
        <v>1217112</v>
      </c>
      <c r="B101" s="99">
        <v>1217112</v>
      </c>
      <c r="C101" s="100">
        <v>7</v>
      </c>
      <c r="D101" s="101" t="s">
        <v>31</v>
      </c>
      <c r="E101" s="102">
        <v>0</v>
      </c>
      <c r="F101" s="102">
        <v>0</v>
      </c>
      <c r="G101" s="102">
        <v>0</v>
      </c>
      <c r="H101" s="102">
        <v>0</v>
      </c>
      <c r="I101" s="102">
        <v>0</v>
      </c>
      <c r="J101" s="102">
        <v>0</v>
      </c>
      <c r="K101" s="102">
        <v>0</v>
      </c>
      <c r="L101" s="102">
        <v>0</v>
      </c>
      <c r="M101" s="102">
        <v>0</v>
      </c>
      <c r="N101" s="102">
        <v>0</v>
      </c>
      <c r="O101" s="102">
        <v>0</v>
      </c>
      <c r="P101" s="102">
        <v>0</v>
      </c>
      <c r="Q101" s="102">
        <v>0</v>
      </c>
      <c r="R101" s="102">
        <v>0</v>
      </c>
      <c r="S101" s="102">
        <v>0</v>
      </c>
      <c r="T101" s="102">
        <v>0</v>
      </c>
      <c r="U101" s="102">
        <v>0</v>
      </c>
      <c r="V101" s="102">
        <v>0</v>
      </c>
      <c r="W101" s="103">
        <v>0</v>
      </c>
    </row>
    <row r="102" spans="1:23" s="104" customFormat="1" x14ac:dyDescent="0.25">
      <c r="A102" s="98">
        <v>1217113</v>
      </c>
      <c r="B102" s="99">
        <v>1217113</v>
      </c>
      <c r="C102" s="100">
        <v>7</v>
      </c>
      <c r="D102" s="101" t="s">
        <v>104</v>
      </c>
      <c r="E102" s="102">
        <v>0</v>
      </c>
      <c r="F102" s="102">
        <v>0</v>
      </c>
      <c r="G102" s="102">
        <v>0</v>
      </c>
      <c r="H102" s="102">
        <v>0</v>
      </c>
      <c r="I102" s="102">
        <v>0</v>
      </c>
      <c r="J102" s="102">
        <v>0</v>
      </c>
      <c r="K102" s="102">
        <v>0</v>
      </c>
      <c r="L102" s="102">
        <v>0</v>
      </c>
      <c r="M102" s="102">
        <v>0</v>
      </c>
      <c r="N102" s="102">
        <v>0</v>
      </c>
      <c r="O102" s="102">
        <v>0</v>
      </c>
      <c r="P102" s="102">
        <v>0</v>
      </c>
      <c r="Q102" s="102">
        <v>0</v>
      </c>
      <c r="R102" s="102">
        <v>0</v>
      </c>
      <c r="S102" s="102">
        <v>0</v>
      </c>
      <c r="T102" s="102">
        <v>0</v>
      </c>
      <c r="U102" s="102">
        <v>0</v>
      </c>
      <c r="V102" s="102">
        <v>0</v>
      </c>
      <c r="W102" s="103">
        <v>0</v>
      </c>
    </row>
    <row r="103" spans="1:23" x14ac:dyDescent="0.25">
      <c r="A103" s="90" t="s">
        <v>14</v>
      </c>
      <c r="B103" s="90" t="s">
        <v>14</v>
      </c>
      <c r="C103" s="90" t="s">
        <v>14</v>
      </c>
      <c r="D103" s="93" t="s">
        <v>105</v>
      </c>
      <c r="E103" s="94">
        <v>0</v>
      </c>
      <c r="F103" s="94">
        <v>0</v>
      </c>
      <c r="G103" s="94">
        <v>7500000</v>
      </c>
      <c r="H103" s="94">
        <v>7500000</v>
      </c>
      <c r="I103" s="94">
        <v>0</v>
      </c>
      <c r="J103" s="94">
        <v>0</v>
      </c>
      <c r="K103" s="94">
        <v>0</v>
      </c>
      <c r="L103" s="94">
        <v>0</v>
      </c>
      <c r="M103" s="94">
        <v>7500000</v>
      </c>
      <c r="N103" s="94">
        <v>0</v>
      </c>
      <c r="O103" s="94">
        <v>0</v>
      </c>
      <c r="P103" s="94">
        <v>0</v>
      </c>
      <c r="Q103" s="94">
        <v>0</v>
      </c>
      <c r="R103" s="94">
        <v>0</v>
      </c>
      <c r="S103" s="94">
        <v>0</v>
      </c>
      <c r="T103" s="94">
        <v>0</v>
      </c>
      <c r="U103" s="94">
        <v>0</v>
      </c>
      <c r="V103" s="94">
        <v>0</v>
      </c>
      <c r="W103" s="94">
        <v>7500000</v>
      </c>
    </row>
    <row r="104" spans="1:23" x14ac:dyDescent="0.25">
      <c r="A104" s="95" t="s">
        <v>16</v>
      </c>
      <c r="B104" s="95" t="s">
        <v>16</v>
      </c>
      <c r="C104" s="95" t="s">
        <v>16</v>
      </c>
      <c r="D104" s="96" t="s">
        <v>214</v>
      </c>
      <c r="E104" s="97">
        <v>0</v>
      </c>
      <c r="F104" s="97">
        <v>0</v>
      </c>
      <c r="G104" s="97">
        <v>1500000</v>
      </c>
      <c r="H104" s="97">
        <v>1500000</v>
      </c>
      <c r="I104" s="97">
        <v>0</v>
      </c>
      <c r="J104" s="97">
        <v>0</v>
      </c>
      <c r="K104" s="97">
        <v>0</v>
      </c>
      <c r="L104" s="97">
        <v>0</v>
      </c>
      <c r="M104" s="97">
        <v>1500000</v>
      </c>
      <c r="N104" s="97">
        <v>0</v>
      </c>
      <c r="O104" s="97">
        <v>0</v>
      </c>
      <c r="P104" s="97">
        <v>0</v>
      </c>
      <c r="Q104" s="97">
        <v>0</v>
      </c>
      <c r="R104" s="97">
        <v>0</v>
      </c>
      <c r="S104" s="97">
        <v>0</v>
      </c>
      <c r="T104" s="97">
        <v>0</v>
      </c>
      <c r="U104" s="97">
        <v>0</v>
      </c>
      <c r="V104" s="97">
        <v>0</v>
      </c>
      <c r="W104" s="97">
        <v>1500000</v>
      </c>
    </row>
    <row r="105" spans="1:23" s="104" customFormat="1" x14ac:dyDescent="0.25">
      <c r="A105" s="98">
        <v>1311111</v>
      </c>
      <c r="B105" s="99">
        <v>1311111</v>
      </c>
      <c r="C105" s="100">
        <v>7</v>
      </c>
      <c r="D105" s="101" t="s">
        <v>22</v>
      </c>
      <c r="E105" s="102">
        <v>0</v>
      </c>
      <c r="F105" s="102">
        <v>0</v>
      </c>
      <c r="G105" s="102">
        <v>0</v>
      </c>
      <c r="H105" s="102">
        <v>0</v>
      </c>
      <c r="I105" s="102">
        <v>0</v>
      </c>
      <c r="J105" s="102">
        <v>0</v>
      </c>
      <c r="K105" s="102">
        <v>0</v>
      </c>
      <c r="L105" s="102">
        <v>0</v>
      </c>
      <c r="M105" s="102">
        <v>0</v>
      </c>
      <c r="N105" s="102">
        <v>0</v>
      </c>
      <c r="O105" s="102">
        <v>0</v>
      </c>
      <c r="P105" s="102">
        <v>0</v>
      </c>
      <c r="Q105" s="102">
        <v>0</v>
      </c>
      <c r="R105" s="102">
        <v>0</v>
      </c>
      <c r="S105" s="102">
        <v>0</v>
      </c>
      <c r="T105" s="102">
        <v>0</v>
      </c>
      <c r="U105" s="102">
        <v>0</v>
      </c>
      <c r="V105" s="102">
        <v>0</v>
      </c>
      <c r="W105" s="103">
        <v>0</v>
      </c>
    </row>
    <row r="106" spans="1:23" s="104" customFormat="1" x14ac:dyDescent="0.25">
      <c r="A106" s="98">
        <v>1311112</v>
      </c>
      <c r="B106" s="99">
        <v>1311112</v>
      </c>
      <c r="C106" s="100">
        <v>7</v>
      </c>
      <c r="D106" s="101" t="s">
        <v>31</v>
      </c>
      <c r="E106" s="102">
        <v>0</v>
      </c>
      <c r="F106" s="102">
        <v>0</v>
      </c>
      <c r="G106" s="102">
        <v>1500000</v>
      </c>
      <c r="H106" s="102">
        <v>1500000</v>
      </c>
      <c r="I106" s="102">
        <v>0</v>
      </c>
      <c r="J106" s="102">
        <v>0</v>
      </c>
      <c r="K106" s="102">
        <v>0</v>
      </c>
      <c r="L106" s="102">
        <v>0</v>
      </c>
      <c r="M106" s="102">
        <v>1500000</v>
      </c>
      <c r="N106" s="102">
        <v>0</v>
      </c>
      <c r="O106" s="102">
        <v>0</v>
      </c>
      <c r="P106" s="102">
        <v>0</v>
      </c>
      <c r="Q106" s="102">
        <v>0</v>
      </c>
      <c r="R106" s="102">
        <v>0</v>
      </c>
      <c r="S106" s="102">
        <v>0</v>
      </c>
      <c r="T106" s="102">
        <v>0</v>
      </c>
      <c r="U106" s="102">
        <v>0</v>
      </c>
      <c r="V106" s="102">
        <v>0</v>
      </c>
      <c r="W106" s="103">
        <v>1500000</v>
      </c>
    </row>
    <row r="107" spans="1:23" x14ac:dyDescent="0.25">
      <c r="A107" s="99">
        <v>1311213</v>
      </c>
      <c r="B107" s="99">
        <v>1311213</v>
      </c>
      <c r="C107" s="100">
        <v>7</v>
      </c>
      <c r="D107" s="101" t="s">
        <v>215</v>
      </c>
      <c r="E107" s="102">
        <v>0</v>
      </c>
      <c r="F107" s="102">
        <v>0</v>
      </c>
      <c r="G107" s="102">
        <v>0</v>
      </c>
      <c r="H107" s="102">
        <v>0</v>
      </c>
      <c r="I107" s="102">
        <v>0</v>
      </c>
      <c r="J107" s="102">
        <v>0</v>
      </c>
      <c r="K107" s="102">
        <v>0</v>
      </c>
      <c r="L107" s="102">
        <v>0</v>
      </c>
      <c r="M107" s="102">
        <v>0</v>
      </c>
      <c r="N107" s="102">
        <v>0</v>
      </c>
      <c r="O107" s="102">
        <v>0</v>
      </c>
      <c r="P107" s="102">
        <v>0</v>
      </c>
      <c r="Q107" s="102">
        <v>0</v>
      </c>
      <c r="R107" s="102">
        <v>0</v>
      </c>
      <c r="S107" s="102">
        <v>0</v>
      </c>
      <c r="T107" s="102">
        <v>0</v>
      </c>
      <c r="U107" s="102">
        <v>0</v>
      </c>
      <c r="V107" s="102">
        <v>0</v>
      </c>
      <c r="W107" s="103">
        <v>0</v>
      </c>
    </row>
    <row r="108" spans="1:23" x14ac:dyDescent="0.25">
      <c r="A108" s="98">
        <v>1311115</v>
      </c>
      <c r="B108" s="99">
        <v>1311215</v>
      </c>
      <c r="C108" s="100">
        <v>7</v>
      </c>
      <c r="D108" s="101" t="s">
        <v>107</v>
      </c>
      <c r="E108" s="102">
        <v>0</v>
      </c>
      <c r="F108" s="102">
        <v>0</v>
      </c>
      <c r="G108" s="102">
        <v>0</v>
      </c>
      <c r="H108" s="102">
        <v>0</v>
      </c>
      <c r="I108" s="102">
        <v>0</v>
      </c>
      <c r="J108" s="102">
        <v>0</v>
      </c>
      <c r="K108" s="102">
        <v>0</v>
      </c>
      <c r="L108" s="102">
        <v>0</v>
      </c>
      <c r="M108" s="102">
        <v>0</v>
      </c>
      <c r="N108" s="102">
        <v>0</v>
      </c>
      <c r="O108" s="102">
        <v>0</v>
      </c>
      <c r="P108" s="102">
        <v>0</v>
      </c>
      <c r="Q108" s="102">
        <v>0</v>
      </c>
      <c r="R108" s="102">
        <v>0</v>
      </c>
      <c r="S108" s="102">
        <v>0</v>
      </c>
      <c r="T108" s="102">
        <v>0</v>
      </c>
      <c r="U108" s="102">
        <v>0</v>
      </c>
      <c r="V108" s="102">
        <v>0</v>
      </c>
      <c r="W108" s="103">
        <v>0</v>
      </c>
    </row>
    <row r="109" spans="1:23" x14ac:dyDescent="0.25">
      <c r="A109" s="98">
        <v>1311117</v>
      </c>
      <c r="B109" s="99">
        <v>1311217</v>
      </c>
      <c r="C109" s="100">
        <v>7</v>
      </c>
      <c r="D109" s="101" t="s">
        <v>108</v>
      </c>
      <c r="E109" s="102">
        <v>0</v>
      </c>
      <c r="F109" s="102">
        <v>0</v>
      </c>
      <c r="G109" s="102">
        <v>0</v>
      </c>
      <c r="H109" s="102">
        <v>0</v>
      </c>
      <c r="I109" s="102">
        <v>0</v>
      </c>
      <c r="J109" s="102">
        <v>0</v>
      </c>
      <c r="K109" s="102">
        <v>0</v>
      </c>
      <c r="L109" s="102">
        <v>0</v>
      </c>
      <c r="M109" s="102">
        <v>0</v>
      </c>
      <c r="N109" s="102">
        <v>0</v>
      </c>
      <c r="O109" s="102">
        <v>0</v>
      </c>
      <c r="P109" s="102">
        <v>0</v>
      </c>
      <c r="Q109" s="102">
        <v>0</v>
      </c>
      <c r="R109" s="102">
        <v>0</v>
      </c>
      <c r="S109" s="102">
        <v>0</v>
      </c>
      <c r="T109" s="102">
        <v>0</v>
      </c>
      <c r="U109" s="102">
        <v>0</v>
      </c>
      <c r="V109" s="102">
        <v>0</v>
      </c>
      <c r="W109" s="103">
        <v>0</v>
      </c>
    </row>
    <row r="110" spans="1:23" x14ac:dyDescent="0.25">
      <c r="A110" s="98">
        <v>1311118</v>
      </c>
      <c r="B110" s="99">
        <v>1311218</v>
      </c>
      <c r="C110" s="100">
        <v>7</v>
      </c>
      <c r="D110" s="101" t="s">
        <v>109</v>
      </c>
      <c r="E110" s="102">
        <v>0</v>
      </c>
      <c r="F110" s="102">
        <v>0</v>
      </c>
      <c r="G110" s="102">
        <v>0</v>
      </c>
      <c r="H110" s="102">
        <v>0</v>
      </c>
      <c r="I110" s="102">
        <v>0</v>
      </c>
      <c r="J110" s="102">
        <v>0</v>
      </c>
      <c r="K110" s="102">
        <v>0</v>
      </c>
      <c r="L110" s="102">
        <v>0</v>
      </c>
      <c r="M110" s="102">
        <v>0</v>
      </c>
      <c r="N110" s="102">
        <v>0</v>
      </c>
      <c r="O110" s="102">
        <v>0</v>
      </c>
      <c r="P110" s="102">
        <v>0</v>
      </c>
      <c r="Q110" s="102">
        <v>0</v>
      </c>
      <c r="R110" s="102">
        <v>0</v>
      </c>
      <c r="S110" s="102">
        <v>0</v>
      </c>
      <c r="T110" s="102">
        <v>0</v>
      </c>
      <c r="U110" s="102">
        <v>0</v>
      </c>
      <c r="V110" s="102">
        <v>0</v>
      </c>
      <c r="W110" s="103">
        <v>0</v>
      </c>
    </row>
    <row r="111" spans="1:23" x14ac:dyDescent="0.25">
      <c r="A111" s="95" t="s">
        <v>16</v>
      </c>
      <c r="B111" s="95" t="s">
        <v>16</v>
      </c>
      <c r="C111" s="95" t="s">
        <v>16</v>
      </c>
      <c r="D111" s="96" t="s">
        <v>216</v>
      </c>
      <c r="E111" s="97">
        <v>0</v>
      </c>
      <c r="F111" s="97">
        <v>0</v>
      </c>
      <c r="G111" s="97">
        <v>0</v>
      </c>
      <c r="H111" s="97">
        <v>0</v>
      </c>
      <c r="I111" s="97">
        <v>0</v>
      </c>
      <c r="J111" s="97">
        <v>0</v>
      </c>
      <c r="K111" s="97">
        <v>0</v>
      </c>
      <c r="L111" s="97">
        <v>0</v>
      </c>
      <c r="M111" s="97">
        <v>0</v>
      </c>
      <c r="N111" s="97">
        <v>0</v>
      </c>
      <c r="O111" s="97">
        <v>0</v>
      </c>
      <c r="P111" s="97">
        <v>0</v>
      </c>
      <c r="Q111" s="97">
        <v>0</v>
      </c>
      <c r="R111" s="97">
        <v>0</v>
      </c>
      <c r="S111" s="97">
        <v>0</v>
      </c>
      <c r="T111" s="97">
        <v>0</v>
      </c>
      <c r="U111" s="97">
        <v>0</v>
      </c>
      <c r="V111" s="97">
        <v>0</v>
      </c>
      <c r="W111" s="97">
        <v>0</v>
      </c>
    </row>
    <row r="112" spans="1:23" s="104" customFormat="1" x14ac:dyDescent="0.25">
      <c r="A112" s="98">
        <v>1312111</v>
      </c>
      <c r="B112" s="99">
        <v>1312111</v>
      </c>
      <c r="C112" s="100">
        <v>7</v>
      </c>
      <c r="D112" s="101" t="s">
        <v>22</v>
      </c>
      <c r="E112" s="102">
        <v>0</v>
      </c>
      <c r="F112" s="102">
        <v>0</v>
      </c>
      <c r="G112" s="102">
        <v>0</v>
      </c>
      <c r="H112" s="102">
        <v>0</v>
      </c>
      <c r="I112" s="102">
        <v>0</v>
      </c>
      <c r="J112" s="102">
        <v>0</v>
      </c>
      <c r="K112" s="102">
        <v>0</v>
      </c>
      <c r="L112" s="102">
        <v>0</v>
      </c>
      <c r="M112" s="102">
        <v>0</v>
      </c>
      <c r="N112" s="102">
        <v>0</v>
      </c>
      <c r="O112" s="102">
        <v>0</v>
      </c>
      <c r="P112" s="102">
        <v>0</v>
      </c>
      <c r="Q112" s="102">
        <v>0</v>
      </c>
      <c r="R112" s="102">
        <v>0</v>
      </c>
      <c r="S112" s="102">
        <v>0</v>
      </c>
      <c r="T112" s="102">
        <v>0</v>
      </c>
      <c r="U112" s="102">
        <v>0</v>
      </c>
      <c r="V112" s="102">
        <v>0</v>
      </c>
      <c r="W112" s="103">
        <v>0</v>
      </c>
    </row>
    <row r="113" spans="1:23" s="104" customFormat="1" x14ac:dyDescent="0.25">
      <c r="A113" s="98">
        <v>1312112</v>
      </c>
      <c r="B113" s="99">
        <v>1312112</v>
      </c>
      <c r="C113" s="100">
        <v>7</v>
      </c>
      <c r="D113" s="101" t="s">
        <v>31</v>
      </c>
      <c r="E113" s="102">
        <v>0</v>
      </c>
      <c r="F113" s="102">
        <v>0</v>
      </c>
      <c r="G113" s="102">
        <v>0</v>
      </c>
      <c r="H113" s="102">
        <v>0</v>
      </c>
      <c r="I113" s="102">
        <v>0</v>
      </c>
      <c r="J113" s="102">
        <v>0</v>
      </c>
      <c r="K113" s="102">
        <v>0</v>
      </c>
      <c r="L113" s="102">
        <v>0</v>
      </c>
      <c r="M113" s="102">
        <v>0</v>
      </c>
      <c r="N113" s="102">
        <v>0</v>
      </c>
      <c r="O113" s="102">
        <v>0</v>
      </c>
      <c r="P113" s="102">
        <v>0</v>
      </c>
      <c r="Q113" s="102">
        <v>0</v>
      </c>
      <c r="R113" s="102">
        <v>0</v>
      </c>
      <c r="S113" s="102">
        <v>0</v>
      </c>
      <c r="T113" s="102">
        <v>0</v>
      </c>
      <c r="U113" s="102">
        <v>0</v>
      </c>
      <c r="V113" s="102">
        <v>0</v>
      </c>
      <c r="W113" s="103">
        <v>0</v>
      </c>
    </row>
    <row r="114" spans="1:23" x14ac:dyDescent="0.25">
      <c r="A114" s="98">
        <v>1312113</v>
      </c>
      <c r="B114" s="99">
        <v>1312213</v>
      </c>
      <c r="C114" s="100">
        <v>7</v>
      </c>
      <c r="D114" s="101" t="s">
        <v>111</v>
      </c>
      <c r="E114" s="102">
        <v>0</v>
      </c>
      <c r="F114" s="102">
        <v>0</v>
      </c>
      <c r="G114" s="102">
        <v>0</v>
      </c>
      <c r="H114" s="102">
        <v>0</v>
      </c>
      <c r="I114" s="102">
        <v>0</v>
      </c>
      <c r="J114" s="102">
        <v>0</v>
      </c>
      <c r="K114" s="102">
        <v>0</v>
      </c>
      <c r="L114" s="102">
        <v>0</v>
      </c>
      <c r="M114" s="102">
        <v>0</v>
      </c>
      <c r="N114" s="102">
        <v>0</v>
      </c>
      <c r="O114" s="102">
        <v>0</v>
      </c>
      <c r="P114" s="102">
        <v>0</v>
      </c>
      <c r="Q114" s="102">
        <v>0</v>
      </c>
      <c r="R114" s="102">
        <v>0</v>
      </c>
      <c r="S114" s="102">
        <v>0</v>
      </c>
      <c r="T114" s="102">
        <v>0</v>
      </c>
      <c r="U114" s="102">
        <v>0</v>
      </c>
      <c r="V114" s="102">
        <v>0</v>
      </c>
      <c r="W114" s="103">
        <v>0</v>
      </c>
    </row>
    <row r="115" spans="1:23" x14ac:dyDescent="0.25">
      <c r="A115" s="98">
        <v>1312114</v>
      </c>
      <c r="B115" s="99">
        <v>1312214</v>
      </c>
      <c r="C115" s="100">
        <v>7</v>
      </c>
      <c r="D115" s="101" t="s">
        <v>112</v>
      </c>
      <c r="E115" s="102">
        <v>0</v>
      </c>
      <c r="F115" s="102">
        <v>0</v>
      </c>
      <c r="G115" s="102">
        <v>0</v>
      </c>
      <c r="H115" s="102">
        <v>0</v>
      </c>
      <c r="I115" s="102">
        <v>0</v>
      </c>
      <c r="J115" s="102">
        <v>0</v>
      </c>
      <c r="K115" s="102">
        <v>0</v>
      </c>
      <c r="L115" s="102">
        <v>0</v>
      </c>
      <c r="M115" s="102">
        <v>0</v>
      </c>
      <c r="N115" s="102">
        <v>0</v>
      </c>
      <c r="O115" s="102">
        <v>0</v>
      </c>
      <c r="P115" s="102">
        <v>0</v>
      </c>
      <c r="Q115" s="102">
        <v>0</v>
      </c>
      <c r="R115" s="102">
        <v>0</v>
      </c>
      <c r="S115" s="102">
        <v>0</v>
      </c>
      <c r="T115" s="102">
        <v>0</v>
      </c>
      <c r="U115" s="102">
        <v>0</v>
      </c>
      <c r="V115" s="102">
        <v>0</v>
      </c>
      <c r="W115" s="103">
        <v>0</v>
      </c>
    </row>
    <row r="116" spans="1:23" x14ac:dyDescent="0.25">
      <c r="A116" s="98">
        <v>1312115</v>
      </c>
      <c r="B116" s="99">
        <v>1312215</v>
      </c>
      <c r="C116" s="100">
        <v>7</v>
      </c>
      <c r="D116" s="101" t="s">
        <v>113</v>
      </c>
      <c r="E116" s="102">
        <v>0</v>
      </c>
      <c r="F116" s="102">
        <v>0</v>
      </c>
      <c r="G116" s="102">
        <v>0</v>
      </c>
      <c r="H116" s="102">
        <v>0</v>
      </c>
      <c r="I116" s="102">
        <v>0</v>
      </c>
      <c r="J116" s="102">
        <v>0</v>
      </c>
      <c r="K116" s="102">
        <v>0</v>
      </c>
      <c r="L116" s="102">
        <v>0</v>
      </c>
      <c r="M116" s="102">
        <v>0</v>
      </c>
      <c r="N116" s="102">
        <v>0</v>
      </c>
      <c r="O116" s="102">
        <v>0</v>
      </c>
      <c r="P116" s="102">
        <v>0</v>
      </c>
      <c r="Q116" s="102">
        <v>0</v>
      </c>
      <c r="R116" s="102">
        <v>0</v>
      </c>
      <c r="S116" s="102">
        <v>0</v>
      </c>
      <c r="T116" s="102">
        <v>0</v>
      </c>
      <c r="U116" s="102">
        <v>0</v>
      </c>
      <c r="V116" s="102">
        <v>0</v>
      </c>
      <c r="W116" s="103">
        <v>0</v>
      </c>
    </row>
    <row r="117" spans="1:23" ht="36" customHeight="1" x14ac:dyDescent="0.25">
      <c r="A117" s="98">
        <v>1312117</v>
      </c>
      <c r="B117" s="99">
        <v>1312217</v>
      </c>
      <c r="C117" s="100">
        <v>7</v>
      </c>
      <c r="D117" s="101" t="s">
        <v>114</v>
      </c>
      <c r="E117" s="102">
        <v>0</v>
      </c>
      <c r="F117" s="102">
        <v>0</v>
      </c>
      <c r="G117" s="102">
        <v>0</v>
      </c>
      <c r="H117" s="102">
        <v>0</v>
      </c>
      <c r="I117" s="102">
        <v>0</v>
      </c>
      <c r="J117" s="102">
        <v>0</v>
      </c>
      <c r="K117" s="102">
        <v>0</v>
      </c>
      <c r="L117" s="102">
        <v>0</v>
      </c>
      <c r="M117" s="102">
        <v>0</v>
      </c>
      <c r="N117" s="102">
        <v>0</v>
      </c>
      <c r="O117" s="102">
        <v>0</v>
      </c>
      <c r="P117" s="102">
        <v>0</v>
      </c>
      <c r="Q117" s="102">
        <v>0</v>
      </c>
      <c r="R117" s="102">
        <v>0</v>
      </c>
      <c r="S117" s="102">
        <v>0</v>
      </c>
      <c r="T117" s="102">
        <v>0</v>
      </c>
      <c r="U117" s="102">
        <v>0</v>
      </c>
      <c r="V117" s="102">
        <v>0</v>
      </c>
      <c r="W117" s="103">
        <v>0</v>
      </c>
    </row>
    <row r="118" spans="1:23" x14ac:dyDescent="0.25">
      <c r="A118" s="95" t="s">
        <v>16</v>
      </c>
      <c r="B118" s="95" t="s">
        <v>16</v>
      </c>
      <c r="C118" s="95" t="s">
        <v>16</v>
      </c>
      <c r="D118" s="96" t="s">
        <v>217</v>
      </c>
      <c r="E118" s="97">
        <v>0</v>
      </c>
      <c r="F118" s="97">
        <v>0</v>
      </c>
      <c r="G118" s="97">
        <v>0</v>
      </c>
      <c r="H118" s="97">
        <v>0</v>
      </c>
      <c r="I118" s="97">
        <v>0</v>
      </c>
      <c r="J118" s="97">
        <v>0</v>
      </c>
      <c r="K118" s="97">
        <v>0</v>
      </c>
      <c r="L118" s="97">
        <v>0</v>
      </c>
      <c r="M118" s="97">
        <v>0</v>
      </c>
      <c r="N118" s="97">
        <v>0</v>
      </c>
      <c r="O118" s="97">
        <v>0</v>
      </c>
      <c r="P118" s="97">
        <v>0</v>
      </c>
      <c r="Q118" s="97">
        <v>0</v>
      </c>
      <c r="R118" s="97">
        <v>0</v>
      </c>
      <c r="S118" s="97">
        <v>0</v>
      </c>
      <c r="T118" s="97">
        <v>0</v>
      </c>
      <c r="U118" s="97">
        <v>0</v>
      </c>
      <c r="V118" s="97">
        <v>0</v>
      </c>
      <c r="W118" s="97">
        <v>0</v>
      </c>
    </row>
    <row r="119" spans="1:23" s="110" customFormat="1" x14ac:dyDescent="0.25">
      <c r="A119" s="98">
        <v>1313111</v>
      </c>
      <c r="B119" s="99">
        <v>1313111</v>
      </c>
      <c r="C119" s="100">
        <v>7</v>
      </c>
      <c r="D119" s="101" t="s">
        <v>22</v>
      </c>
      <c r="E119" s="102">
        <v>0</v>
      </c>
      <c r="F119" s="102">
        <v>0</v>
      </c>
      <c r="G119" s="102">
        <v>0</v>
      </c>
      <c r="H119" s="102">
        <v>0</v>
      </c>
      <c r="I119" s="102">
        <v>0</v>
      </c>
      <c r="J119" s="102">
        <v>0</v>
      </c>
      <c r="K119" s="102">
        <v>0</v>
      </c>
      <c r="L119" s="102">
        <v>0</v>
      </c>
      <c r="M119" s="102">
        <v>0</v>
      </c>
      <c r="N119" s="102">
        <v>0</v>
      </c>
      <c r="O119" s="102">
        <v>0</v>
      </c>
      <c r="P119" s="102">
        <v>0</v>
      </c>
      <c r="Q119" s="102">
        <v>0</v>
      </c>
      <c r="R119" s="102">
        <v>0</v>
      </c>
      <c r="S119" s="102">
        <v>0</v>
      </c>
      <c r="T119" s="102">
        <v>0</v>
      </c>
      <c r="U119" s="102">
        <v>0</v>
      </c>
      <c r="V119" s="102">
        <v>0</v>
      </c>
      <c r="W119" s="103">
        <v>0</v>
      </c>
    </row>
    <row r="120" spans="1:23" s="110" customFormat="1" x14ac:dyDescent="0.25">
      <c r="A120" s="98">
        <v>1313112</v>
      </c>
      <c r="B120" s="99">
        <v>1313112</v>
      </c>
      <c r="C120" s="100">
        <v>7</v>
      </c>
      <c r="D120" s="101" t="s">
        <v>31</v>
      </c>
      <c r="E120" s="102">
        <v>0</v>
      </c>
      <c r="F120" s="102">
        <v>0</v>
      </c>
      <c r="G120" s="102">
        <v>0</v>
      </c>
      <c r="H120" s="102">
        <v>0</v>
      </c>
      <c r="I120" s="102">
        <v>0</v>
      </c>
      <c r="J120" s="102">
        <v>0</v>
      </c>
      <c r="K120" s="102">
        <v>0</v>
      </c>
      <c r="L120" s="102">
        <v>0</v>
      </c>
      <c r="M120" s="102">
        <v>0</v>
      </c>
      <c r="N120" s="102">
        <v>0</v>
      </c>
      <c r="O120" s="102">
        <v>0</v>
      </c>
      <c r="P120" s="102">
        <v>0</v>
      </c>
      <c r="Q120" s="102">
        <v>0</v>
      </c>
      <c r="R120" s="102">
        <v>0</v>
      </c>
      <c r="S120" s="102">
        <v>0</v>
      </c>
      <c r="T120" s="102">
        <v>0</v>
      </c>
      <c r="U120" s="102">
        <v>0</v>
      </c>
      <c r="V120" s="102">
        <v>0</v>
      </c>
      <c r="W120" s="103">
        <v>0</v>
      </c>
    </row>
    <row r="121" spans="1:23" s="110" customFormat="1" x14ac:dyDescent="0.25">
      <c r="A121" s="98">
        <v>1313114</v>
      </c>
      <c r="B121" s="99">
        <v>1313214</v>
      </c>
      <c r="C121" s="100">
        <v>7</v>
      </c>
      <c r="D121" s="101" t="s">
        <v>116</v>
      </c>
      <c r="E121" s="102">
        <v>0</v>
      </c>
      <c r="F121" s="102">
        <v>0</v>
      </c>
      <c r="G121" s="102">
        <v>0</v>
      </c>
      <c r="H121" s="102">
        <v>0</v>
      </c>
      <c r="I121" s="102">
        <v>0</v>
      </c>
      <c r="J121" s="102">
        <v>0</v>
      </c>
      <c r="K121" s="102">
        <v>0</v>
      </c>
      <c r="L121" s="102">
        <v>0</v>
      </c>
      <c r="M121" s="102">
        <v>0</v>
      </c>
      <c r="N121" s="102">
        <v>0</v>
      </c>
      <c r="O121" s="102">
        <v>0</v>
      </c>
      <c r="P121" s="102">
        <v>0</v>
      </c>
      <c r="Q121" s="102">
        <v>0</v>
      </c>
      <c r="R121" s="102">
        <v>0</v>
      </c>
      <c r="S121" s="102">
        <v>0</v>
      </c>
      <c r="T121" s="102">
        <v>0</v>
      </c>
      <c r="U121" s="102">
        <v>0</v>
      </c>
      <c r="V121" s="102">
        <v>0</v>
      </c>
      <c r="W121" s="103">
        <v>0</v>
      </c>
    </row>
    <row r="122" spans="1:23" s="104" customFormat="1" x14ac:dyDescent="0.25">
      <c r="A122" s="95" t="s">
        <v>16</v>
      </c>
      <c r="B122" s="95" t="s">
        <v>16</v>
      </c>
      <c r="C122" s="95" t="s">
        <v>16</v>
      </c>
      <c r="D122" s="96" t="s">
        <v>218</v>
      </c>
      <c r="E122" s="97">
        <v>0</v>
      </c>
      <c r="F122" s="97">
        <v>0</v>
      </c>
      <c r="G122" s="97">
        <v>0</v>
      </c>
      <c r="H122" s="97">
        <v>0</v>
      </c>
      <c r="I122" s="97">
        <v>0</v>
      </c>
      <c r="J122" s="97">
        <v>0</v>
      </c>
      <c r="K122" s="97">
        <v>0</v>
      </c>
      <c r="L122" s="97">
        <v>0</v>
      </c>
      <c r="M122" s="97">
        <v>0</v>
      </c>
      <c r="N122" s="97">
        <v>0</v>
      </c>
      <c r="O122" s="97">
        <v>0</v>
      </c>
      <c r="P122" s="97">
        <v>0</v>
      </c>
      <c r="Q122" s="97">
        <v>0</v>
      </c>
      <c r="R122" s="97">
        <v>0</v>
      </c>
      <c r="S122" s="97">
        <v>0</v>
      </c>
      <c r="T122" s="97">
        <v>0</v>
      </c>
      <c r="U122" s="97">
        <v>0</v>
      </c>
      <c r="V122" s="97">
        <v>0</v>
      </c>
      <c r="W122" s="97">
        <v>0</v>
      </c>
    </row>
    <row r="123" spans="1:23" s="110" customFormat="1" x14ac:dyDescent="0.25">
      <c r="A123" s="98">
        <v>1314111</v>
      </c>
      <c r="B123" s="99">
        <v>1314111</v>
      </c>
      <c r="C123" s="100">
        <v>7</v>
      </c>
      <c r="D123" s="101" t="s">
        <v>22</v>
      </c>
      <c r="E123" s="102">
        <v>0</v>
      </c>
      <c r="F123" s="102">
        <v>0</v>
      </c>
      <c r="G123" s="102">
        <v>0</v>
      </c>
      <c r="H123" s="102">
        <v>0</v>
      </c>
      <c r="I123" s="102">
        <v>0</v>
      </c>
      <c r="J123" s="102">
        <v>0</v>
      </c>
      <c r="K123" s="102">
        <v>0</v>
      </c>
      <c r="L123" s="102">
        <v>0</v>
      </c>
      <c r="M123" s="102">
        <v>0</v>
      </c>
      <c r="N123" s="102">
        <v>0</v>
      </c>
      <c r="O123" s="102">
        <v>0</v>
      </c>
      <c r="P123" s="102">
        <v>0</v>
      </c>
      <c r="Q123" s="102">
        <v>0</v>
      </c>
      <c r="R123" s="102">
        <v>0</v>
      </c>
      <c r="S123" s="102">
        <v>0</v>
      </c>
      <c r="T123" s="102">
        <v>0</v>
      </c>
      <c r="U123" s="102">
        <v>0</v>
      </c>
      <c r="V123" s="102">
        <v>0</v>
      </c>
      <c r="W123" s="103">
        <v>0</v>
      </c>
    </row>
    <row r="124" spans="1:23" s="110" customFormat="1" x14ac:dyDescent="0.25">
      <c r="A124" s="98">
        <v>1314112</v>
      </c>
      <c r="B124" s="99">
        <v>1314112</v>
      </c>
      <c r="C124" s="100">
        <v>7</v>
      </c>
      <c r="D124" s="101" t="s">
        <v>118</v>
      </c>
      <c r="E124" s="102">
        <v>0</v>
      </c>
      <c r="F124" s="102">
        <v>0</v>
      </c>
      <c r="G124" s="102">
        <v>0</v>
      </c>
      <c r="H124" s="102">
        <v>0</v>
      </c>
      <c r="I124" s="102">
        <v>0</v>
      </c>
      <c r="J124" s="102">
        <v>0</v>
      </c>
      <c r="K124" s="102">
        <v>0</v>
      </c>
      <c r="L124" s="102">
        <v>0</v>
      </c>
      <c r="M124" s="102">
        <v>0</v>
      </c>
      <c r="N124" s="102">
        <v>0</v>
      </c>
      <c r="O124" s="102">
        <v>0</v>
      </c>
      <c r="P124" s="102">
        <v>0</v>
      </c>
      <c r="Q124" s="102">
        <v>0</v>
      </c>
      <c r="R124" s="102">
        <v>0</v>
      </c>
      <c r="S124" s="102">
        <v>0</v>
      </c>
      <c r="T124" s="102">
        <v>0</v>
      </c>
      <c r="U124" s="102">
        <v>0</v>
      </c>
      <c r="V124" s="102">
        <v>0</v>
      </c>
      <c r="W124" s="103">
        <v>0</v>
      </c>
    </row>
    <row r="125" spans="1:23" s="104" customFormat="1" x14ac:dyDescent="0.25">
      <c r="A125" s="95" t="s">
        <v>16</v>
      </c>
      <c r="B125" s="95" t="s">
        <v>16</v>
      </c>
      <c r="C125" s="95" t="s">
        <v>16</v>
      </c>
      <c r="D125" s="96" t="s">
        <v>219</v>
      </c>
      <c r="E125" s="97">
        <v>0</v>
      </c>
      <c r="F125" s="97">
        <v>0</v>
      </c>
      <c r="G125" s="97">
        <v>6000000</v>
      </c>
      <c r="H125" s="97">
        <v>6000000</v>
      </c>
      <c r="I125" s="97">
        <v>0</v>
      </c>
      <c r="J125" s="97">
        <v>0</v>
      </c>
      <c r="K125" s="97">
        <v>0</v>
      </c>
      <c r="L125" s="97">
        <v>0</v>
      </c>
      <c r="M125" s="97">
        <v>6000000</v>
      </c>
      <c r="N125" s="97">
        <v>0</v>
      </c>
      <c r="O125" s="97">
        <v>0</v>
      </c>
      <c r="P125" s="97">
        <v>0</v>
      </c>
      <c r="Q125" s="97">
        <v>0</v>
      </c>
      <c r="R125" s="97">
        <v>0</v>
      </c>
      <c r="S125" s="97">
        <v>0</v>
      </c>
      <c r="T125" s="97">
        <v>0</v>
      </c>
      <c r="U125" s="97">
        <v>0</v>
      </c>
      <c r="V125" s="97">
        <v>0</v>
      </c>
      <c r="W125" s="97">
        <v>6000000</v>
      </c>
    </row>
    <row r="126" spans="1:23" x14ac:dyDescent="0.25">
      <c r="A126" s="98">
        <v>1315111</v>
      </c>
      <c r="B126" s="99">
        <v>1315111</v>
      </c>
      <c r="C126" s="100">
        <v>7</v>
      </c>
      <c r="D126" s="101" t="s">
        <v>22</v>
      </c>
      <c r="E126" s="102">
        <v>0</v>
      </c>
      <c r="F126" s="102">
        <v>0</v>
      </c>
      <c r="G126" s="102">
        <v>6000000</v>
      </c>
      <c r="H126" s="102">
        <v>6000000</v>
      </c>
      <c r="I126" s="102">
        <v>0</v>
      </c>
      <c r="J126" s="102">
        <v>0</v>
      </c>
      <c r="K126" s="102">
        <v>0</v>
      </c>
      <c r="L126" s="102">
        <v>0</v>
      </c>
      <c r="M126" s="102">
        <v>6000000</v>
      </c>
      <c r="N126" s="102">
        <v>0</v>
      </c>
      <c r="O126" s="102">
        <v>0</v>
      </c>
      <c r="P126" s="102">
        <v>0</v>
      </c>
      <c r="Q126" s="102">
        <v>0</v>
      </c>
      <c r="R126" s="102">
        <v>0</v>
      </c>
      <c r="S126" s="102">
        <v>0</v>
      </c>
      <c r="T126" s="102">
        <v>0</v>
      </c>
      <c r="U126" s="102">
        <v>0</v>
      </c>
      <c r="V126" s="102">
        <v>0</v>
      </c>
      <c r="W126" s="103">
        <v>6000000</v>
      </c>
    </row>
    <row r="127" spans="1:23" x14ac:dyDescent="0.25">
      <c r="A127" s="98">
        <v>1315112</v>
      </c>
      <c r="B127" s="99">
        <v>1315112</v>
      </c>
      <c r="C127" s="100">
        <v>7</v>
      </c>
      <c r="D127" s="101" t="s">
        <v>31</v>
      </c>
      <c r="E127" s="102">
        <v>0</v>
      </c>
      <c r="F127" s="102">
        <v>0</v>
      </c>
      <c r="G127" s="102">
        <v>0</v>
      </c>
      <c r="H127" s="102">
        <v>0</v>
      </c>
      <c r="I127" s="102">
        <v>0</v>
      </c>
      <c r="J127" s="102">
        <v>0</v>
      </c>
      <c r="K127" s="102">
        <v>0</v>
      </c>
      <c r="L127" s="102">
        <v>0</v>
      </c>
      <c r="M127" s="102">
        <v>0</v>
      </c>
      <c r="N127" s="102">
        <v>0</v>
      </c>
      <c r="O127" s="102">
        <v>0</v>
      </c>
      <c r="P127" s="102">
        <v>0</v>
      </c>
      <c r="Q127" s="102">
        <v>0</v>
      </c>
      <c r="R127" s="102">
        <v>0</v>
      </c>
      <c r="S127" s="102">
        <v>0</v>
      </c>
      <c r="T127" s="102">
        <v>0</v>
      </c>
      <c r="U127" s="102">
        <v>0</v>
      </c>
      <c r="V127" s="102">
        <v>0</v>
      </c>
      <c r="W127" s="103">
        <v>0</v>
      </c>
    </row>
    <row r="128" spans="1:23" x14ac:dyDescent="0.25">
      <c r="A128" s="90" t="s">
        <v>14</v>
      </c>
      <c r="B128" s="90" t="s">
        <v>14</v>
      </c>
      <c r="C128" s="90" t="s">
        <v>14</v>
      </c>
      <c r="D128" s="93" t="s">
        <v>120</v>
      </c>
      <c r="E128" s="94">
        <v>0</v>
      </c>
      <c r="F128" s="94">
        <v>0</v>
      </c>
      <c r="G128" s="94">
        <v>31170000</v>
      </c>
      <c r="H128" s="94">
        <v>31170000</v>
      </c>
      <c r="I128" s="94">
        <v>0</v>
      </c>
      <c r="J128" s="94">
        <v>0</v>
      </c>
      <c r="K128" s="94">
        <v>0</v>
      </c>
      <c r="L128" s="94">
        <v>0</v>
      </c>
      <c r="M128" s="94">
        <v>31170000</v>
      </c>
      <c r="N128" s="94">
        <v>0</v>
      </c>
      <c r="O128" s="94">
        <v>0</v>
      </c>
      <c r="P128" s="94">
        <v>0</v>
      </c>
      <c r="Q128" s="94">
        <v>0</v>
      </c>
      <c r="R128" s="94">
        <v>0</v>
      </c>
      <c r="S128" s="94">
        <v>0</v>
      </c>
      <c r="T128" s="94">
        <v>0</v>
      </c>
      <c r="U128" s="94">
        <v>0</v>
      </c>
      <c r="V128" s="94">
        <v>0</v>
      </c>
      <c r="W128" s="94">
        <v>31170000</v>
      </c>
    </row>
    <row r="129" spans="1:23" x14ac:dyDescent="0.25">
      <c r="A129" s="95" t="s">
        <v>16</v>
      </c>
      <c r="B129" s="95" t="s">
        <v>16</v>
      </c>
      <c r="C129" s="95" t="s">
        <v>16</v>
      </c>
      <c r="D129" s="96" t="s">
        <v>220</v>
      </c>
      <c r="E129" s="97">
        <v>0</v>
      </c>
      <c r="F129" s="97">
        <v>0</v>
      </c>
      <c r="G129" s="97">
        <v>31170000</v>
      </c>
      <c r="H129" s="97">
        <v>31170000</v>
      </c>
      <c r="I129" s="97">
        <v>0</v>
      </c>
      <c r="J129" s="97">
        <v>0</v>
      </c>
      <c r="K129" s="97">
        <v>0</v>
      </c>
      <c r="L129" s="97">
        <v>0</v>
      </c>
      <c r="M129" s="97">
        <v>31170000</v>
      </c>
      <c r="N129" s="97">
        <v>0</v>
      </c>
      <c r="O129" s="97">
        <v>0</v>
      </c>
      <c r="P129" s="97">
        <v>0</v>
      </c>
      <c r="Q129" s="97">
        <v>0</v>
      </c>
      <c r="R129" s="97">
        <v>0</v>
      </c>
      <c r="S129" s="97">
        <v>0</v>
      </c>
      <c r="T129" s="97">
        <v>0</v>
      </c>
      <c r="U129" s="97">
        <v>0</v>
      </c>
      <c r="V129" s="97">
        <v>0</v>
      </c>
      <c r="W129" s="97">
        <v>31170000</v>
      </c>
    </row>
    <row r="130" spans="1:23" s="104" customFormat="1" x14ac:dyDescent="0.25">
      <c r="A130" s="98">
        <v>1411111</v>
      </c>
      <c r="B130" s="99">
        <v>1411111</v>
      </c>
      <c r="C130" s="100">
        <v>7</v>
      </c>
      <c r="D130" s="101" t="s">
        <v>221</v>
      </c>
      <c r="E130" s="102">
        <v>0</v>
      </c>
      <c r="F130" s="102">
        <v>0</v>
      </c>
      <c r="G130" s="102">
        <v>0</v>
      </c>
      <c r="H130" s="102">
        <v>0</v>
      </c>
      <c r="I130" s="102">
        <v>0</v>
      </c>
      <c r="J130" s="102">
        <v>0</v>
      </c>
      <c r="K130" s="102">
        <v>0</v>
      </c>
      <c r="L130" s="102">
        <v>0</v>
      </c>
      <c r="M130" s="102">
        <v>0</v>
      </c>
      <c r="N130" s="102">
        <v>0</v>
      </c>
      <c r="O130" s="102">
        <v>0</v>
      </c>
      <c r="P130" s="102">
        <v>0</v>
      </c>
      <c r="Q130" s="102">
        <v>0</v>
      </c>
      <c r="R130" s="102">
        <v>0</v>
      </c>
      <c r="S130" s="102">
        <v>0</v>
      </c>
      <c r="T130" s="102">
        <v>0</v>
      </c>
      <c r="U130" s="102">
        <v>0</v>
      </c>
      <c r="V130" s="102">
        <v>0</v>
      </c>
      <c r="W130" s="103">
        <v>0</v>
      </c>
    </row>
    <row r="131" spans="1:23" s="104" customFormat="1" x14ac:dyDescent="0.25">
      <c r="A131" s="98">
        <v>1411112</v>
      </c>
      <c r="B131" s="99">
        <v>1411112</v>
      </c>
      <c r="C131" s="100">
        <v>7</v>
      </c>
      <c r="D131" s="101" t="s">
        <v>221</v>
      </c>
      <c r="E131" s="102">
        <v>0</v>
      </c>
      <c r="F131" s="102">
        <v>0</v>
      </c>
      <c r="G131" s="102">
        <v>31170000</v>
      </c>
      <c r="H131" s="102">
        <v>31170000</v>
      </c>
      <c r="I131" s="102">
        <v>0</v>
      </c>
      <c r="J131" s="102">
        <v>0</v>
      </c>
      <c r="K131" s="102">
        <v>0</v>
      </c>
      <c r="L131" s="102">
        <v>0</v>
      </c>
      <c r="M131" s="102">
        <v>31170000</v>
      </c>
      <c r="N131" s="102">
        <v>0</v>
      </c>
      <c r="O131" s="102">
        <v>0</v>
      </c>
      <c r="P131" s="102">
        <v>0</v>
      </c>
      <c r="Q131" s="102">
        <v>0</v>
      </c>
      <c r="R131" s="102">
        <v>0</v>
      </c>
      <c r="S131" s="102">
        <v>0</v>
      </c>
      <c r="T131" s="102">
        <v>0</v>
      </c>
      <c r="U131" s="102">
        <v>0</v>
      </c>
      <c r="V131" s="102">
        <v>0</v>
      </c>
      <c r="W131" s="103">
        <v>31170000</v>
      </c>
    </row>
    <row r="132" spans="1:23" x14ac:dyDescent="0.25">
      <c r="A132" s="95" t="s">
        <v>16</v>
      </c>
      <c r="B132" s="95" t="s">
        <v>16</v>
      </c>
      <c r="C132" s="95" t="s">
        <v>16</v>
      </c>
      <c r="D132" s="96" t="s">
        <v>222</v>
      </c>
      <c r="E132" s="97">
        <v>0</v>
      </c>
      <c r="F132" s="97">
        <v>0</v>
      </c>
      <c r="G132" s="97">
        <v>0</v>
      </c>
      <c r="H132" s="97">
        <v>0</v>
      </c>
      <c r="I132" s="97">
        <v>0</v>
      </c>
      <c r="J132" s="97">
        <v>0</v>
      </c>
      <c r="K132" s="97">
        <v>0</v>
      </c>
      <c r="L132" s="97">
        <v>0</v>
      </c>
      <c r="M132" s="97">
        <v>0</v>
      </c>
      <c r="N132" s="97">
        <v>0</v>
      </c>
      <c r="O132" s="97">
        <v>0</v>
      </c>
      <c r="P132" s="97">
        <v>0</v>
      </c>
      <c r="Q132" s="97">
        <v>0</v>
      </c>
      <c r="R132" s="97">
        <v>0</v>
      </c>
      <c r="S132" s="97">
        <v>0</v>
      </c>
      <c r="T132" s="97">
        <v>0</v>
      </c>
      <c r="U132" s="97">
        <v>0</v>
      </c>
      <c r="V132" s="97">
        <v>0</v>
      </c>
      <c r="W132" s="97">
        <v>0</v>
      </c>
    </row>
    <row r="133" spans="1:23" s="104" customFormat="1" x14ac:dyDescent="0.25">
      <c r="A133" s="98">
        <v>1412111</v>
      </c>
      <c r="B133" s="99">
        <v>1412111</v>
      </c>
      <c r="C133" s="100">
        <v>7</v>
      </c>
      <c r="D133" s="101" t="s">
        <v>22</v>
      </c>
      <c r="E133" s="102">
        <v>0</v>
      </c>
      <c r="F133" s="102">
        <v>0</v>
      </c>
      <c r="G133" s="102">
        <v>0</v>
      </c>
      <c r="H133" s="102">
        <v>0</v>
      </c>
      <c r="I133" s="102">
        <v>0</v>
      </c>
      <c r="J133" s="102">
        <v>0</v>
      </c>
      <c r="K133" s="102">
        <v>0</v>
      </c>
      <c r="L133" s="102">
        <v>0</v>
      </c>
      <c r="M133" s="102">
        <v>0</v>
      </c>
      <c r="N133" s="102">
        <v>0</v>
      </c>
      <c r="O133" s="102">
        <v>0</v>
      </c>
      <c r="P133" s="102">
        <v>0</v>
      </c>
      <c r="Q133" s="102">
        <v>0</v>
      </c>
      <c r="R133" s="102">
        <v>0</v>
      </c>
      <c r="S133" s="102">
        <v>0</v>
      </c>
      <c r="T133" s="102">
        <v>0</v>
      </c>
      <c r="U133" s="102">
        <v>0</v>
      </c>
      <c r="V133" s="102">
        <v>0</v>
      </c>
      <c r="W133" s="103">
        <v>0</v>
      </c>
    </row>
    <row r="134" spans="1:23" s="104" customFormat="1" x14ac:dyDescent="0.25">
      <c r="A134" s="98">
        <v>1412112</v>
      </c>
      <c r="B134" s="99">
        <v>1412112</v>
      </c>
      <c r="C134" s="100">
        <v>7</v>
      </c>
      <c r="D134" s="101" t="s">
        <v>31</v>
      </c>
      <c r="E134" s="102">
        <v>0</v>
      </c>
      <c r="F134" s="102">
        <v>0</v>
      </c>
      <c r="G134" s="102">
        <v>0</v>
      </c>
      <c r="H134" s="102">
        <v>0</v>
      </c>
      <c r="I134" s="102">
        <v>0</v>
      </c>
      <c r="J134" s="102">
        <v>0</v>
      </c>
      <c r="K134" s="102">
        <v>0</v>
      </c>
      <c r="L134" s="102">
        <v>0</v>
      </c>
      <c r="M134" s="102">
        <v>0</v>
      </c>
      <c r="N134" s="102">
        <v>0</v>
      </c>
      <c r="O134" s="102">
        <v>0</v>
      </c>
      <c r="P134" s="102">
        <v>0</v>
      </c>
      <c r="Q134" s="102">
        <v>0</v>
      </c>
      <c r="R134" s="102">
        <v>0</v>
      </c>
      <c r="S134" s="102">
        <v>0</v>
      </c>
      <c r="T134" s="102">
        <v>0</v>
      </c>
      <c r="U134" s="102">
        <v>0</v>
      </c>
      <c r="V134" s="102">
        <v>0</v>
      </c>
      <c r="W134" s="103">
        <v>0</v>
      </c>
    </row>
    <row r="135" spans="1:23" x14ac:dyDescent="0.25">
      <c r="A135" s="98">
        <v>1412113</v>
      </c>
      <c r="B135" s="99">
        <v>1412213</v>
      </c>
      <c r="C135" s="100">
        <v>7</v>
      </c>
      <c r="D135" s="101" t="s">
        <v>123</v>
      </c>
      <c r="E135" s="102">
        <v>0</v>
      </c>
      <c r="F135" s="102">
        <v>0</v>
      </c>
      <c r="G135" s="102">
        <v>0</v>
      </c>
      <c r="H135" s="102">
        <v>0</v>
      </c>
      <c r="I135" s="102">
        <v>0</v>
      </c>
      <c r="J135" s="102">
        <v>0</v>
      </c>
      <c r="K135" s="102">
        <v>0</v>
      </c>
      <c r="L135" s="102">
        <v>0</v>
      </c>
      <c r="M135" s="102">
        <v>0</v>
      </c>
      <c r="N135" s="102">
        <v>0</v>
      </c>
      <c r="O135" s="102">
        <v>0</v>
      </c>
      <c r="P135" s="102">
        <v>0</v>
      </c>
      <c r="Q135" s="102">
        <v>0</v>
      </c>
      <c r="R135" s="102">
        <v>0</v>
      </c>
      <c r="S135" s="102">
        <v>0</v>
      </c>
      <c r="T135" s="102">
        <v>0</v>
      </c>
      <c r="U135" s="102">
        <v>0</v>
      </c>
      <c r="V135" s="102">
        <v>0</v>
      </c>
      <c r="W135" s="103">
        <v>0</v>
      </c>
    </row>
    <row r="136" spans="1:23" x14ac:dyDescent="0.25">
      <c r="A136" s="98">
        <v>1412114</v>
      </c>
      <c r="B136" s="99">
        <v>1412214</v>
      </c>
      <c r="C136" s="100">
        <v>7</v>
      </c>
      <c r="D136" s="101" t="s">
        <v>124</v>
      </c>
      <c r="E136" s="102">
        <v>0</v>
      </c>
      <c r="F136" s="102">
        <v>0</v>
      </c>
      <c r="G136" s="102">
        <v>0</v>
      </c>
      <c r="H136" s="102">
        <v>0</v>
      </c>
      <c r="I136" s="102">
        <v>0</v>
      </c>
      <c r="J136" s="102">
        <v>0</v>
      </c>
      <c r="K136" s="102">
        <v>0</v>
      </c>
      <c r="L136" s="102">
        <v>0</v>
      </c>
      <c r="M136" s="102">
        <v>0</v>
      </c>
      <c r="N136" s="102">
        <v>0</v>
      </c>
      <c r="O136" s="102">
        <v>0</v>
      </c>
      <c r="P136" s="102">
        <v>0</v>
      </c>
      <c r="Q136" s="102">
        <v>0</v>
      </c>
      <c r="R136" s="102">
        <v>0</v>
      </c>
      <c r="S136" s="102">
        <v>0</v>
      </c>
      <c r="T136" s="102">
        <v>0</v>
      </c>
      <c r="U136" s="102">
        <v>0</v>
      </c>
      <c r="V136" s="102">
        <v>0</v>
      </c>
      <c r="W136" s="103">
        <v>0</v>
      </c>
    </row>
    <row r="137" spans="1:23" x14ac:dyDescent="0.25">
      <c r="A137" s="98">
        <v>1412115</v>
      </c>
      <c r="B137" s="99">
        <v>1412215</v>
      </c>
      <c r="C137" s="100">
        <v>7</v>
      </c>
      <c r="D137" s="101" t="s">
        <v>125</v>
      </c>
      <c r="E137" s="102">
        <v>0</v>
      </c>
      <c r="F137" s="102">
        <v>0</v>
      </c>
      <c r="G137" s="102">
        <v>0</v>
      </c>
      <c r="H137" s="102">
        <v>0</v>
      </c>
      <c r="I137" s="102">
        <v>0</v>
      </c>
      <c r="J137" s="102">
        <v>0</v>
      </c>
      <c r="K137" s="102">
        <v>0</v>
      </c>
      <c r="L137" s="102">
        <v>0</v>
      </c>
      <c r="M137" s="102">
        <v>0</v>
      </c>
      <c r="N137" s="102">
        <v>0</v>
      </c>
      <c r="O137" s="102">
        <v>0</v>
      </c>
      <c r="P137" s="102">
        <v>0</v>
      </c>
      <c r="Q137" s="102">
        <v>0</v>
      </c>
      <c r="R137" s="102">
        <v>0</v>
      </c>
      <c r="S137" s="102">
        <v>0</v>
      </c>
      <c r="T137" s="102">
        <v>0</v>
      </c>
      <c r="U137" s="102">
        <v>0</v>
      </c>
      <c r="V137" s="102">
        <v>0</v>
      </c>
      <c r="W137" s="103">
        <v>0</v>
      </c>
    </row>
    <row r="138" spans="1:23" x14ac:dyDescent="0.25">
      <c r="A138" s="98">
        <v>1412116</v>
      </c>
      <c r="B138" s="99">
        <v>1412216</v>
      </c>
      <c r="C138" s="100">
        <v>7</v>
      </c>
      <c r="D138" s="101" t="s">
        <v>126</v>
      </c>
      <c r="E138" s="102">
        <v>0</v>
      </c>
      <c r="F138" s="102">
        <v>0</v>
      </c>
      <c r="G138" s="102">
        <v>0</v>
      </c>
      <c r="H138" s="102">
        <v>0</v>
      </c>
      <c r="I138" s="102">
        <v>0</v>
      </c>
      <c r="J138" s="102">
        <v>0</v>
      </c>
      <c r="K138" s="102">
        <v>0</v>
      </c>
      <c r="L138" s="102">
        <v>0</v>
      </c>
      <c r="M138" s="102">
        <v>0</v>
      </c>
      <c r="N138" s="102">
        <v>0</v>
      </c>
      <c r="O138" s="102">
        <v>0</v>
      </c>
      <c r="P138" s="102">
        <v>0</v>
      </c>
      <c r="Q138" s="102">
        <v>0</v>
      </c>
      <c r="R138" s="102">
        <v>0</v>
      </c>
      <c r="S138" s="102">
        <v>0</v>
      </c>
      <c r="T138" s="102">
        <v>0</v>
      </c>
      <c r="U138" s="102">
        <v>0</v>
      </c>
      <c r="V138" s="102">
        <v>0</v>
      </c>
      <c r="W138" s="103">
        <v>0</v>
      </c>
    </row>
    <row r="139" spans="1:23" x14ac:dyDescent="0.25">
      <c r="A139" s="98">
        <v>1412117</v>
      </c>
      <c r="B139" s="99">
        <v>1412217</v>
      </c>
      <c r="C139" s="100">
        <v>7</v>
      </c>
      <c r="D139" s="101" t="s">
        <v>127</v>
      </c>
      <c r="E139" s="102">
        <v>0</v>
      </c>
      <c r="F139" s="102">
        <v>0</v>
      </c>
      <c r="G139" s="102">
        <v>0</v>
      </c>
      <c r="H139" s="102">
        <v>0</v>
      </c>
      <c r="I139" s="102">
        <v>0</v>
      </c>
      <c r="J139" s="102">
        <v>0</v>
      </c>
      <c r="K139" s="102">
        <v>0</v>
      </c>
      <c r="L139" s="102">
        <v>0</v>
      </c>
      <c r="M139" s="102">
        <v>0</v>
      </c>
      <c r="N139" s="102">
        <v>0</v>
      </c>
      <c r="O139" s="102">
        <v>0</v>
      </c>
      <c r="P139" s="102">
        <v>0</v>
      </c>
      <c r="Q139" s="102">
        <v>0</v>
      </c>
      <c r="R139" s="102">
        <v>0</v>
      </c>
      <c r="S139" s="102">
        <v>0</v>
      </c>
      <c r="T139" s="102">
        <v>0</v>
      </c>
      <c r="U139" s="102">
        <v>0</v>
      </c>
      <c r="V139" s="102">
        <v>0</v>
      </c>
      <c r="W139" s="103">
        <v>0</v>
      </c>
    </row>
    <row r="140" spans="1:23" x14ac:dyDescent="0.25">
      <c r="A140" s="98">
        <v>1412118</v>
      </c>
      <c r="B140" s="99">
        <v>1412218</v>
      </c>
      <c r="C140" s="100">
        <v>7</v>
      </c>
      <c r="D140" s="101" t="s">
        <v>128</v>
      </c>
      <c r="E140" s="102">
        <v>0</v>
      </c>
      <c r="F140" s="102">
        <v>0</v>
      </c>
      <c r="G140" s="102">
        <v>0</v>
      </c>
      <c r="H140" s="102">
        <v>0</v>
      </c>
      <c r="I140" s="102">
        <v>0</v>
      </c>
      <c r="J140" s="102">
        <v>0</v>
      </c>
      <c r="K140" s="102">
        <v>0</v>
      </c>
      <c r="L140" s="102">
        <v>0</v>
      </c>
      <c r="M140" s="102">
        <v>0</v>
      </c>
      <c r="N140" s="102">
        <v>0</v>
      </c>
      <c r="O140" s="102">
        <v>0</v>
      </c>
      <c r="P140" s="102">
        <v>0</v>
      </c>
      <c r="Q140" s="102">
        <v>0</v>
      </c>
      <c r="R140" s="102">
        <v>0</v>
      </c>
      <c r="S140" s="102">
        <v>0</v>
      </c>
      <c r="T140" s="102">
        <v>0</v>
      </c>
      <c r="U140" s="102">
        <v>0</v>
      </c>
      <c r="V140" s="102">
        <v>0</v>
      </c>
      <c r="W140" s="103">
        <v>0</v>
      </c>
    </row>
    <row r="141" spans="1:23" x14ac:dyDescent="0.25">
      <c r="A141" s="98">
        <v>1412119</v>
      </c>
      <c r="B141" s="99">
        <v>1412219</v>
      </c>
      <c r="C141" s="100">
        <v>7</v>
      </c>
      <c r="D141" s="101" t="s">
        <v>129</v>
      </c>
      <c r="E141" s="102">
        <v>0</v>
      </c>
      <c r="F141" s="102">
        <v>0</v>
      </c>
      <c r="G141" s="102">
        <v>0</v>
      </c>
      <c r="H141" s="102">
        <v>0</v>
      </c>
      <c r="I141" s="102">
        <v>0</v>
      </c>
      <c r="J141" s="102">
        <v>0</v>
      </c>
      <c r="K141" s="102">
        <v>0</v>
      </c>
      <c r="L141" s="102">
        <v>0</v>
      </c>
      <c r="M141" s="102">
        <v>0</v>
      </c>
      <c r="N141" s="102">
        <v>0</v>
      </c>
      <c r="O141" s="102">
        <v>0</v>
      </c>
      <c r="P141" s="102">
        <v>0</v>
      </c>
      <c r="Q141" s="102">
        <v>0</v>
      </c>
      <c r="R141" s="102">
        <v>0</v>
      </c>
      <c r="S141" s="102">
        <v>0</v>
      </c>
      <c r="T141" s="102">
        <v>0</v>
      </c>
      <c r="U141" s="102">
        <v>0</v>
      </c>
      <c r="V141" s="102">
        <v>0</v>
      </c>
      <c r="W141" s="103">
        <v>0</v>
      </c>
    </row>
    <row r="142" spans="1:23" x14ac:dyDescent="0.25">
      <c r="A142" s="98">
        <v>1412123</v>
      </c>
      <c r="B142" s="99">
        <v>1412223</v>
      </c>
      <c r="C142" s="100">
        <v>7</v>
      </c>
      <c r="D142" s="101" t="s">
        <v>130</v>
      </c>
      <c r="E142" s="102">
        <v>0</v>
      </c>
      <c r="F142" s="102">
        <v>0</v>
      </c>
      <c r="G142" s="102">
        <v>0</v>
      </c>
      <c r="H142" s="102">
        <v>0</v>
      </c>
      <c r="I142" s="102">
        <v>0</v>
      </c>
      <c r="J142" s="102">
        <v>0</v>
      </c>
      <c r="K142" s="102">
        <v>0</v>
      </c>
      <c r="L142" s="102">
        <v>0</v>
      </c>
      <c r="M142" s="102">
        <v>0</v>
      </c>
      <c r="N142" s="102">
        <v>0</v>
      </c>
      <c r="O142" s="102">
        <v>0</v>
      </c>
      <c r="P142" s="102">
        <v>0</v>
      </c>
      <c r="Q142" s="102">
        <v>0</v>
      </c>
      <c r="R142" s="102">
        <v>0</v>
      </c>
      <c r="S142" s="102">
        <v>0</v>
      </c>
      <c r="T142" s="102">
        <v>0</v>
      </c>
      <c r="U142" s="102">
        <v>0</v>
      </c>
      <c r="V142" s="102">
        <v>0</v>
      </c>
      <c r="W142" s="103">
        <v>0</v>
      </c>
    </row>
    <row r="143" spans="1:23" x14ac:dyDescent="0.25">
      <c r="A143" s="98">
        <v>1412124</v>
      </c>
      <c r="B143" s="99">
        <v>1412224</v>
      </c>
      <c r="C143" s="100">
        <v>7</v>
      </c>
      <c r="D143" s="101" t="s">
        <v>131</v>
      </c>
      <c r="E143" s="102">
        <v>0</v>
      </c>
      <c r="F143" s="102">
        <v>0</v>
      </c>
      <c r="G143" s="102">
        <v>0</v>
      </c>
      <c r="H143" s="102">
        <v>0</v>
      </c>
      <c r="I143" s="102">
        <v>0</v>
      </c>
      <c r="J143" s="102">
        <v>0</v>
      </c>
      <c r="K143" s="102">
        <v>0</v>
      </c>
      <c r="L143" s="102">
        <v>0</v>
      </c>
      <c r="M143" s="102">
        <v>0</v>
      </c>
      <c r="N143" s="102">
        <v>0</v>
      </c>
      <c r="O143" s="102">
        <v>0</v>
      </c>
      <c r="P143" s="102">
        <v>0</v>
      </c>
      <c r="Q143" s="102">
        <v>0</v>
      </c>
      <c r="R143" s="102">
        <v>0</v>
      </c>
      <c r="S143" s="102">
        <v>0</v>
      </c>
      <c r="T143" s="102">
        <v>0</v>
      </c>
      <c r="U143" s="102">
        <v>0</v>
      </c>
      <c r="V143" s="102">
        <v>0</v>
      </c>
      <c r="W143" s="103">
        <v>0</v>
      </c>
    </row>
    <row r="144" spans="1:23" x14ac:dyDescent="0.25">
      <c r="A144" s="98">
        <v>1412125</v>
      </c>
      <c r="B144" s="99">
        <v>1412225</v>
      </c>
      <c r="C144" s="100">
        <v>7</v>
      </c>
      <c r="D144" s="101" t="s">
        <v>132</v>
      </c>
      <c r="E144" s="102">
        <v>0</v>
      </c>
      <c r="F144" s="102">
        <v>0</v>
      </c>
      <c r="G144" s="102">
        <v>0</v>
      </c>
      <c r="H144" s="102">
        <v>0</v>
      </c>
      <c r="I144" s="102">
        <v>0</v>
      </c>
      <c r="J144" s="102">
        <v>0</v>
      </c>
      <c r="K144" s="102">
        <v>0</v>
      </c>
      <c r="L144" s="102">
        <v>0</v>
      </c>
      <c r="M144" s="102">
        <v>0</v>
      </c>
      <c r="N144" s="102">
        <v>0</v>
      </c>
      <c r="O144" s="102">
        <v>0</v>
      </c>
      <c r="P144" s="102">
        <v>0</v>
      </c>
      <c r="Q144" s="102">
        <v>0</v>
      </c>
      <c r="R144" s="102">
        <v>0</v>
      </c>
      <c r="S144" s="102">
        <v>0</v>
      </c>
      <c r="T144" s="102">
        <v>0</v>
      </c>
      <c r="U144" s="102">
        <v>0</v>
      </c>
      <c r="V144" s="102">
        <v>0</v>
      </c>
      <c r="W144" s="103">
        <v>0</v>
      </c>
    </row>
    <row r="145" spans="1:26" x14ac:dyDescent="0.25">
      <c r="A145" s="95" t="s">
        <v>16</v>
      </c>
      <c r="B145" s="95" t="s">
        <v>16</v>
      </c>
      <c r="C145" s="95" t="s">
        <v>16</v>
      </c>
      <c r="D145" s="96" t="s">
        <v>223</v>
      </c>
      <c r="E145" s="97">
        <v>0</v>
      </c>
      <c r="F145" s="97">
        <v>0</v>
      </c>
      <c r="G145" s="97">
        <v>0</v>
      </c>
      <c r="H145" s="97">
        <v>0</v>
      </c>
      <c r="I145" s="97">
        <v>0</v>
      </c>
      <c r="J145" s="97">
        <v>0</v>
      </c>
      <c r="K145" s="97">
        <v>0</v>
      </c>
      <c r="L145" s="97">
        <v>0</v>
      </c>
      <c r="M145" s="97">
        <v>0</v>
      </c>
      <c r="N145" s="97">
        <v>0</v>
      </c>
      <c r="O145" s="97">
        <v>0</v>
      </c>
      <c r="P145" s="97">
        <v>0</v>
      </c>
      <c r="Q145" s="97">
        <v>0</v>
      </c>
      <c r="R145" s="97">
        <v>0</v>
      </c>
      <c r="S145" s="97">
        <v>0</v>
      </c>
      <c r="T145" s="97">
        <v>0</v>
      </c>
      <c r="U145" s="97">
        <v>0</v>
      </c>
      <c r="V145" s="97">
        <v>0</v>
      </c>
      <c r="W145" s="97">
        <v>0</v>
      </c>
    </row>
    <row r="146" spans="1:26" s="104" customFormat="1" x14ac:dyDescent="0.25">
      <c r="A146" s="98">
        <v>1413111</v>
      </c>
      <c r="B146" s="99">
        <v>1413111</v>
      </c>
      <c r="C146" s="100">
        <v>7</v>
      </c>
      <c r="D146" s="101" t="s">
        <v>22</v>
      </c>
      <c r="E146" s="102">
        <v>0</v>
      </c>
      <c r="F146" s="102">
        <v>0</v>
      </c>
      <c r="G146" s="102">
        <v>0</v>
      </c>
      <c r="H146" s="102">
        <v>0</v>
      </c>
      <c r="I146" s="102">
        <v>0</v>
      </c>
      <c r="J146" s="102">
        <v>0</v>
      </c>
      <c r="K146" s="102">
        <v>0</v>
      </c>
      <c r="L146" s="102">
        <v>0</v>
      </c>
      <c r="M146" s="102">
        <v>0</v>
      </c>
      <c r="N146" s="102">
        <v>0</v>
      </c>
      <c r="O146" s="102">
        <v>0</v>
      </c>
      <c r="P146" s="102">
        <v>0</v>
      </c>
      <c r="Q146" s="102">
        <v>0</v>
      </c>
      <c r="R146" s="102">
        <v>0</v>
      </c>
      <c r="S146" s="102">
        <v>0</v>
      </c>
      <c r="T146" s="102">
        <v>0</v>
      </c>
      <c r="U146" s="102">
        <v>0</v>
      </c>
      <c r="V146" s="102">
        <v>0</v>
      </c>
      <c r="W146" s="103">
        <v>0</v>
      </c>
    </row>
    <row r="147" spans="1:26" s="104" customFormat="1" x14ac:dyDescent="0.25">
      <c r="A147" s="98">
        <v>1413112</v>
      </c>
      <c r="B147" s="99">
        <v>1413112</v>
      </c>
      <c r="C147" s="100">
        <v>7</v>
      </c>
      <c r="D147" s="101" t="s">
        <v>31</v>
      </c>
      <c r="E147" s="102">
        <v>0</v>
      </c>
      <c r="F147" s="102">
        <v>0</v>
      </c>
      <c r="G147" s="102">
        <v>0</v>
      </c>
      <c r="H147" s="102">
        <v>0</v>
      </c>
      <c r="I147" s="102">
        <v>0</v>
      </c>
      <c r="J147" s="102">
        <v>0</v>
      </c>
      <c r="K147" s="102">
        <v>0</v>
      </c>
      <c r="L147" s="102">
        <v>0</v>
      </c>
      <c r="M147" s="102">
        <v>0</v>
      </c>
      <c r="N147" s="102">
        <v>0</v>
      </c>
      <c r="O147" s="102">
        <v>0</v>
      </c>
      <c r="P147" s="102">
        <v>0</v>
      </c>
      <c r="Q147" s="102">
        <v>0</v>
      </c>
      <c r="R147" s="102">
        <v>0</v>
      </c>
      <c r="S147" s="102">
        <v>0</v>
      </c>
      <c r="T147" s="102">
        <v>0</v>
      </c>
      <c r="U147" s="102">
        <v>0</v>
      </c>
      <c r="V147" s="102">
        <v>0</v>
      </c>
      <c r="W147" s="103">
        <v>0</v>
      </c>
    </row>
    <row r="148" spans="1:26" x14ac:dyDescent="0.25">
      <c r="A148" s="98">
        <v>1413113</v>
      </c>
      <c r="B148" s="99">
        <v>1413213</v>
      </c>
      <c r="C148" s="100">
        <v>7</v>
      </c>
      <c r="D148" s="101" t="s">
        <v>134</v>
      </c>
      <c r="E148" s="102">
        <v>0</v>
      </c>
      <c r="F148" s="102">
        <v>0</v>
      </c>
      <c r="G148" s="102">
        <v>0</v>
      </c>
      <c r="H148" s="102">
        <v>0</v>
      </c>
      <c r="I148" s="102">
        <v>0</v>
      </c>
      <c r="J148" s="102">
        <v>0</v>
      </c>
      <c r="K148" s="102">
        <v>0</v>
      </c>
      <c r="L148" s="102">
        <v>0</v>
      </c>
      <c r="M148" s="102">
        <v>0</v>
      </c>
      <c r="N148" s="102">
        <v>0</v>
      </c>
      <c r="O148" s="102">
        <v>0</v>
      </c>
      <c r="P148" s="102">
        <v>0</v>
      </c>
      <c r="Q148" s="102">
        <v>0</v>
      </c>
      <c r="R148" s="102">
        <v>0</v>
      </c>
      <c r="S148" s="102">
        <v>0</v>
      </c>
      <c r="T148" s="102">
        <v>0</v>
      </c>
      <c r="U148" s="102">
        <v>0</v>
      </c>
      <c r="V148" s="102">
        <v>0</v>
      </c>
      <c r="W148" s="103">
        <v>0</v>
      </c>
    </row>
    <row r="149" spans="1:26" x14ac:dyDescent="0.25">
      <c r="A149" s="98">
        <v>1413114</v>
      </c>
      <c r="B149" s="99">
        <v>1413214</v>
      </c>
      <c r="C149" s="100">
        <v>7</v>
      </c>
      <c r="D149" s="101" t="s">
        <v>135</v>
      </c>
      <c r="E149" s="102">
        <v>0</v>
      </c>
      <c r="F149" s="102">
        <v>0</v>
      </c>
      <c r="G149" s="102">
        <v>0</v>
      </c>
      <c r="H149" s="102">
        <v>0</v>
      </c>
      <c r="I149" s="102">
        <v>0</v>
      </c>
      <c r="J149" s="102">
        <v>0</v>
      </c>
      <c r="K149" s="102">
        <v>0</v>
      </c>
      <c r="L149" s="102">
        <v>0</v>
      </c>
      <c r="M149" s="102">
        <v>0</v>
      </c>
      <c r="N149" s="102">
        <v>0</v>
      </c>
      <c r="O149" s="102">
        <v>0</v>
      </c>
      <c r="P149" s="102">
        <v>0</v>
      </c>
      <c r="Q149" s="102">
        <v>0</v>
      </c>
      <c r="R149" s="102">
        <v>0</v>
      </c>
      <c r="S149" s="102">
        <v>0</v>
      </c>
      <c r="T149" s="102">
        <v>0</v>
      </c>
      <c r="U149" s="102">
        <v>0</v>
      </c>
      <c r="V149" s="102">
        <v>0</v>
      </c>
      <c r="W149" s="103">
        <v>0</v>
      </c>
    </row>
    <row r="150" spans="1:26" x14ac:dyDescent="0.25">
      <c r="A150" s="90" t="s">
        <v>14</v>
      </c>
      <c r="B150" s="90" t="s">
        <v>14</v>
      </c>
      <c r="C150" s="90" t="s">
        <v>14</v>
      </c>
      <c r="D150" s="93" t="s">
        <v>136</v>
      </c>
      <c r="E150" s="94">
        <v>68325732</v>
      </c>
      <c r="F150" s="94">
        <v>864871947</v>
      </c>
      <c r="G150" s="94">
        <v>2813805028</v>
      </c>
      <c r="H150" s="94">
        <v>3747002707</v>
      </c>
      <c r="I150" s="94">
        <v>0</v>
      </c>
      <c r="J150" s="94">
        <v>0</v>
      </c>
      <c r="K150" s="94">
        <v>0</v>
      </c>
      <c r="L150" s="94">
        <v>0</v>
      </c>
      <c r="M150" s="94">
        <v>3747002707</v>
      </c>
      <c r="N150" s="94">
        <v>0</v>
      </c>
      <c r="O150" s="94">
        <v>0</v>
      </c>
      <c r="P150" s="94">
        <v>0</v>
      </c>
      <c r="Q150" s="94">
        <v>0</v>
      </c>
      <c r="R150" s="94">
        <v>0</v>
      </c>
      <c r="S150" s="94">
        <v>0</v>
      </c>
      <c r="T150" s="94">
        <v>0</v>
      </c>
      <c r="U150" s="94">
        <v>0</v>
      </c>
      <c r="V150" s="94">
        <v>0</v>
      </c>
      <c r="W150" s="94">
        <v>3747002707</v>
      </c>
      <c r="Z150" s="111"/>
    </row>
    <row r="151" spans="1:26" x14ac:dyDescent="0.25">
      <c r="A151" s="95" t="s">
        <v>16</v>
      </c>
      <c r="B151" s="95" t="s">
        <v>16</v>
      </c>
      <c r="C151" s="95" t="s">
        <v>16</v>
      </c>
      <c r="D151" s="96" t="s">
        <v>137</v>
      </c>
      <c r="E151" s="97">
        <v>3947424</v>
      </c>
      <c r="F151" s="97">
        <v>790663971</v>
      </c>
      <c r="G151" s="97">
        <v>2613805028</v>
      </c>
      <c r="H151" s="97">
        <v>3408416423</v>
      </c>
      <c r="I151" s="97">
        <v>0</v>
      </c>
      <c r="J151" s="97">
        <v>0</v>
      </c>
      <c r="K151" s="97">
        <v>0</v>
      </c>
      <c r="L151" s="97">
        <v>0</v>
      </c>
      <c r="M151" s="97">
        <v>3408416423</v>
      </c>
      <c r="N151" s="97">
        <v>0</v>
      </c>
      <c r="O151" s="97">
        <v>0</v>
      </c>
      <c r="P151" s="97">
        <v>0</v>
      </c>
      <c r="Q151" s="97">
        <v>0</v>
      </c>
      <c r="R151" s="97">
        <v>0</v>
      </c>
      <c r="S151" s="97">
        <v>0</v>
      </c>
      <c r="T151" s="97">
        <v>0</v>
      </c>
      <c r="U151" s="97">
        <v>0</v>
      </c>
      <c r="V151" s="97">
        <v>0</v>
      </c>
      <c r="W151" s="97">
        <v>3408416423</v>
      </c>
    </row>
    <row r="152" spans="1:26" s="104" customFormat="1" x14ac:dyDescent="0.25">
      <c r="A152" s="98">
        <v>1511111</v>
      </c>
      <c r="B152" s="99">
        <v>1511</v>
      </c>
      <c r="C152" s="100">
        <v>7</v>
      </c>
      <c r="D152" s="101" t="s">
        <v>224</v>
      </c>
      <c r="E152" s="102">
        <v>541529</v>
      </c>
      <c r="F152" s="102">
        <v>13560985</v>
      </c>
      <c r="G152" s="102">
        <v>1513630973</v>
      </c>
      <c r="H152" s="102">
        <v>1527733487</v>
      </c>
      <c r="I152" s="102">
        <v>0</v>
      </c>
      <c r="J152" s="102">
        <v>0</v>
      </c>
      <c r="K152" s="102">
        <v>0</v>
      </c>
      <c r="L152" s="102">
        <v>0</v>
      </c>
      <c r="M152" s="102">
        <v>1527733487</v>
      </c>
      <c r="N152" s="102">
        <v>0</v>
      </c>
      <c r="O152" s="102">
        <v>0</v>
      </c>
      <c r="P152" s="102">
        <v>0</v>
      </c>
      <c r="Q152" s="102">
        <v>0</v>
      </c>
      <c r="R152" s="102">
        <v>0</v>
      </c>
      <c r="S152" s="102">
        <v>0</v>
      </c>
      <c r="T152" s="102">
        <v>0</v>
      </c>
      <c r="U152" s="102">
        <v>0</v>
      </c>
      <c r="V152" s="102">
        <v>0</v>
      </c>
      <c r="W152" s="103">
        <v>1527733487</v>
      </c>
    </row>
    <row r="153" spans="1:26" s="104" customFormat="1" x14ac:dyDescent="0.25">
      <c r="A153" s="98">
        <v>1511113</v>
      </c>
      <c r="B153" s="99">
        <v>1511</v>
      </c>
      <c r="C153" s="100">
        <v>7</v>
      </c>
      <c r="D153" s="101" t="s">
        <v>225</v>
      </c>
      <c r="E153" s="102">
        <v>0</v>
      </c>
      <c r="F153" s="102">
        <v>506641383</v>
      </c>
      <c r="G153" s="102">
        <v>48746122</v>
      </c>
      <c r="H153" s="102">
        <v>555387505</v>
      </c>
      <c r="I153" s="102">
        <v>0</v>
      </c>
      <c r="J153" s="102">
        <v>0</v>
      </c>
      <c r="K153" s="102">
        <v>0</v>
      </c>
      <c r="L153" s="102">
        <v>0</v>
      </c>
      <c r="M153" s="102">
        <v>555387505</v>
      </c>
      <c r="N153" s="102">
        <v>0</v>
      </c>
      <c r="O153" s="102">
        <v>0</v>
      </c>
      <c r="P153" s="102">
        <v>0</v>
      </c>
      <c r="Q153" s="102">
        <v>0</v>
      </c>
      <c r="R153" s="102">
        <v>0</v>
      </c>
      <c r="S153" s="102">
        <v>0</v>
      </c>
      <c r="T153" s="102">
        <v>0</v>
      </c>
      <c r="U153" s="102">
        <v>0</v>
      </c>
      <c r="V153" s="102">
        <v>0</v>
      </c>
      <c r="W153" s="103">
        <v>555387505</v>
      </c>
    </row>
    <row r="154" spans="1:26" s="104" customFormat="1" x14ac:dyDescent="0.25">
      <c r="A154" s="98">
        <v>1511149</v>
      </c>
      <c r="B154" s="99"/>
      <c r="C154" s="100">
        <v>7</v>
      </c>
      <c r="D154" s="101" t="s">
        <v>226</v>
      </c>
      <c r="E154" s="102">
        <v>3405895</v>
      </c>
      <c r="F154" s="102">
        <v>270461603</v>
      </c>
      <c r="G154" s="102">
        <v>1051427933</v>
      </c>
      <c r="H154" s="102">
        <v>1325295431</v>
      </c>
      <c r="I154" s="102">
        <v>0</v>
      </c>
      <c r="J154" s="102">
        <v>0</v>
      </c>
      <c r="K154" s="102">
        <v>0</v>
      </c>
      <c r="L154" s="102">
        <v>0</v>
      </c>
      <c r="M154" s="102">
        <v>1325295431</v>
      </c>
      <c r="N154" s="102">
        <v>0</v>
      </c>
      <c r="O154" s="102">
        <v>0</v>
      </c>
      <c r="P154" s="102">
        <v>0</v>
      </c>
      <c r="Q154" s="102">
        <v>0</v>
      </c>
      <c r="R154" s="102">
        <v>0</v>
      </c>
      <c r="S154" s="102">
        <v>0</v>
      </c>
      <c r="T154" s="102">
        <v>0</v>
      </c>
      <c r="U154" s="102">
        <v>0</v>
      </c>
      <c r="V154" s="102">
        <v>0</v>
      </c>
      <c r="W154" s="103">
        <v>1325295431</v>
      </c>
    </row>
    <row r="155" spans="1:26" x14ac:dyDescent="0.25">
      <c r="A155" s="95" t="s">
        <v>16</v>
      </c>
      <c r="B155" s="95" t="s">
        <v>16</v>
      </c>
      <c r="C155" s="95" t="s">
        <v>16</v>
      </c>
      <c r="D155" s="96" t="s">
        <v>141</v>
      </c>
      <c r="E155" s="102">
        <v>0</v>
      </c>
      <c r="F155" s="102">
        <v>0</v>
      </c>
      <c r="G155" s="102">
        <v>0</v>
      </c>
      <c r="H155" s="102">
        <v>0</v>
      </c>
      <c r="I155" s="102">
        <v>0</v>
      </c>
      <c r="J155" s="102">
        <v>0</v>
      </c>
      <c r="K155" s="102">
        <v>0</v>
      </c>
      <c r="L155" s="102">
        <v>0</v>
      </c>
      <c r="M155" s="102">
        <v>0</v>
      </c>
      <c r="N155" s="102">
        <v>0</v>
      </c>
      <c r="O155" s="102">
        <v>0</v>
      </c>
      <c r="P155" s="102">
        <v>0</v>
      </c>
      <c r="Q155" s="102">
        <v>0</v>
      </c>
      <c r="R155" s="102">
        <v>0</v>
      </c>
      <c r="S155" s="102">
        <v>0</v>
      </c>
      <c r="T155" s="102">
        <v>0</v>
      </c>
      <c r="U155" s="102">
        <v>0</v>
      </c>
      <c r="V155" s="102">
        <v>0</v>
      </c>
      <c r="W155" s="102">
        <v>0</v>
      </c>
    </row>
    <row r="156" spans="1:26" x14ac:dyDescent="0.25">
      <c r="A156" s="95" t="s">
        <v>16</v>
      </c>
      <c r="B156" s="95" t="s">
        <v>16</v>
      </c>
      <c r="C156" s="95" t="s">
        <v>16</v>
      </c>
      <c r="D156" s="96" t="s">
        <v>151</v>
      </c>
      <c r="E156" s="97">
        <v>64378308</v>
      </c>
      <c r="F156" s="97">
        <v>74207976</v>
      </c>
      <c r="G156" s="97">
        <v>200000000</v>
      </c>
      <c r="H156" s="97">
        <v>338586284</v>
      </c>
      <c r="I156" s="97">
        <v>0</v>
      </c>
      <c r="J156" s="97">
        <v>0</v>
      </c>
      <c r="K156" s="97">
        <v>0</v>
      </c>
      <c r="L156" s="97">
        <v>0</v>
      </c>
      <c r="M156" s="97">
        <v>338586284</v>
      </c>
      <c r="N156" s="97">
        <v>0</v>
      </c>
      <c r="O156" s="97">
        <v>0</v>
      </c>
      <c r="P156" s="97">
        <v>0</v>
      </c>
      <c r="Q156" s="97">
        <v>0</v>
      </c>
      <c r="R156" s="97">
        <v>0</v>
      </c>
      <c r="S156" s="97">
        <v>0</v>
      </c>
      <c r="T156" s="97">
        <v>0</v>
      </c>
      <c r="U156" s="97">
        <v>0</v>
      </c>
      <c r="V156" s="97">
        <v>0</v>
      </c>
      <c r="W156" s="97">
        <v>338586284</v>
      </c>
    </row>
    <row r="157" spans="1:26" s="104" customFormat="1" x14ac:dyDescent="0.25">
      <c r="A157" s="98">
        <v>1513111</v>
      </c>
      <c r="B157" s="99">
        <v>1511</v>
      </c>
      <c r="C157" s="100">
        <v>7</v>
      </c>
      <c r="D157" s="101" t="s">
        <v>152</v>
      </c>
      <c r="E157" s="102">
        <v>64378308</v>
      </c>
      <c r="F157" s="102">
        <v>74207976</v>
      </c>
      <c r="G157" s="102">
        <v>200000000</v>
      </c>
      <c r="H157" s="102">
        <v>338586284</v>
      </c>
      <c r="I157" s="102">
        <v>0</v>
      </c>
      <c r="J157" s="102">
        <v>0</v>
      </c>
      <c r="K157" s="102">
        <v>0</v>
      </c>
      <c r="L157" s="102">
        <v>0</v>
      </c>
      <c r="M157" s="102">
        <v>338586284</v>
      </c>
      <c r="N157" s="102">
        <v>0</v>
      </c>
      <c r="O157" s="102">
        <v>0</v>
      </c>
      <c r="P157" s="102">
        <v>0</v>
      </c>
      <c r="Q157" s="102">
        <v>0</v>
      </c>
      <c r="R157" s="102">
        <v>0</v>
      </c>
      <c r="S157" s="102">
        <v>0</v>
      </c>
      <c r="T157" s="102">
        <v>0</v>
      </c>
      <c r="U157" s="102">
        <v>0</v>
      </c>
      <c r="V157" s="102">
        <v>0</v>
      </c>
      <c r="W157" s="103">
        <v>338586284</v>
      </c>
    </row>
    <row r="158" spans="1:26" s="104" customFormat="1" x14ac:dyDescent="0.25">
      <c r="A158" s="98">
        <v>1513112</v>
      </c>
      <c r="B158" s="99"/>
      <c r="C158" s="100">
        <v>7</v>
      </c>
      <c r="D158" s="101" t="s">
        <v>153</v>
      </c>
      <c r="E158" s="102">
        <v>0</v>
      </c>
      <c r="F158" s="102">
        <v>0</v>
      </c>
      <c r="G158" s="102">
        <v>0</v>
      </c>
      <c r="H158" s="102">
        <v>0</v>
      </c>
      <c r="I158" s="102">
        <v>0</v>
      </c>
      <c r="J158" s="102">
        <v>0</v>
      </c>
      <c r="K158" s="102">
        <v>0</v>
      </c>
      <c r="L158" s="102">
        <v>0</v>
      </c>
      <c r="M158" s="102">
        <v>0</v>
      </c>
      <c r="N158" s="102">
        <v>0</v>
      </c>
      <c r="O158" s="102">
        <v>0</v>
      </c>
      <c r="P158" s="102">
        <v>0</v>
      </c>
      <c r="Q158" s="102">
        <v>0</v>
      </c>
      <c r="R158" s="102">
        <v>0</v>
      </c>
      <c r="S158" s="102">
        <v>0</v>
      </c>
      <c r="T158" s="102">
        <v>0</v>
      </c>
      <c r="U158" s="102">
        <v>0</v>
      </c>
      <c r="V158" s="102">
        <v>0</v>
      </c>
      <c r="W158" s="103">
        <v>0</v>
      </c>
    </row>
    <row r="159" spans="1:26" x14ac:dyDescent="0.25">
      <c r="A159" s="98"/>
      <c r="B159" s="99"/>
      <c r="C159" s="99"/>
      <c r="D159" s="112"/>
      <c r="E159" s="102">
        <v>0</v>
      </c>
      <c r="F159" s="102">
        <v>0</v>
      </c>
      <c r="G159" s="102">
        <v>0</v>
      </c>
      <c r="H159" s="102">
        <v>0</v>
      </c>
      <c r="I159" s="102">
        <v>0</v>
      </c>
      <c r="J159" s="102">
        <v>0</v>
      </c>
      <c r="K159" s="102">
        <v>0</v>
      </c>
      <c r="L159" s="102">
        <v>0</v>
      </c>
      <c r="M159" s="102">
        <v>0</v>
      </c>
      <c r="N159" s="102">
        <v>0</v>
      </c>
      <c r="O159" s="102">
        <v>0</v>
      </c>
      <c r="P159" s="102">
        <v>0</v>
      </c>
      <c r="Q159" s="102">
        <v>0</v>
      </c>
      <c r="R159" s="102">
        <v>0</v>
      </c>
      <c r="S159" s="102">
        <v>0</v>
      </c>
      <c r="T159" s="102">
        <v>0</v>
      </c>
      <c r="U159" s="102">
        <v>0</v>
      </c>
      <c r="V159" s="102">
        <v>0</v>
      </c>
      <c r="W159" s="103">
        <v>0</v>
      </c>
    </row>
    <row r="160" spans="1:26" x14ac:dyDescent="0.25">
      <c r="A160" s="90" t="s">
        <v>12</v>
      </c>
      <c r="B160" s="90" t="s">
        <v>12</v>
      </c>
      <c r="C160" s="90" t="s">
        <v>12</v>
      </c>
      <c r="D160" s="91" t="s">
        <v>154</v>
      </c>
      <c r="E160" s="92">
        <v>0</v>
      </c>
      <c r="F160" s="92">
        <v>0</v>
      </c>
      <c r="G160" s="92">
        <v>0</v>
      </c>
      <c r="H160" s="92">
        <v>0</v>
      </c>
      <c r="I160" s="92">
        <v>0</v>
      </c>
      <c r="J160" s="92">
        <v>0</v>
      </c>
      <c r="K160" s="92">
        <v>0</v>
      </c>
      <c r="L160" s="92">
        <v>0</v>
      </c>
      <c r="M160" s="92">
        <v>0</v>
      </c>
      <c r="N160" s="92">
        <v>0</v>
      </c>
      <c r="O160" s="92">
        <v>0</v>
      </c>
      <c r="P160" s="92">
        <v>0</v>
      </c>
      <c r="Q160" s="92">
        <v>0</v>
      </c>
      <c r="R160" s="92">
        <v>0</v>
      </c>
      <c r="S160" s="92">
        <v>0</v>
      </c>
      <c r="T160" s="92">
        <v>0</v>
      </c>
      <c r="U160" s="92">
        <v>0</v>
      </c>
      <c r="V160" s="92">
        <v>0</v>
      </c>
      <c r="W160" s="92">
        <v>0</v>
      </c>
    </row>
    <row r="161" spans="1:26" x14ac:dyDescent="0.25">
      <c r="A161" s="95">
        <v>2211</v>
      </c>
      <c r="B161" s="99">
        <v>2211</v>
      </c>
      <c r="C161" s="100">
        <v>7</v>
      </c>
      <c r="D161" s="96" t="s">
        <v>155</v>
      </c>
      <c r="E161" s="102">
        <v>0</v>
      </c>
      <c r="F161" s="102">
        <v>0</v>
      </c>
      <c r="G161" s="102">
        <v>0</v>
      </c>
      <c r="H161" s="102">
        <v>0</v>
      </c>
      <c r="I161" s="102">
        <v>0</v>
      </c>
      <c r="J161" s="102">
        <v>0</v>
      </c>
      <c r="K161" s="102">
        <v>0</v>
      </c>
      <c r="L161" s="102">
        <v>0</v>
      </c>
      <c r="M161" s="102">
        <v>0</v>
      </c>
      <c r="N161" s="102">
        <v>0</v>
      </c>
      <c r="O161" s="102">
        <v>0</v>
      </c>
      <c r="P161" s="102">
        <v>0</v>
      </c>
      <c r="Q161" s="102">
        <v>0</v>
      </c>
      <c r="R161" s="102">
        <v>0</v>
      </c>
      <c r="S161" s="102">
        <v>0</v>
      </c>
      <c r="T161" s="102">
        <v>0</v>
      </c>
      <c r="U161" s="102">
        <v>0</v>
      </c>
      <c r="V161" s="102">
        <v>0</v>
      </c>
      <c r="W161" s="103">
        <v>0</v>
      </c>
    </row>
    <row r="162" spans="1:26" x14ac:dyDescent="0.25">
      <c r="A162" s="95">
        <v>2212</v>
      </c>
      <c r="B162" s="99">
        <v>2212</v>
      </c>
      <c r="C162" s="100">
        <v>7</v>
      </c>
      <c r="D162" s="96" t="s">
        <v>157</v>
      </c>
      <c r="E162" s="102">
        <v>0</v>
      </c>
      <c r="F162" s="102">
        <v>0</v>
      </c>
      <c r="G162" s="102">
        <v>0</v>
      </c>
      <c r="H162" s="102">
        <v>0</v>
      </c>
      <c r="I162" s="102">
        <v>0</v>
      </c>
      <c r="J162" s="102">
        <v>0</v>
      </c>
      <c r="K162" s="102">
        <v>0</v>
      </c>
      <c r="L162" s="102">
        <v>0</v>
      </c>
      <c r="M162" s="102">
        <v>0</v>
      </c>
      <c r="N162" s="102">
        <v>0</v>
      </c>
      <c r="O162" s="102">
        <v>0</v>
      </c>
      <c r="P162" s="102">
        <v>0</v>
      </c>
      <c r="Q162" s="102">
        <v>0</v>
      </c>
      <c r="R162" s="102">
        <v>0</v>
      </c>
      <c r="S162" s="102">
        <v>0</v>
      </c>
      <c r="T162" s="102">
        <v>0</v>
      </c>
      <c r="U162" s="102">
        <v>0</v>
      </c>
      <c r="V162" s="102">
        <v>0</v>
      </c>
      <c r="W162" s="103">
        <v>0</v>
      </c>
    </row>
    <row r="163" spans="1:26" x14ac:dyDescent="0.25">
      <c r="A163" s="98"/>
      <c r="B163" s="99"/>
      <c r="C163" s="99"/>
      <c r="D163" s="112"/>
      <c r="E163" s="102">
        <v>0</v>
      </c>
      <c r="F163" s="102">
        <v>0</v>
      </c>
      <c r="G163" s="102">
        <v>0</v>
      </c>
      <c r="H163" s="102">
        <v>0</v>
      </c>
      <c r="I163" s="102">
        <v>0</v>
      </c>
      <c r="J163" s="102">
        <v>0</v>
      </c>
      <c r="K163" s="102">
        <v>0</v>
      </c>
      <c r="L163" s="102">
        <v>0</v>
      </c>
      <c r="M163" s="102">
        <v>0</v>
      </c>
      <c r="N163" s="102">
        <v>0</v>
      </c>
      <c r="O163" s="102">
        <v>0</v>
      </c>
      <c r="P163" s="102">
        <v>0</v>
      </c>
      <c r="Q163" s="102">
        <v>0</v>
      </c>
      <c r="R163" s="102">
        <v>0</v>
      </c>
      <c r="S163" s="102">
        <v>0</v>
      </c>
      <c r="T163" s="102">
        <v>0</v>
      </c>
      <c r="U163" s="102">
        <v>0</v>
      </c>
      <c r="V163" s="102">
        <v>0</v>
      </c>
      <c r="W163" s="103">
        <v>0</v>
      </c>
      <c r="Z163" s="111"/>
    </row>
    <row r="164" spans="1:26" x14ac:dyDescent="0.25">
      <c r="A164" s="90" t="s">
        <v>12</v>
      </c>
      <c r="B164" s="90" t="s">
        <v>12</v>
      </c>
      <c r="C164" s="90" t="s">
        <v>12</v>
      </c>
      <c r="D164" s="91" t="s">
        <v>160</v>
      </c>
      <c r="E164" s="92">
        <v>0</v>
      </c>
      <c r="F164" s="92">
        <v>0</v>
      </c>
      <c r="G164" s="92">
        <v>0</v>
      </c>
      <c r="H164" s="92">
        <v>0</v>
      </c>
      <c r="I164" s="92">
        <v>0</v>
      </c>
      <c r="J164" s="92">
        <v>0</v>
      </c>
      <c r="K164" s="92">
        <v>0</v>
      </c>
      <c r="L164" s="92">
        <v>0</v>
      </c>
      <c r="M164" s="92">
        <v>0</v>
      </c>
      <c r="N164" s="92">
        <v>0</v>
      </c>
      <c r="O164" s="92">
        <v>0</v>
      </c>
      <c r="P164" s="92">
        <v>0</v>
      </c>
      <c r="Q164" s="92">
        <v>0</v>
      </c>
      <c r="R164" s="92">
        <v>0</v>
      </c>
      <c r="S164" s="92">
        <v>0</v>
      </c>
      <c r="T164" s="92">
        <v>0</v>
      </c>
      <c r="U164" s="92">
        <v>0</v>
      </c>
      <c r="V164" s="92">
        <v>0</v>
      </c>
      <c r="W164" s="92">
        <v>0</v>
      </c>
      <c r="Z164" s="111"/>
    </row>
    <row r="165" spans="1:26" x14ac:dyDescent="0.25">
      <c r="A165" s="95" t="s">
        <v>16</v>
      </c>
      <c r="B165" s="95" t="s">
        <v>16</v>
      </c>
      <c r="C165" s="95" t="s">
        <v>16</v>
      </c>
      <c r="D165" s="96" t="s">
        <v>227</v>
      </c>
      <c r="E165" s="97">
        <v>0</v>
      </c>
      <c r="F165" s="97">
        <v>0</v>
      </c>
      <c r="G165" s="97">
        <v>0</v>
      </c>
      <c r="H165" s="97">
        <v>0</v>
      </c>
      <c r="I165" s="97">
        <v>0</v>
      </c>
      <c r="J165" s="97">
        <v>0</v>
      </c>
      <c r="K165" s="97">
        <v>0</v>
      </c>
      <c r="L165" s="97">
        <v>0</v>
      </c>
      <c r="M165" s="97">
        <v>0</v>
      </c>
      <c r="N165" s="97">
        <v>0</v>
      </c>
      <c r="O165" s="97">
        <v>0</v>
      </c>
      <c r="P165" s="97">
        <v>0</v>
      </c>
      <c r="Q165" s="97">
        <v>0</v>
      </c>
      <c r="R165" s="97">
        <v>0</v>
      </c>
      <c r="S165" s="97">
        <v>0</v>
      </c>
      <c r="T165" s="97">
        <v>0</v>
      </c>
      <c r="U165" s="97">
        <v>0</v>
      </c>
      <c r="V165" s="97">
        <v>0</v>
      </c>
      <c r="W165" s="97">
        <v>0</v>
      </c>
    </row>
    <row r="166" spans="1:26" x14ac:dyDescent="0.25">
      <c r="A166" s="98">
        <v>3211111</v>
      </c>
      <c r="B166" s="99">
        <v>3211111</v>
      </c>
      <c r="C166" s="100">
        <v>7</v>
      </c>
      <c r="D166" s="101" t="s">
        <v>88</v>
      </c>
      <c r="E166" s="102">
        <v>0</v>
      </c>
      <c r="F166" s="102">
        <v>0</v>
      </c>
      <c r="G166" s="102">
        <v>0</v>
      </c>
      <c r="H166" s="102">
        <v>0</v>
      </c>
      <c r="I166" s="102">
        <v>0</v>
      </c>
      <c r="J166" s="102">
        <v>0</v>
      </c>
      <c r="K166" s="102">
        <v>0</v>
      </c>
      <c r="L166" s="102">
        <v>0</v>
      </c>
      <c r="M166" s="102">
        <v>0</v>
      </c>
      <c r="N166" s="102">
        <v>0</v>
      </c>
      <c r="O166" s="102">
        <v>0</v>
      </c>
      <c r="P166" s="102">
        <v>0</v>
      </c>
      <c r="Q166" s="102">
        <v>0</v>
      </c>
      <c r="R166" s="102">
        <v>0</v>
      </c>
      <c r="S166" s="102">
        <v>0</v>
      </c>
      <c r="T166" s="102">
        <v>0</v>
      </c>
      <c r="U166" s="102">
        <v>0</v>
      </c>
      <c r="V166" s="102">
        <v>0</v>
      </c>
      <c r="W166" s="103">
        <v>0</v>
      </c>
    </row>
    <row r="167" spans="1:26" x14ac:dyDescent="0.25">
      <c r="A167" s="98">
        <v>3211212</v>
      </c>
      <c r="B167" s="99">
        <v>3211212</v>
      </c>
      <c r="C167" s="100">
        <v>7</v>
      </c>
      <c r="D167" s="101" t="s">
        <v>162</v>
      </c>
      <c r="E167" s="102">
        <v>0</v>
      </c>
      <c r="F167" s="102">
        <v>0</v>
      </c>
      <c r="G167" s="102">
        <v>0</v>
      </c>
      <c r="H167" s="102">
        <v>0</v>
      </c>
      <c r="I167" s="102">
        <v>0</v>
      </c>
      <c r="J167" s="102">
        <v>0</v>
      </c>
      <c r="K167" s="102">
        <v>0</v>
      </c>
      <c r="L167" s="102">
        <v>0</v>
      </c>
      <c r="M167" s="102">
        <v>0</v>
      </c>
      <c r="N167" s="102">
        <v>0</v>
      </c>
      <c r="O167" s="102">
        <v>0</v>
      </c>
      <c r="P167" s="102">
        <v>0</v>
      </c>
      <c r="Q167" s="102">
        <v>0</v>
      </c>
      <c r="R167" s="102">
        <v>0</v>
      </c>
      <c r="S167" s="102">
        <v>0</v>
      </c>
      <c r="T167" s="102">
        <v>0</v>
      </c>
      <c r="U167" s="102">
        <v>0</v>
      </c>
      <c r="V167" s="102">
        <v>0</v>
      </c>
      <c r="W167" s="103">
        <v>0</v>
      </c>
    </row>
    <row r="168" spans="1:26" x14ac:dyDescent="0.25">
      <c r="A168" s="98">
        <v>3211213</v>
      </c>
      <c r="B168" s="99">
        <v>3211213</v>
      </c>
      <c r="C168" s="100">
        <v>7</v>
      </c>
      <c r="D168" s="101" t="s">
        <v>163</v>
      </c>
      <c r="E168" s="102">
        <v>0</v>
      </c>
      <c r="F168" s="102">
        <v>0</v>
      </c>
      <c r="G168" s="102">
        <v>0</v>
      </c>
      <c r="H168" s="102">
        <v>0</v>
      </c>
      <c r="I168" s="102">
        <v>0</v>
      </c>
      <c r="J168" s="102">
        <v>0</v>
      </c>
      <c r="K168" s="102">
        <v>0</v>
      </c>
      <c r="L168" s="102">
        <v>0</v>
      </c>
      <c r="M168" s="102">
        <v>0</v>
      </c>
      <c r="N168" s="102">
        <v>0</v>
      </c>
      <c r="O168" s="102">
        <v>0</v>
      </c>
      <c r="P168" s="102">
        <v>0</v>
      </c>
      <c r="Q168" s="102">
        <v>0</v>
      </c>
      <c r="R168" s="102">
        <v>0</v>
      </c>
      <c r="S168" s="102">
        <v>0</v>
      </c>
      <c r="T168" s="102">
        <v>0</v>
      </c>
      <c r="U168" s="102">
        <v>0</v>
      </c>
      <c r="V168" s="102">
        <v>0</v>
      </c>
      <c r="W168" s="103">
        <v>0</v>
      </c>
    </row>
    <row r="169" spans="1:26" x14ac:dyDescent="0.25">
      <c r="A169" s="99">
        <v>3211214</v>
      </c>
      <c r="B169" s="99">
        <v>3211214</v>
      </c>
      <c r="C169" s="100">
        <v>7</v>
      </c>
      <c r="D169" s="101" t="s">
        <v>164</v>
      </c>
      <c r="E169" s="102">
        <v>0</v>
      </c>
      <c r="F169" s="102">
        <v>0</v>
      </c>
      <c r="G169" s="102">
        <v>0</v>
      </c>
      <c r="H169" s="102">
        <v>0</v>
      </c>
      <c r="I169" s="102">
        <v>0</v>
      </c>
      <c r="J169" s="102">
        <v>0</v>
      </c>
      <c r="K169" s="102">
        <v>0</v>
      </c>
      <c r="L169" s="102">
        <v>0</v>
      </c>
      <c r="M169" s="102">
        <v>0</v>
      </c>
      <c r="N169" s="102">
        <v>0</v>
      </c>
      <c r="O169" s="102">
        <v>0</v>
      </c>
      <c r="P169" s="102">
        <v>0</v>
      </c>
      <c r="Q169" s="102">
        <v>0</v>
      </c>
      <c r="R169" s="102">
        <v>0</v>
      </c>
      <c r="S169" s="102">
        <v>0</v>
      </c>
      <c r="T169" s="102">
        <v>0</v>
      </c>
      <c r="U169" s="102">
        <v>0</v>
      </c>
      <c r="V169" s="102">
        <v>0</v>
      </c>
      <c r="W169" s="103">
        <v>0</v>
      </c>
    </row>
    <row r="170" spans="1:26" x14ac:dyDescent="0.25">
      <c r="A170" s="90" t="s">
        <v>12</v>
      </c>
      <c r="B170" s="90" t="s">
        <v>12</v>
      </c>
      <c r="C170" s="90" t="s">
        <v>12</v>
      </c>
      <c r="D170" s="91" t="s">
        <v>165</v>
      </c>
      <c r="E170" s="92">
        <v>0</v>
      </c>
      <c r="F170" s="92">
        <v>0</v>
      </c>
      <c r="G170" s="92">
        <v>0</v>
      </c>
      <c r="H170" s="92">
        <v>0</v>
      </c>
      <c r="I170" s="92">
        <v>0</v>
      </c>
      <c r="J170" s="92">
        <v>0</v>
      </c>
      <c r="K170" s="92">
        <v>0</v>
      </c>
      <c r="L170" s="92">
        <v>0</v>
      </c>
      <c r="M170" s="92">
        <v>0</v>
      </c>
      <c r="N170" s="92">
        <v>0</v>
      </c>
      <c r="O170" s="92">
        <v>0</v>
      </c>
      <c r="P170" s="92">
        <v>0</v>
      </c>
      <c r="Q170" s="92">
        <v>0</v>
      </c>
      <c r="R170" s="92">
        <v>0</v>
      </c>
      <c r="S170" s="92">
        <v>0</v>
      </c>
      <c r="T170" s="92">
        <v>0</v>
      </c>
      <c r="U170" s="92">
        <v>0</v>
      </c>
      <c r="V170" s="92">
        <v>0</v>
      </c>
      <c r="W170" s="92">
        <v>0</v>
      </c>
    </row>
    <row r="171" spans="1:26" x14ac:dyDescent="0.25">
      <c r="A171" s="95">
        <v>4111</v>
      </c>
      <c r="B171" s="99">
        <v>4111</v>
      </c>
      <c r="C171" s="100">
        <v>7</v>
      </c>
      <c r="D171" s="96" t="s">
        <v>166</v>
      </c>
      <c r="E171" s="102">
        <v>0</v>
      </c>
      <c r="F171" s="102">
        <v>0</v>
      </c>
      <c r="G171" s="102">
        <v>0</v>
      </c>
      <c r="H171" s="102">
        <v>0</v>
      </c>
      <c r="I171" s="102">
        <v>0</v>
      </c>
      <c r="J171" s="102">
        <v>0</v>
      </c>
      <c r="K171" s="102">
        <v>0</v>
      </c>
      <c r="L171" s="102">
        <v>0</v>
      </c>
      <c r="M171" s="102">
        <v>0</v>
      </c>
      <c r="N171" s="102">
        <v>0</v>
      </c>
      <c r="O171" s="102">
        <v>0</v>
      </c>
      <c r="P171" s="102">
        <v>0</v>
      </c>
      <c r="Q171" s="102">
        <v>0</v>
      </c>
      <c r="R171" s="102">
        <v>0</v>
      </c>
      <c r="S171" s="102">
        <v>0</v>
      </c>
      <c r="T171" s="102">
        <v>0</v>
      </c>
      <c r="U171" s="102">
        <v>0</v>
      </c>
      <c r="V171" s="102">
        <v>0</v>
      </c>
      <c r="W171" s="103">
        <v>0</v>
      </c>
    </row>
    <row r="172" spans="1:26" x14ac:dyDescent="0.25">
      <c r="A172" s="95">
        <v>4211</v>
      </c>
      <c r="B172" s="99">
        <v>4211</v>
      </c>
      <c r="C172" s="100">
        <v>7</v>
      </c>
      <c r="D172" s="96" t="s">
        <v>168</v>
      </c>
      <c r="E172" s="102">
        <v>0</v>
      </c>
      <c r="F172" s="102">
        <v>0</v>
      </c>
      <c r="G172" s="102">
        <v>0</v>
      </c>
      <c r="H172" s="102">
        <v>0</v>
      </c>
      <c r="I172" s="102">
        <v>0</v>
      </c>
      <c r="J172" s="102">
        <v>0</v>
      </c>
      <c r="K172" s="102">
        <v>0</v>
      </c>
      <c r="L172" s="102">
        <v>0</v>
      </c>
      <c r="M172" s="102">
        <v>0</v>
      </c>
      <c r="N172" s="102">
        <v>0</v>
      </c>
      <c r="O172" s="102">
        <v>0</v>
      </c>
      <c r="P172" s="102">
        <v>0</v>
      </c>
      <c r="Q172" s="102">
        <v>0</v>
      </c>
      <c r="R172" s="102">
        <v>0</v>
      </c>
      <c r="S172" s="102">
        <v>0</v>
      </c>
      <c r="T172" s="102">
        <v>0</v>
      </c>
      <c r="U172" s="102">
        <v>0</v>
      </c>
      <c r="V172" s="102">
        <v>0</v>
      </c>
      <c r="W172" s="103">
        <v>0</v>
      </c>
    </row>
    <row r="173" spans="1:26" x14ac:dyDescent="0.25">
      <c r="A173" s="95">
        <v>4212</v>
      </c>
      <c r="B173" s="99">
        <v>4212</v>
      </c>
      <c r="C173" s="100">
        <v>7</v>
      </c>
      <c r="D173" s="96" t="s">
        <v>169</v>
      </c>
      <c r="E173" s="102">
        <v>0</v>
      </c>
      <c r="F173" s="102">
        <v>0</v>
      </c>
      <c r="G173" s="102">
        <v>0</v>
      </c>
      <c r="H173" s="102">
        <v>0</v>
      </c>
      <c r="I173" s="102">
        <v>0</v>
      </c>
      <c r="J173" s="102">
        <v>0</v>
      </c>
      <c r="K173" s="102">
        <v>0</v>
      </c>
      <c r="L173" s="102">
        <v>0</v>
      </c>
      <c r="M173" s="102">
        <v>0</v>
      </c>
      <c r="N173" s="102">
        <v>0</v>
      </c>
      <c r="O173" s="102">
        <v>0</v>
      </c>
      <c r="P173" s="102">
        <v>0</v>
      </c>
      <c r="Q173" s="102">
        <v>0</v>
      </c>
      <c r="R173" s="102">
        <v>0</v>
      </c>
      <c r="S173" s="102">
        <v>0</v>
      </c>
      <c r="T173" s="102">
        <v>0</v>
      </c>
      <c r="U173" s="102">
        <v>0</v>
      </c>
      <c r="V173" s="102">
        <v>0</v>
      </c>
      <c r="W173" s="103">
        <v>0</v>
      </c>
    </row>
    <row r="174" spans="1:26" x14ac:dyDescent="0.25">
      <c r="A174" s="95">
        <v>4311</v>
      </c>
      <c r="B174" s="99">
        <v>4311</v>
      </c>
      <c r="C174" s="100">
        <v>7</v>
      </c>
      <c r="D174" s="96" t="s">
        <v>170</v>
      </c>
      <c r="E174" s="102">
        <v>0</v>
      </c>
      <c r="F174" s="102">
        <v>0</v>
      </c>
      <c r="G174" s="102">
        <v>0</v>
      </c>
      <c r="H174" s="102">
        <v>0</v>
      </c>
      <c r="I174" s="102">
        <v>0</v>
      </c>
      <c r="J174" s="102">
        <v>0</v>
      </c>
      <c r="K174" s="102">
        <v>0</v>
      </c>
      <c r="L174" s="102">
        <v>0</v>
      </c>
      <c r="M174" s="102">
        <v>0</v>
      </c>
      <c r="N174" s="102">
        <v>0</v>
      </c>
      <c r="O174" s="102">
        <v>0</v>
      </c>
      <c r="P174" s="102">
        <v>0</v>
      </c>
      <c r="Q174" s="102">
        <v>0</v>
      </c>
      <c r="R174" s="102">
        <v>0</v>
      </c>
      <c r="S174" s="102">
        <v>0</v>
      </c>
      <c r="T174" s="102">
        <v>0</v>
      </c>
      <c r="U174" s="102">
        <v>0</v>
      </c>
      <c r="V174" s="102">
        <v>0</v>
      </c>
      <c r="W174" s="103">
        <v>0</v>
      </c>
    </row>
    <row r="175" spans="1:26" x14ac:dyDescent="0.25">
      <c r="A175" s="95">
        <v>4411</v>
      </c>
      <c r="B175" s="99">
        <v>4411</v>
      </c>
      <c r="C175" s="100">
        <v>7</v>
      </c>
      <c r="D175" s="96" t="s">
        <v>228</v>
      </c>
      <c r="E175" s="102">
        <v>0</v>
      </c>
      <c r="F175" s="102">
        <v>0</v>
      </c>
      <c r="G175" s="102">
        <v>0</v>
      </c>
      <c r="H175" s="102">
        <v>0</v>
      </c>
      <c r="I175" s="102">
        <v>0</v>
      </c>
      <c r="J175" s="102">
        <v>0</v>
      </c>
      <c r="K175" s="102">
        <v>0</v>
      </c>
      <c r="L175" s="102">
        <v>0</v>
      </c>
      <c r="M175" s="102">
        <v>0</v>
      </c>
      <c r="N175" s="102">
        <v>0</v>
      </c>
      <c r="O175" s="102">
        <v>0</v>
      </c>
      <c r="P175" s="102">
        <v>0</v>
      </c>
      <c r="Q175" s="102">
        <v>0</v>
      </c>
      <c r="R175" s="102">
        <v>0</v>
      </c>
      <c r="S175" s="102">
        <v>0</v>
      </c>
      <c r="T175" s="102">
        <v>0</v>
      </c>
      <c r="U175" s="102">
        <v>0</v>
      </c>
      <c r="V175" s="102">
        <v>0</v>
      </c>
      <c r="W175" s="103">
        <v>0</v>
      </c>
    </row>
    <row r="176" spans="1:26" ht="18.75" thickBot="1" x14ac:dyDescent="0.3">
      <c r="B176" s="99"/>
      <c r="C176" s="99"/>
      <c r="D176" s="113" t="s">
        <v>11</v>
      </c>
      <c r="E176" s="114">
        <v>68325732</v>
      </c>
      <c r="F176" s="114">
        <v>864871947</v>
      </c>
      <c r="G176" s="114">
        <v>2869118222.8600001</v>
      </c>
      <c r="H176" s="114">
        <v>3802315901.8600001</v>
      </c>
      <c r="I176" s="114">
        <v>0</v>
      </c>
      <c r="J176" s="114">
        <v>0</v>
      </c>
      <c r="K176" s="114">
        <v>0</v>
      </c>
      <c r="L176" s="114">
        <v>0</v>
      </c>
      <c r="M176" s="102">
        <v>3802315901.8600001</v>
      </c>
      <c r="N176" s="114">
        <v>0</v>
      </c>
      <c r="O176" s="114">
        <v>0</v>
      </c>
      <c r="P176" s="114">
        <v>0</v>
      </c>
      <c r="Q176" s="114">
        <v>0</v>
      </c>
      <c r="R176" s="114">
        <v>0</v>
      </c>
      <c r="S176" s="114">
        <v>0</v>
      </c>
      <c r="T176" s="114">
        <v>0</v>
      </c>
      <c r="U176" s="114">
        <v>0</v>
      </c>
      <c r="V176" s="114">
        <v>0</v>
      </c>
      <c r="W176" s="114">
        <v>3802315901.8600001</v>
      </c>
    </row>
    <row r="177" spans="7:27" x14ac:dyDescent="0.25">
      <c r="G177" s="83">
        <v>0</v>
      </c>
    </row>
    <row r="181" spans="7:27" x14ac:dyDescent="0.25">
      <c r="AA181" s="81" t="s">
        <v>229</v>
      </c>
    </row>
  </sheetData>
  <autoFilter ref="A5:W179" xr:uid="{00000000-0009-0000-0000-000005000000}"/>
  <printOptions horizontalCentered="1"/>
  <pageMargins left="0" right="0" top="1.24" bottom="0.98425196850393704" header="0.28999999999999998" footer="0.511811023622047"/>
  <pageSetup scale="54" orientation="portrait" r:id="rId1"/>
  <headerFooter alignWithMargins="0">
    <oddHeader xml:space="preserve">&amp;C&amp;14MINISTERE DE L'ECONOMIE ET DES FINANCES
DIRECTION GENERALE DU BUDGET&amp;12
DEPENSES DE SUBVENTION 
Exercice 2024-2025
Du 1er octobre au 31 décembre </oddHeader>
    <oddFooter>&amp;L&amp;D/&amp;T&amp;C&amp;P/&amp;N&amp;R&amp;F/&amp;A</oddFooter>
  </headerFooter>
  <rowBreaks count="4" manualBreakCount="4">
    <brk id="42" min="3" max="7" man="1"/>
    <brk id="79" min="3" max="7" man="1"/>
    <brk id="117" min="3" max="7" man="1"/>
    <brk id="159" min="3" max="7" man="1"/>
  </rowBreaks>
  <drawing r:id="rId2"/>
  <legacyDrawing r:id="rId3"/>
  <controls>
    <mc:AlternateContent xmlns:mc="http://schemas.openxmlformats.org/markup-compatibility/2006">
      <mc:Choice Requires="x14">
        <control shapeId="1025" r:id="rId4" name="ComboBox1">
          <controlPr defaultSize="0" autoLine="0" listFillRange="[64]liste!B1:B14" r:id="rId5">
            <anchor moveWithCells="1">
              <from>
                <xdr:col>4</xdr:col>
                <xdr:colOff>0</xdr:colOff>
                <xdr:row>0</xdr:row>
                <xdr:rowOff>0</xdr:rowOff>
              </from>
              <to>
                <xdr:col>4</xdr:col>
                <xdr:colOff>1905000</xdr:colOff>
                <xdr:row>1</xdr:row>
                <xdr:rowOff>57150</xdr:rowOff>
              </to>
            </anchor>
          </controlPr>
        </control>
      </mc:Choice>
      <mc:Fallback>
        <control shapeId="1025" r:id="rId4" name="ComboBox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0FC26-EAF8-4E17-A5F1-8217FF2ACF51}">
  <sheetPr>
    <tabColor rgb="FFFF0000"/>
    <pageSetUpPr fitToPage="1"/>
  </sheetPr>
  <dimension ref="A2:H29"/>
  <sheetViews>
    <sheetView view="pageBreakPreview" zoomScaleNormal="100" zoomScaleSheetLayoutView="100" workbookViewId="0">
      <pane xSplit="1" ySplit="5" topLeftCell="E6" activePane="bottomRight" state="frozen"/>
      <selection activeCell="J30" sqref="J30"/>
      <selection pane="topRight" activeCell="J30" sqref="J30"/>
      <selection pane="bottomLeft" activeCell="J30" sqref="J30"/>
      <selection pane="bottomRight" activeCell="A24" sqref="A24"/>
    </sheetView>
  </sheetViews>
  <sheetFormatPr baseColWidth="10" defaultColWidth="10.28515625" defaultRowHeight="12.75" x14ac:dyDescent="0.2"/>
  <cols>
    <col min="1" max="1" width="34.85546875" style="117" customWidth="1"/>
    <col min="2" max="2" width="14.85546875" style="143" customWidth="1"/>
    <col min="3" max="3" width="17.42578125" style="153" customWidth="1"/>
    <col min="4" max="4" width="1.42578125" style="117" hidden="1" customWidth="1"/>
    <col min="5" max="5" width="16.140625" style="143" customWidth="1"/>
    <col min="6" max="6" width="14.85546875" style="117" bestFit="1" customWidth="1"/>
    <col min="7" max="8" width="10.85546875" style="117" customWidth="1"/>
    <col min="9" max="16384" width="10.28515625" style="117"/>
  </cols>
  <sheetData>
    <row r="2" spans="1:8" ht="16.5" customHeight="1" x14ac:dyDescent="0.2">
      <c r="A2" s="115"/>
      <c r="B2" s="115"/>
      <c r="C2" s="115"/>
      <c r="D2" s="116"/>
      <c r="E2" s="115"/>
      <c r="F2" s="116"/>
      <c r="G2" s="116"/>
      <c r="H2" s="116"/>
    </row>
    <row r="3" spans="1:8" ht="9.75" customHeight="1" x14ac:dyDescent="0.2">
      <c r="A3" s="118"/>
      <c r="B3" s="115"/>
      <c r="C3" s="119"/>
      <c r="D3" s="118"/>
      <c r="E3" s="119"/>
      <c r="F3" s="118"/>
      <c r="G3" s="118"/>
      <c r="H3" s="118"/>
    </row>
    <row r="4" spans="1:8" ht="19.5" customHeight="1" x14ac:dyDescent="0.2">
      <c r="A4" s="120"/>
      <c r="B4" s="243" t="s">
        <v>230</v>
      </c>
      <c r="C4" s="245" t="s">
        <v>231</v>
      </c>
      <c r="D4" s="121"/>
      <c r="E4" s="247" t="s">
        <v>232</v>
      </c>
      <c r="F4" s="248">
        <v>45566</v>
      </c>
      <c r="G4" s="248">
        <v>45597</v>
      </c>
      <c r="H4" s="248">
        <v>45627</v>
      </c>
    </row>
    <row r="5" spans="1:8" ht="29.25" customHeight="1" x14ac:dyDescent="0.2">
      <c r="A5" s="118"/>
      <c r="B5" s="244"/>
      <c r="C5" s="246"/>
      <c r="D5" s="122"/>
      <c r="E5" s="244"/>
      <c r="F5" s="249"/>
      <c r="G5" s="249"/>
      <c r="H5" s="249"/>
    </row>
    <row r="6" spans="1:8" ht="13.5" customHeight="1" x14ac:dyDescent="0.2">
      <c r="A6" s="123"/>
      <c r="B6" s="124"/>
      <c r="C6" s="125"/>
      <c r="E6" s="124"/>
      <c r="F6" s="126"/>
      <c r="G6" s="126"/>
      <c r="H6" s="126"/>
    </row>
    <row r="7" spans="1:8" s="134" customFormat="1" ht="32.25" customHeight="1" x14ac:dyDescent="0.25">
      <c r="A7" s="127" t="s">
        <v>233</v>
      </c>
      <c r="B7" s="128">
        <v>2109.6583787584996</v>
      </c>
      <c r="C7" s="129">
        <v>2031.12605745</v>
      </c>
      <c r="D7" s="130"/>
      <c r="E7" s="128">
        <v>2338.8979540579994</v>
      </c>
      <c r="F7" s="131">
        <v>123.838632</v>
      </c>
      <c r="G7" s="132">
        <v>55.654254999999999</v>
      </c>
      <c r="H7" s="132">
        <v>246.8394375</v>
      </c>
    </row>
    <row r="8" spans="1:8" s="134" customFormat="1" ht="17.25" customHeight="1" x14ac:dyDescent="0.25">
      <c r="A8" s="135" t="s">
        <v>234</v>
      </c>
      <c r="B8" s="136"/>
      <c r="C8" s="137"/>
      <c r="D8" s="130"/>
      <c r="E8" s="138"/>
      <c r="F8" s="133">
        <v>5.2947428418216953</v>
      </c>
      <c r="G8" s="133">
        <v>7.6742504600758208</v>
      </c>
      <c r="H8" s="133">
        <v>18.227914721987393</v>
      </c>
    </row>
    <row r="9" spans="1:8" s="134" customFormat="1" ht="17.25" customHeight="1" x14ac:dyDescent="0.25">
      <c r="A9" s="135" t="s">
        <v>235</v>
      </c>
      <c r="B9" s="136"/>
      <c r="C9" s="137"/>
      <c r="D9" s="130"/>
      <c r="E9" s="138"/>
      <c r="F9" s="133">
        <v>0.29758904287731625</v>
      </c>
      <c r="G9" s="133">
        <v>-0.52728887572804695</v>
      </c>
      <c r="H9" s="133">
        <v>0.48930008045504669</v>
      </c>
    </row>
    <row r="10" spans="1:8" s="134" customFormat="1" ht="9" customHeight="1" x14ac:dyDescent="0.25">
      <c r="A10" s="135"/>
      <c r="B10" s="136"/>
      <c r="C10" s="137"/>
      <c r="D10" s="130"/>
      <c r="E10" s="138"/>
      <c r="F10" s="139"/>
      <c r="G10" s="139"/>
      <c r="H10" s="139"/>
    </row>
    <row r="11" spans="1:8" s="134" customFormat="1" ht="30" customHeight="1" x14ac:dyDescent="0.25">
      <c r="A11" s="140" t="s">
        <v>236</v>
      </c>
      <c r="B11" s="128">
        <v>26251.933072214997</v>
      </c>
      <c r="C11" s="129">
        <v>25151.261117599999</v>
      </c>
      <c r="D11" s="130"/>
      <c r="E11" s="128">
        <v>29632.670719999991</v>
      </c>
      <c r="F11" s="132">
        <v>3378.3876390100004</v>
      </c>
      <c r="G11" s="132">
        <v>1563.9791336300002</v>
      </c>
      <c r="H11" s="132">
        <v>3753.6689177999992</v>
      </c>
    </row>
    <row r="12" spans="1:8" s="134" customFormat="1" ht="16.5" customHeight="1" x14ac:dyDescent="0.25">
      <c r="A12" s="135" t="s">
        <v>234</v>
      </c>
      <c r="B12" s="136"/>
      <c r="C12" s="137"/>
      <c r="D12" s="130"/>
      <c r="E12" s="138"/>
      <c r="F12" s="133">
        <v>11.400888130983834</v>
      </c>
      <c r="G12" s="133">
        <v>16.678776001463298</v>
      </c>
      <c r="H12" s="133">
        <v>29.346108464569753</v>
      </c>
    </row>
    <row r="13" spans="1:8" s="134" customFormat="1" ht="17.25" customHeight="1" x14ac:dyDescent="0.25">
      <c r="A13" s="135" t="s">
        <v>235</v>
      </c>
      <c r="B13" s="136"/>
      <c r="C13" s="137"/>
      <c r="D13" s="130"/>
      <c r="E13" s="138"/>
      <c r="F13" s="133">
        <v>1.1123085964089086</v>
      </c>
      <c r="G13" s="133">
        <v>1.8952809352617672E-2</v>
      </c>
      <c r="H13" s="133">
        <v>-5.4967870952716491E-2</v>
      </c>
    </row>
    <row r="14" spans="1:8" s="134" customFormat="1" ht="9" customHeight="1" x14ac:dyDescent="0.25">
      <c r="A14" s="135"/>
      <c r="B14" s="136"/>
      <c r="C14" s="137"/>
      <c r="D14" s="130"/>
      <c r="E14" s="138"/>
      <c r="F14" s="139"/>
      <c r="G14" s="139"/>
      <c r="H14" s="139"/>
    </row>
    <row r="15" spans="1:8" s="134" customFormat="1" ht="38.25" customHeight="1" x14ac:dyDescent="0.25">
      <c r="A15" s="140" t="s">
        <v>237</v>
      </c>
      <c r="B15" s="128">
        <v>9269.4865320135013</v>
      </c>
      <c r="C15" s="129">
        <v>7326.5253477300002</v>
      </c>
      <c r="D15" s="130"/>
      <c r="E15" s="128">
        <v>13238.48941925</v>
      </c>
      <c r="F15" s="131">
        <v>754.370363</v>
      </c>
      <c r="G15" s="132">
        <v>410.26915834000005</v>
      </c>
      <c r="H15" s="132">
        <v>994.09974257999977</v>
      </c>
    </row>
    <row r="16" spans="1:8" s="134" customFormat="1" x14ac:dyDescent="0.25">
      <c r="A16" s="135" t="s">
        <v>234</v>
      </c>
      <c r="B16" s="136"/>
      <c r="C16" s="141"/>
      <c r="D16" s="130"/>
      <c r="E16" s="138"/>
      <c r="F16" s="133">
        <v>5.6983114848668093</v>
      </c>
      <c r="G16" s="133">
        <v>8.7973747189502269</v>
      </c>
      <c r="H16" s="133">
        <v>16.306537668723678</v>
      </c>
    </row>
    <row r="17" spans="1:8" s="134" customFormat="1" ht="17.25" customHeight="1" x14ac:dyDescent="0.25">
      <c r="A17" s="135" t="s">
        <v>235</v>
      </c>
      <c r="B17" s="136"/>
      <c r="C17" s="141"/>
      <c r="D17" s="130"/>
      <c r="E17" s="138"/>
      <c r="F17" s="133">
        <v>0.70419809825373303</v>
      </c>
      <c r="G17" s="133">
        <v>-0.14160377151763048</v>
      </c>
      <c r="H17" s="133">
        <v>0.10827120361489651</v>
      </c>
    </row>
    <row r="18" spans="1:8" ht="15" x14ac:dyDescent="0.25">
      <c r="B18" s="142"/>
      <c r="C18" s="141"/>
      <c r="F18" s="126"/>
      <c r="G18" s="126"/>
      <c r="H18" s="126"/>
    </row>
    <row r="19" spans="1:8" s="134" customFormat="1" ht="33.75" customHeight="1" x14ac:dyDescent="0.25">
      <c r="A19" s="140" t="s">
        <v>238</v>
      </c>
      <c r="B19" s="128">
        <v>1959.8614344314999</v>
      </c>
      <c r="C19" s="129">
        <v>3301.3181000700001</v>
      </c>
      <c r="D19" s="130"/>
      <c r="E19" s="128">
        <v>2233.3764794278504</v>
      </c>
      <c r="F19" s="131">
        <v>211.02715187999996</v>
      </c>
      <c r="G19" s="132">
        <v>153.10047734</v>
      </c>
      <c r="H19" s="132">
        <v>249.27467324000003</v>
      </c>
    </row>
    <row r="20" spans="1:8" s="134" customFormat="1" x14ac:dyDescent="0.25">
      <c r="A20" s="135" t="s">
        <v>234</v>
      </c>
      <c r="B20" s="136"/>
      <c r="C20" s="141"/>
      <c r="D20" s="130"/>
      <c r="E20" s="138"/>
      <c r="F20" s="144">
        <v>9.4487944072045202</v>
      </c>
      <c r="G20" s="144">
        <v>16.303907226303497</v>
      </c>
      <c r="H20" s="144">
        <v>27.465244131931676</v>
      </c>
    </row>
    <row r="21" spans="1:8" s="134" customFormat="1" ht="17.25" customHeight="1" x14ac:dyDescent="0.25">
      <c r="A21" s="135" t="s">
        <v>235</v>
      </c>
      <c r="B21" s="136"/>
      <c r="C21" s="141"/>
      <c r="D21" s="130"/>
      <c r="E21" s="138"/>
      <c r="F21" s="133">
        <v>1.1037987682825405</v>
      </c>
      <c r="G21" s="133">
        <v>0.45853145463248302</v>
      </c>
      <c r="H21" s="133">
        <v>1.4718738544983623E-2</v>
      </c>
    </row>
    <row r="22" spans="1:8" s="134" customFormat="1" ht="17.25" customHeight="1" x14ac:dyDescent="0.25">
      <c r="A22" s="135"/>
      <c r="B22" s="136"/>
      <c r="C22" s="141"/>
      <c r="D22" s="130"/>
      <c r="E22" s="138"/>
      <c r="F22" s="133"/>
      <c r="G22" s="133"/>
      <c r="H22" s="133"/>
    </row>
    <row r="23" spans="1:8" x14ac:dyDescent="0.2">
      <c r="A23" s="127" t="s">
        <v>239</v>
      </c>
      <c r="B23" s="145">
        <v>39590.939417418493</v>
      </c>
      <c r="C23" s="146">
        <v>37810.230622849995</v>
      </c>
      <c r="D23" s="145">
        <v>0</v>
      </c>
      <c r="E23" s="145">
        <v>47443.434572735838</v>
      </c>
      <c r="F23" s="147">
        <v>4467.6237858900004</v>
      </c>
      <c r="G23" s="147">
        <v>2183.0030243100005</v>
      </c>
      <c r="H23" s="147">
        <v>5243.8827711199983</v>
      </c>
    </row>
    <row r="24" spans="1:8" x14ac:dyDescent="0.2">
      <c r="A24" s="135" t="s">
        <v>234</v>
      </c>
      <c r="C24" s="141"/>
      <c r="F24" s="133">
        <v>9.4167376922104093</v>
      </c>
      <c r="G24" s="133">
        <v>14.018012966586307</v>
      </c>
      <c r="H24" s="133">
        <v>25.070928545622994</v>
      </c>
    </row>
    <row r="25" spans="1:8" s="134" customFormat="1" ht="17.25" customHeight="1" x14ac:dyDescent="0.25">
      <c r="A25" s="135" t="s">
        <v>235</v>
      </c>
      <c r="B25" s="138"/>
      <c r="C25" s="141"/>
      <c r="D25" s="130"/>
      <c r="E25" s="138"/>
      <c r="F25" s="133">
        <v>0.99645266845062919</v>
      </c>
      <c r="G25" s="133">
        <v>-0.47740827844488398</v>
      </c>
      <c r="H25" s="133">
        <v>0.18187021223070898</v>
      </c>
    </row>
    <row r="26" spans="1:8" ht="9" customHeight="1" x14ac:dyDescent="0.2">
      <c r="A26" s="118"/>
      <c r="B26" s="148"/>
      <c r="C26" s="149"/>
      <c r="D26" s="118"/>
      <c r="E26" s="148"/>
      <c r="F26" s="150"/>
      <c r="G26" s="150"/>
      <c r="H26" s="150"/>
    </row>
    <row r="27" spans="1:8" ht="7.5" customHeight="1" x14ac:dyDescent="0.2">
      <c r="B27" s="151"/>
      <c r="C27" s="151"/>
      <c r="D27" s="151"/>
      <c r="E27" s="151"/>
    </row>
    <row r="28" spans="1:8" ht="11.25" customHeight="1" x14ac:dyDescent="0.2">
      <c r="A28" s="117" t="s">
        <v>240</v>
      </c>
      <c r="B28" s="151"/>
      <c r="C28" s="151"/>
      <c r="D28" s="151"/>
      <c r="E28" s="151"/>
    </row>
    <row r="29" spans="1:8" x14ac:dyDescent="0.2">
      <c r="A29" s="152" t="s">
        <v>241</v>
      </c>
      <c r="B29" s="151"/>
      <c r="C29" s="151"/>
      <c r="D29" s="151"/>
      <c r="E29" s="151"/>
    </row>
  </sheetData>
  <mergeCells count="6">
    <mergeCell ref="H4:H5"/>
    <mergeCell ref="B4:B5"/>
    <mergeCell ref="C4:C5"/>
    <mergeCell ref="E4:E5"/>
    <mergeCell ref="F4:F5"/>
    <mergeCell ref="G4:G5"/>
  </mergeCells>
  <pageMargins left="0.75" right="0.75" top="1.25" bottom="1" header="0.5" footer="0.5"/>
  <pageSetup scale="75" orientation="portrait" horizontalDpi="300" verticalDpi="300" r:id="rId1"/>
  <headerFooter alignWithMargins="0">
    <oddHeader>&amp;CMINISTERE DE L'ECONOMIE ET DES FINANCES
DIRECTION GENERALE DU BUDGET
DEPENSES SOCIALES
Exercice 2024-2025
(Financement domestique, Millions de Gourdes)</oddHeader>
    <oddFooter>&amp;RJRM/&amp;D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12</vt:i4>
      </vt:variant>
    </vt:vector>
  </HeadingPairs>
  <TitlesOfParts>
    <vt:vector size="16" baseType="lpstr">
      <vt:lpstr>TEREDA_RESUME_P3</vt:lpstr>
      <vt:lpstr>Section_Article</vt:lpstr>
      <vt:lpstr>Dépenses de Subventions 2425</vt:lpstr>
      <vt:lpstr>Dépenses Sociales 2425 </vt:lpstr>
      <vt:lpstr>Section_Article!ALINEA</vt:lpstr>
      <vt:lpstr>'Dépenses de Subventions 2425'!Impression_des_titres</vt:lpstr>
      <vt:lpstr>Section_Article!Impression_des_titres</vt:lpstr>
      <vt:lpstr>Section_Article!LIBELLE</vt:lpstr>
      <vt:lpstr>Section_Article!MENSUEL</vt:lpstr>
      <vt:lpstr>Section_Article!NOVEMBRE</vt:lpstr>
      <vt:lpstr>Section_Article!SECTITRE</vt:lpstr>
      <vt:lpstr>Section_Article!TITRE</vt:lpstr>
      <vt:lpstr>'Dépenses de Subventions 2425'!Zone_d_impression</vt:lpstr>
      <vt:lpstr>'Dépenses Sociales 2425 '!Zone_d_impression</vt:lpstr>
      <vt:lpstr>Section_Article!Zone_d_impression</vt:lpstr>
      <vt:lpstr>TEREDA_RESUME_P3!Zone_d_impression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DEPB_ROODY</dc:creator>
  <cp:lastModifiedBy>DGB_DEPB</cp:lastModifiedBy>
  <cp:lastPrinted>2025-01-08T14:19:51Z</cp:lastPrinted>
  <dcterms:created xsi:type="dcterms:W3CDTF">2025-01-07T21:55:43Z</dcterms:created>
  <dcterms:modified xsi:type="dcterms:W3CDTF">2025-01-08T14:21:11Z</dcterms:modified>
</cp:coreProperties>
</file>