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1\Dropbox\dossier_dga\DGB\dgb_site\suivi de l'execution du budget\TEREDA&amp;SOLDE\SoldeDesCredits\SoldeDesCreditsExercice20222023\"/>
    </mc:Choice>
  </mc:AlternateContent>
  <xr:revisionPtr revIDLastSave="0" documentId="13_ncr:1_{AF18B73D-2391-4C45-A986-5DF66D9982B6}" xr6:coauthVersionLast="36" xr6:coauthVersionMax="36" xr10:uidLastSave="{00000000-0000-0000-0000-000000000000}"/>
  <bookViews>
    <workbookView xWindow="0" yWindow="0" windowWidth="28800" windowHeight="12105" xr2:uid="{E20B8342-D56B-4546-B0C6-A0700F27A707}"/>
  </bookViews>
  <sheets>
    <sheet name="Section_Articl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A" localSheetId="0">#REF!</definedName>
    <definedName name="\A">#REF!</definedName>
    <definedName name="\L" localSheetId="0">#REF!</definedName>
    <definedName name="\L">#REF!</definedName>
    <definedName name="\M" localSheetId="0">#REF!</definedName>
    <definedName name="\M">#REF!</definedName>
    <definedName name="\S" localSheetId="0">#REF!</definedName>
    <definedName name="\S">#REF!</definedName>
    <definedName name="________abs1" localSheetId="0">#REF!</definedName>
    <definedName name="________abs1">#REF!</definedName>
    <definedName name="________abs2" localSheetId="0">#REF!</definedName>
    <definedName name="________abs2">#REF!</definedName>
    <definedName name="________abs3" localSheetId="0">#REF!</definedName>
    <definedName name="________abs3">#REF!</definedName>
    <definedName name="________aen1" localSheetId="0">#REF!</definedName>
    <definedName name="________aen1">#REF!</definedName>
    <definedName name="________aen2" localSheetId="0">#REF!</definedName>
    <definedName name="________aen2">#REF!</definedName>
    <definedName name="________bem98">[1]Programa!#REF!</definedName>
    <definedName name="________BOP1" localSheetId="0">#REF!</definedName>
    <definedName name="________BOP1">#REF!</definedName>
    <definedName name="________BOP2" localSheetId="0">#REF!</definedName>
    <definedName name="________BOP2">#REF!</definedName>
    <definedName name="________cap2">'[2]EVALUACIÓN PRIVADA'!#REF!</definedName>
    <definedName name="________cap3">'[2]EVALUACIÓN PRIVADA'!#REF!</definedName>
    <definedName name="________cas2">'[2]EVALUACIÓN SOCIOECONÓMICA'!#REF!</definedName>
    <definedName name="________cas3">'[2]EVALUACIÓN SOCIOECONÓMICA'!#REF!</definedName>
    <definedName name="________CEL96" localSheetId="0">#REF!</definedName>
    <definedName name="________CEL96">#REF!</definedName>
    <definedName name="________cud21" localSheetId="0">#REF!</definedName>
    <definedName name="________cud21">#REF!</definedName>
    <definedName name="________dcc2000" localSheetId="0">#REF!</definedName>
    <definedName name="________dcc2000">#REF!</definedName>
    <definedName name="________dcc2001" localSheetId="0">#REF!</definedName>
    <definedName name="________dcc2001">#REF!</definedName>
    <definedName name="________dcc2002" localSheetId="0">#REF!</definedName>
    <definedName name="________dcc2002">#REF!</definedName>
    <definedName name="________dcc2003" localSheetId="0">#REF!</definedName>
    <definedName name="________dcc2003">#REF!</definedName>
    <definedName name="________dcc98">[1]Programa!#REF!</definedName>
    <definedName name="________dcc99" localSheetId="0">#REF!</definedName>
    <definedName name="________dcc99">#REF!</definedName>
    <definedName name="________DES2" localSheetId="0">'[2]EVALUACIÓN PRIVADA'!#REF!</definedName>
    <definedName name="________DES2">'[2]EVALUACIÓN PRIVADA'!#REF!</definedName>
    <definedName name="________DES3">'[2]EVALUACIÓN PRIVADA'!#REF!</definedName>
    <definedName name="________dic96" localSheetId="0">#REF!</definedName>
    <definedName name="________dic96">#REF!</definedName>
    <definedName name="________emi2000" localSheetId="0">#REF!</definedName>
    <definedName name="________emi2000">#REF!</definedName>
    <definedName name="________emi2001" localSheetId="0">#REF!</definedName>
    <definedName name="________emi2001">#REF!</definedName>
    <definedName name="________emi2002" localSheetId="0">#REF!</definedName>
    <definedName name="________emi2002">#REF!</definedName>
    <definedName name="________emi2003" localSheetId="0">#REF!</definedName>
    <definedName name="________emi2003">#REF!</definedName>
    <definedName name="________emi98" localSheetId="0">#REF!</definedName>
    <definedName name="________emi98">#REF!</definedName>
    <definedName name="________emi99" localSheetId="0">#REF!</definedName>
    <definedName name="________emi99">#REF!</definedName>
    <definedName name="________FIS96" localSheetId="0">#REF!</definedName>
    <definedName name="________FIS96">#REF!</definedName>
    <definedName name="________Ind12">'[2]ANÁLISIS DE SENSIBILIDAD'!#REF!</definedName>
    <definedName name="________Ind17">'[2]ANÁLISIS DE SENSIBILIDAD'!#REF!</definedName>
    <definedName name="________Ind18">'[2]ANÁLISIS DE SENSIBILIDAD'!#REF!</definedName>
    <definedName name="________Ind22">'[2]ANÁLISIS DE SENSIBILIDAD'!#REF!</definedName>
    <definedName name="________Ind27">'[2]ANÁLISIS DE SENSIBILIDAD'!#REF!</definedName>
    <definedName name="________Ind28">'[2]ANÁLISIS DE SENSIBILIDAD'!#REF!</definedName>
    <definedName name="________Ind32">'[2]ANÁLISIS DE SENSIBILIDAD'!#REF!</definedName>
    <definedName name="________Ind41">[2]INDICADORES!#REF!</definedName>
    <definedName name="________Ind42">[2]INDICADORES!#REF!</definedName>
    <definedName name="________Ind43">[2]INDICADORES!#REF!</definedName>
    <definedName name="________INE1" localSheetId="0">#REF!</definedName>
    <definedName name="________INE1">#REF!</definedName>
    <definedName name="________ipc2000" localSheetId="0">#REF!</definedName>
    <definedName name="________ipc2000">#REF!</definedName>
    <definedName name="________ipc2001" localSheetId="0">#REF!</definedName>
    <definedName name="________ipc2001">#REF!</definedName>
    <definedName name="________ipc2002" localSheetId="0">#REF!</definedName>
    <definedName name="________ipc2002">#REF!</definedName>
    <definedName name="________ipc2003" localSheetId="0">#REF!</definedName>
    <definedName name="________ipc2003">#REF!</definedName>
    <definedName name="________ipc98" localSheetId="0">#REF!</definedName>
    <definedName name="________ipc98">#REF!</definedName>
    <definedName name="________ipc99" localSheetId="0">#REF!</definedName>
    <definedName name="________ipc99">#REF!</definedName>
    <definedName name="________me98">[1]Programa!#REF!</definedName>
    <definedName name="________mk14">[3]NFPEntps!#REF!</definedName>
    <definedName name="________npp2000" localSheetId="0">#REF!</definedName>
    <definedName name="________npp2000">#REF!</definedName>
    <definedName name="________npp2001" localSheetId="0">#REF!</definedName>
    <definedName name="________npp2001">#REF!</definedName>
    <definedName name="________npp2002" localSheetId="0">#REF!</definedName>
    <definedName name="________npp2002">#REF!</definedName>
    <definedName name="________npp2003" localSheetId="0">#REF!</definedName>
    <definedName name="________npp2003">#REF!</definedName>
    <definedName name="________npp98" localSheetId="0">#REF!</definedName>
    <definedName name="________npp98">#REF!</definedName>
    <definedName name="________npp99" localSheetId="0">#REF!</definedName>
    <definedName name="________npp99">#REF!</definedName>
    <definedName name="________OUT1" localSheetId="0">#REF!</definedName>
    <definedName name="________OUT1">#REF!</definedName>
    <definedName name="________OUT2">'[4]Serv&amp;Trans'!#REF!</definedName>
    <definedName name="________OUT3" localSheetId="0">#REF!</definedName>
    <definedName name="________OUT3">#REF!</definedName>
    <definedName name="________OUT4" localSheetId="0">#REF!</definedName>
    <definedName name="________OUT4">#REF!</definedName>
    <definedName name="________OUT5" localSheetId="0">#REF!</definedName>
    <definedName name="________OUT5">#REF!</definedName>
    <definedName name="________OUT6" localSheetId="0">#REF!</definedName>
    <definedName name="________OUT6">#REF!</definedName>
    <definedName name="________OUT7" localSheetId="0">#REF!</definedName>
    <definedName name="________OUT7">#REF!</definedName>
    <definedName name="________pib2000" localSheetId="0">#REF!</definedName>
    <definedName name="________pib2000">#REF!</definedName>
    <definedName name="________pib2001" localSheetId="0">#REF!</definedName>
    <definedName name="________pib2001">#REF!</definedName>
    <definedName name="________pib2002" localSheetId="0">#REF!</definedName>
    <definedName name="________pib2002">#REF!</definedName>
    <definedName name="________pib2003" localSheetId="0">#REF!</definedName>
    <definedName name="________pib2003">#REF!</definedName>
    <definedName name="________pib98">[1]Programa!#REF!</definedName>
    <definedName name="________pib99" localSheetId="0">#REF!</definedName>
    <definedName name="________pib99">#REF!</definedName>
    <definedName name="________POR96" localSheetId="0">#REF!</definedName>
    <definedName name="________POR96">#REF!</definedName>
    <definedName name="________PRN96" localSheetId="0">#REF!</definedName>
    <definedName name="________PRN96">#REF!</definedName>
    <definedName name="________sel10">'[2]EVALUACIÓN SOCIOECONÓMICA'!#REF!</definedName>
    <definedName name="________sel11">'[2]EVALUACIÓN SOCIOECONÓMICA'!#REF!</definedName>
    <definedName name="________sel12">'[2]EVALUACIÓN PRIVADA'!#REF!</definedName>
    <definedName name="________sel13">'[2]EVALUACIÓN PRIVADA'!#REF!</definedName>
    <definedName name="________sel14">'[2]EVALUACIÓN PRIVADA'!#REF!</definedName>
    <definedName name="________sel16">'[2]EVALUACIÓN PRIVADA'!#REF!</definedName>
    <definedName name="________sel18">[2]FINANCIACIÓN!#REF!</definedName>
    <definedName name="________sel22">'[2]EVALUACIÓN PRIVADA'!#REF!</definedName>
    <definedName name="________sel23">'[2]EVALUACIÓN SOCIOECONÓMICA'!#REF!</definedName>
    <definedName name="________sel24">'[2]EVALUACIÓN SOCIOECONÓMICA'!#REF!</definedName>
    <definedName name="________sel31">'[2]EVALUACIÓN PRIVADA'!#REF!</definedName>
    <definedName name="________sel32">'[2]EVALUACIÓN PRIVADA'!#REF!</definedName>
    <definedName name="________sel33">'[2]EVALUACIÓN SOCIOECONÓMICA'!#REF!</definedName>
    <definedName name="________sel34">'[2]EVALUACIÓN SOCIOECONÓMICA'!#REF!</definedName>
    <definedName name="________sel5">[2]ALTERNATIVAS!#REF!</definedName>
    <definedName name="________sel6">'[2]EVALUACIÓN SOCIOECONÓMICA'!#REF!</definedName>
    <definedName name="________sel7">'[2]EVALUACIÓN SOCIOECONÓMICA'!#REF!</definedName>
    <definedName name="________sel8">'[2]EVALUACIÓN SOCIOECONÓMICA'!#REF!</definedName>
    <definedName name="________sel9">'[2]EVALUACIÓN SOCIOECONÓMICA'!#REF!</definedName>
    <definedName name="________SRN96" localSheetId="0">#REF!</definedName>
    <definedName name="________SRN96">#REF!</definedName>
    <definedName name="________SRT11" localSheetId="0" hidden="1">{"Minpmon",#N/A,FALSE,"Monthinput"}</definedName>
    <definedName name="________SRT11" hidden="1">{"Minpmon",#N/A,FALSE,"Monthinput"}</definedName>
    <definedName name="________tAB4" localSheetId="0">#REF!</definedName>
    <definedName name="________tAB4">#REF!</definedName>
    <definedName name="________tot2" localSheetId="0">'[2]EVALUACIÓN PRIVADA'!#REF!</definedName>
    <definedName name="________tot2">'[2]EVALUACIÓN PRIVADA'!#REF!</definedName>
    <definedName name="________tot3">'[2]EVALUACIÓN PRIVADA'!#REF!</definedName>
    <definedName name="________UES96" localSheetId="0">#REF!</definedName>
    <definedName name="________UES96">#REF!</definedName>
    <definedName name="_______abs1" localSheetId="0">#REF!</definedName>
    <definedName name="_______abs1">#REF!</definedName>
    <definedName name="_______abs2" localSheetId="0">#REF!</definedName>
    <definedName name="_______abs2">#REF!</definedName>
    <definedName name="_______abs3" localSheetId="0">#REF!</definedName>
    <definedName name="_______abs3">#REF!</definedName>
    <definedName name="_______aen1" localSheetId="0">#REF!</definedName>
    <definedName name="_______aen1">#REF!</definedName>
    <definedName name="_______aen2" localSheetId="0">#REF!</definedName>
    <definedName name="_______aen2">#REF!</definedName>
    <definedName name="_______bem98">[5]Programa!#REF!</definedName>
    <definedName name="_______BOP1" localSheetId="0">#REF!</definedName>
    <definedName name="_______BOP1">#REF!</definedName>
    <definedName name="_______BOP2" localSheetId="0">#REF!</definedName>
    <definedName name="_______BOP2">#REF!</definedName>
    <definedName name="_______cap2">'[2]EVALUACIÓN PRIVADA'!#REF!</definedName>
    <definedName name="_______cap3">'[2]EVALUACIÓN PRIVADA'!#REF!</definedName>
    <definedName name="_______cas2">'[2]EVALUACIÓN SOCIOECONÓMICA'!#REF!</definedName>
    <definedName name="_______cas3">'[2]EVALUACIÓN SOCIOECONÓMICA'!#REF!</definedName>
    <definedName name="_______CEL96" localSheetId="0">#REF!</definedName>
    <definedName name="_______CEL96">#REF!</definedName>
    <definedName name="_______cud21" localSheetId="0">#REF!</definedName>
    <definedName name="_______cud21">#REF!</definedName>
    <definedName name="_______dcc2000" localSheetId="0">#REF!</definedName>
    <definedName name="_______dcc2000">#REF!</definedName>
    <definedName name="_______dcc2001" localSheetId="0">#REF!</definedName>
    <definedName name="_______dcc2001">#REF!</definedName>
    <definedName name="_______dcc2002" localSheetId="0">#REF!</definedName>
    <definedName name="_______dcc2002">#REF!</definedName>
    <definedName name="_______dcc2003" localSheetId="0">#REF!</definedName>
    <definedName name="_______dcc2003">#REF!</definedName>
    <definedName name="_______dcc98">[5]Programa!#REF!</definedName>
    <definedName name="_______dcc99" localSheetId="0">#REF!</definedName>
    <definedName name="_______dcc99">#REF!</definedName>
    <definedName name="_______DES2" localSheetId="0">'[2]EVALUACIÓN PRIVADA'!#REF!</definedName>
    <definedName name="_______DES2">'[2]EVALUACIÓN PRIVADA'!#REF!</definedName>
    <definedName name="_______DES3">'[2]EVALUACIÓN PRIVADA'!#REF!</definedName>
    <definedName name="_______dic96" localSheetId="0">#REF!</definedName>
    <definedName name="_______dic96">#REF!</definedName>
    <definedName name="_______emi2000" localSheetId="0">#REF!</definedName>
    <definedName name="_______emi2000">#REF!</definedName>
    <definedName name="_______emi2001" localSheetId="0">#REF!</definedName>
    <definedName name="_______emi2001">#REF!</definedName>
    <definedName name="_______emi2002" localSheetId="0">#REF!</definedName>
    <definedName name="_______emi2002">#REF!</definedName>
    <definedName name="_______emi2003" localSheetId="0">#REF!</definedName>
    <definedName name="_______emi2003">#REF!</definedName>
    <definedName name="_______emi98" localSheetId="0">#REF!</definedName>
    <definedName name="_______emi98">#REF!</definedName>
    <definedName name="_______emi99" localSheetId="0">#REF!</definedName>
    <definedName name="_______emi99">#REF!</definedName>
    <definedName name="_______FIS96" localSheetId="0">#REF!</definedName>
    <definedName name="_______FIS96">#REF!</definedName>
    <definedName name="_______Ind12">'[2]ANÁLISIS DE SENSIBILIDAD'!#REF!</definedName>
    <definedName name="_______Ind17">'[2]ANÁLISIS DE SENSIBILIDAD'!#REF!</definedName>
    <definedName name="_______Ind18">'[2]ANÁLISIS DE SENSIBILIDAD'!#REF!</definedName>
    <definedName name="_______Ind22">'[2]ANÁLISIS DE SENSIBILIDAD'!#REF!</definedName>
    <definedName name="_______Ind27">'[2]ANÁLISIS DE SENSIBILIDAD'!#REF!</definedName>
    <definedName name="_______Ind28">'[2]ANÁLISIS DE SENSIBILIDAD'!#REF!</definedName>
    <definedName name="_______Ind32">'[2]ANÁLISIS DE SENSIBILIDAD'!#REF!</definedName>
    <definedName name="_______Ind41">[2]INDICADORES!#REF!</definedName>
    <definedName name="_______Ind42">[2]INDICADORES!#REF!</definedName>
    <definedName name="_______Ind43">[2]INDICADORES!#REF!</definedName>
    <definedName name="_______INE1" localSheetId="0">#REF!</definedName>
    <definedName name="_______INE1">#REF!</definedName>
    <definedName name="_______ipc2000" localSheetId="0">#REF!</definedName>
    <definedName name="_______ipc2000">#REF!</definedName>
    <definedName name="_______ipc2001" localSheetId="0">#REF!</definedName>
    <definedName name="_______ipc2001">#REF!</definedName>
    <definedName name="_______ipc2002" localSheetId="0">#REF!</definedName>
    <definedName name="_______ipc2002">#REF!</definedName>
    <definedName name="_______ipc2003" localSheetId="0">#REF!</definedName>
    <definedName name="_______ipc2003">#REF!</definedName>
    <definedName name="_______ipc98" localSheetId="0">#REF!</definedName>
    <definedName name="_______ipc98">#REF!</definedName>
    <definedName name="_______ipc99" localSheetId="0">#REF!</definedName>
    <definedName name="_______ipc99">#REF!</definedName>
    <definedName name="_______me98">[5]Programa!#REF!</definedName>
    <definedName name="_______mk14">[6]NFPEntps!#REF!</definedName>
    <definedName name="_______npp2000" localSheetId="0">#REF!</definedName>
    <definedName name="_______npp2000">#REF!</definedName>
    <definedName name="_______npp2001" localSheetId="0">#REF!</definedName>
    <definedName name="_______npp2001">#REF!</definedName>
    <definedName name="_______npp2002" localSheetId="0">#REF!</definedName>
    <definedName name="_______npp2002">#REF!</definedName>
    <definedName name="_______npp2003" localSheetId="0">#REF!</definedName>
    <definedName name="_______npp2003">#REF!</definedName>
    <definedName name="_______npp98" localSheetId="0">#REF!</definedName>
    <definedName name="_______npp98">#REF!</definedName>
    <definedName name="_______npp99" localSheetId="0">#REF!</definedName>
    <definedName name="_______npp99">#REF!</definedName>
    <definedName name="_______OUT1" localSheetId="0">#REF!</definedName>
    <definedName name="_______OUT1">#REF!</definedName>
    <definedName name="_______OUT2">'[4]Serv&amp;Trans'!#REF!</definedName>
    <definedName name="_______OUT3" localSheetId="0">#REF!</definedName>
    <definedName name="_______OUT3">#REF!</definedName>
    <definedName name="_______OUT4" localSheetId="0">#REF!</definedName>
    <definedName name="_______OUT4">#REF!</definedName>
    <definedName name="_______OUT5" localSheetId="0">#REF!</definedName>
    <definedName name="_______OUT5">#REF!</definedName>
    <definedName name="_______OUT6" localSheetId="0">#REF!</definedName>
    <definedName name="_______OUT6">#REF!</definedName>
    <definedName name="_______OUT7" localSheetId="0">#REF!</definedName>
    <definedName name="_______OUT7">#REF!</definedName>
    <definedName name="_______pib2000" localSheetId="0">#REF!</definedName>
    <definedName name="_______pib2000">#REF!</definedName>
    <definedName name="_______pib2001" localSheetId="0">#REF!</definedName>
    <definedName name="_______pib2001">#REF!</definedName>
    <definedName name="_______pib2002" localSheetId="0">#REF!</definedName>
    <definedName name="_______pib2002">#REF!</definedName>
    <definedName name="_______pib2003" localSheetId="0">#REF!</definedName>
    <definedName name="_______pib2003">#REF!</definedName>
    <definedName name="_______pib98">[5]Programa!#REF!</definedName>
    <definedName name="_______pib99" localSheetId="0">#REF!</definedName>
    <definedName name="_______pib99">#REF!</definedName>
    <definedName name="_______POR96" localSheetId="0">#REF!</definedName>
    <definedName name="_______POR96">#REF!</definedName>
    <definedName name="_______PRN96" localSheetId="0">#REF!</definedName>
    <definedName name="_______PRN96">#REF!</definedName>
    <definedName name="_______sel10">'[2]EVALUACIÓN SOCIOECONÓMICA'!#REF!</definedName>
    <definedName name="_______sel11">'[2]EVALUACIÓN SOCIOECONÓMICA'!#REF!</definedName>
    <definedName name="_______sel12">'[2]EVALUACIÓN PRIVADA'!#REF!</definedName>
    <definedName name="_______sel13">'[2]EVALUACIÓN PRIVADA'!#REF!</definedName>
    <definedName name="_______sel14">'[2]EVALUACIÓN PRIVADA'!#REF!</definedName>
    <definedName name="_______sel16">'[2]EVALUACIÓN PRIVADA'!#REF!</definedName>
    <definedName name="_______sel18">[2]FINANCIACIÓN!#REF!</definedName>
    <definedName name="_______sel22">'[2]EVALUACIÓN PRIVADA'!#REF!</definedName>
    <definedName name="_______sel23">'[2]EVALUACIÓN SOCIOECONÓMICA'!#REF!</definedName>
    <definedName name="_______sel24">'[2]EVALUACIÓN SOCIOECONÓMICA'!#REF!</definedName>
    <definedName name="_______sel31">'[2]EVALUACIÓN PRIVADA'!#REF!</definedName>
    <definedName name="_______sel32">'[2]EVALUACIÓN PRIVADA'!#REF!</definedName>
    <definedName name="_______sel33">'[2]EVALUACIÓN SOCIOECONÓMICA'!#REF!</definedName>
    <definedName name="_______sel34">'[2]EVALUACIÓN SOCIOECONÓMICA'!#REF!</definedName>
    <definedName name="_______sel5">[2]ALTERNATIVAS!#REF!</definedName>
    <definedName name="_______sel6">'[2]EVALUACIÓN SOCIOECONÓMICA'!#REF!</definedName>
    <definedName name="_______sel7">'[2]EVALUACIÓN SOCIOECONÓMICA'!#REF!</definedName>
    <definedName name="_______sel8">'[2]EVALUACIÓN SOCIOECONÓMICA'!#REF!</definedName>
    <definedName name="_______sel9">'[2]EVALUACIÓN SOCIOECONÓMICA'!#REF!</definedName>
    <definedName name="_______SRN96" localSheetId="0">#REF!</definedName>
    <definedName name="_______SRN96">#REF!</definedName>
    <definedName name="_______SRT11" localSheetId="0" hidden="1">{"Minpmon",#N/A,FALSE,"Monthinput"}</definedName>
    <definedName name="_______SRT11" hidden="1">{"Minpmon",#N/A,FALSE,"Monthinput"}</definedName>
    <definedName name="_______tAB4" localSheetId="0">#REF!</definedName>
    <definedName name="_______tAB4">#REF!</definedName>
    <definedName name="_______tot2" localSheetId="0">'[2]EVALUACIÓN PRIVADA'!#REF!</definedName>
    <definedName name="_______tot2">'[2]EVALUACIÓN PRIVADA'!#REF!</definedName>
    <definedName name="_______tot3">'[2]EVALUACIÓN PRIVADA'!#REF!</definedName>
    <definedName name="_______UES96" localSheetId="0">#REF!</definedName>
    <definedName name="_______UES96">#REF!</definedName>
    <definedName name="______abs1" localSheetId="0">#REF!</definedName>
    <definedName name="______abs1">#REF!</definedName>
    <definedName name="______abs2" localSheetId="0">#REF!</definedName>
    <definedName name="______abs2">#REF!</definedName>
    <definedName name="______abs3" localSheetId="0">#REF!</definedName>
    <definedName name="______abs3">#REF!</definedName>
    <definedName name="______aen1" localSheetId="0">#REF!</definedName>
    <definedName name="______aen1">#REF!</definedName>
    <definedName name="______aen2" localSheetId="0">#REF!</definedName>
    <definedName name="______aen2">#REF!</definedName>
    <definedName name="______bem98">[5]Programa!#REF!</definedName>
    <definedName name="______BOP1" localSheetId="0">#REF!</definedName>
    <definedName name="______BOP1">#REF!</definedName>
    <definedName name="______BOP2" localSheetId="0">#REF!</definedName>
    <definedName name="______BOP2">#REF!</definedName>
    <definedName name="______cap2">'[2]EVALUACIÓN PRIVADA'!#REF!</definedName>
    <definedName name="______cap3">'[2]EVALUACIÓN PRIVADA'!#REF!</definedName>
    <definedName name="______cas2">'[2]EVALUACIÓN SOCIOECONÓMICA'!#REF!</definedName>
    <definedName name="______cas3">'[2]EVALUACIÓN SOCIOECONÓMICA'!#REF!</definedName>
    <definedName name="______CEL96" localSheetId="0">#REF!</definedName>
    <definedName name="______CEL96">#REF!</definedName>
    <definedName name="______cud21" localSheetId="0">#REF!</definedName>
    <definedName name="______cud21">#REF!</definedName>
    <definedName name="______dcc2000" localSheetId="0">#REF!</definedName>
    <definedName name="______dcc2000">#REF!</definedName>
    <definedName name="______dcc2001" localSheetId="0">#REF!</definedName>
    <definedName name="______dcc2001">#REF!</definedName>
    <definedName name="______dcc2002" localSheetId="0">#REF!</definedName>
    <definedName name="______dcc2002">#REF!</definedName>
    <definedName name="______dcc2003" localSheetId="0">#REF!</definedName>
    <definedName name="______dcc2003">#REF!</definedName>
    <definedName name="______dcc98">[5]Programa!#REF!</definedName>
    <definedName name="______dcc99" localSheetId="0">#REF!</definedName>
    <definedName name="______dcc99">#REF!</definedName>
    <definedName name="______DES2" localSheetId="0">'[2]EVALUACIÓN PRIVADA'!#REF!</definedName>
    <definedName name="______DES2">'[2]EVALUACIÓN PRIVADA'!#REF!</definedName>
    <definedName name="______DES3">'[2]EVALUACIÓN PRIVADA'!#REF!</definedName>
    <definedName name="______dic96" localSheetId="0">#REF!</definedName>
    <definedName name="______dic96">#REF!</definedName>
    <definedName name="______emi2000" localSheetId="0">#REF!</definedName>
    <definedName name="______emi2000">#REF!</definedName>
    <definedName name="______emi2001" localSheetId="0">#REF!</definedName>
    <definedName name="______emi2001">#REF!</definedName>
    <definedName name="______emi2002" localSheetId="0">#REF!</definedName>
    <definedName name="______emi2002">#REF!</definedName>
    <definedName name="______emi2003" localSheetId="0">#REF!</definedName>
    <definedName name="______emi2003">#REF!</definedName>
    <definedName name="______emi98" localSheetId="0">#REF!</definedName>
    <definedName name="______emi98">#REF!</definedName>
    <definedName name="______emi99" localSheetId="0">#REF!</definedName>
    <definedName name="______emi99">#REF!</definedName>
    <definedName name="______FIS96" localSheetId="0">#REF!</definedName>
    <definedName name="______FIS96">#REF!</definedName>
    <definedName name="______Ind12">'[2]ANÁLISIS DE SENSIBILIDAD'!#REF!</definedName>
    <definedName name="______Ind17">'[2]ANÁLISIS DE SENSIBILIDAD'!#REF!</definedName>
    <definedName name="______Ind18">'[2]ANÁLISIS DE SENSIBILIDAD'!#REF!</definedName>
    <definedName name="______Ind22">'[2]ANÁLISIS DE SENSIBILIDAD'!#REF!</definedName>
    <definedName name="______Ind27">'[2]ANÁLISIS DE SENSIBILIDAD'!#REF!</definedName>
    <definedName name="______Ind28">'[2]ANÁLISIS DE SENSIBILIDAD'!#REF!</definedName>
    <definedName name="______Ind32">'[2]ANÁLISIS DE SENSIBILIDAD'!#REF!</definedName>
    <definedName name="______Ind41">[2]INDICADORES!#REF!</definedName>
    <definedName name="______Ind42">[2]INDICADORES!#REF!</definedName>
    <definedName name="______Ind43">[2]INDICADORES!#REF!</definedName>
    <definedName name="______INE1" localSheetId="0">#REF!</definedName>
    <definedName name="______INE1">#REF!</definedName>
    <definedName name="______ipc2000" localSheetId="0">#REF!</definedName>
    <definedName name="______ipc2000">#REF!</definedName>
    <definedName name="______ipc2001" localSheetId="0">#REF!</definedName>
    <definedName name="______ipc2001">#REF!</definedName>
    <definedName name="______ipc2002" localSheetId="0">#REF!</definedName>
    <definedName name="______ipc2002">#REF!</definedName>
    <definedName name="______ipc2003" localSheetId="0">#REF!</definedName>
    <definedName name="______ipc2003">#REF!</definedName>
    <definedName name="______ipc98" localSheetId="0">#REF!</definedName>
    <definedName name="______ipc98">#REF!</definedName>
    <definedName name="______ipc99" localSheetId="0">#REF!</definedName>
    <definedName name="______ipc99">#REF!</definedName>
    <definedName name="______me98">[5]Programa!#REF!</definedName>
    <definedName name="______mk14">[6]NFPEntps!#REF!</definedName>
    <definedName name="______npp2000" localSheetId="0">#REF!</definedName>
    <definedName name="______npp2000">#REF!</definedName>
    <definedName name="______npp2001" localSheetId="0">#REF!</definedName>
    <definedName name="______npp2001">#REF!</definedName>
    <definedName name="______npp2002" localSheetId="0">#REF!</definedName>
    <definedName name="______npp2002">#REF!</definedName>
    <definedName name="______npp2003" localSheetId="0">#REF!</definedName>
    <definedName name="______npp2003">#REF!</definedName>
    <definedName name="______npp98" localSheetId="0">#REF!</definedName>
    <definedName name="______npp98">#REF!</definedName>
    <definedName name="______npp99" localSheetId="0">#REF!</definedName>
    <definedName name="______npp99">#REF!</definedName>
    <definedName name="______OUT1" localSheetId="0">#REF!</definedName>
    <definedName name="______OUT1">#REF!</definedName>
    <definedName name="______OUT2">'[4]Serv&amp;Trans'!#REF!</definedName>
    <definedName name="______OUT3" localSheetId="0">#REF!</definedName>
    <definedName name="______OUT3">#REF!</definedName>
    <definedName name="______OUT4" localSheetId="0">#REF!</definedName>
    <definedName name="______OUT4">#REF!</definedName>
    <definedName name="______OUT5" localSheetId="0">#REF!</definedName>
    <definedName name="______OUT5">#REF!</definedName>
    <definedName name="______OUT6" localSheetId="0">#REF!</definedName>
    <definedName name="______OUT6">#REF!</definedName>
    <definedName name="______OUT7" localSheetId="0">#REF!</definedName>
    <definedName name="______OUT7">#REF!</definedName>
    <definedName name="______pib2000" localSheetId="0">#REF!</definedName>
    <definedName name="______pib2000">#REF!</definedName>
    <definedName name="______pib2001" localSheetId="0">#REF!</definedName>
    <definedName name="______pib2001">#REF!</definedName>
    <definedName name="______pib2002" localSheetId="0">#REF!</definedName>
    <definedName name="______pib2002">#REF!</definedName>
    <definedName name="______pib2003" localSheetId="0">#REF!</definedName>
    <definedName name="______pib2003">#REF!</definedName>
    <definedName name="______pib98">[5]Programa!#REF!</definedName>
    <definedName name="______pib99" localSheetId="0">#REF!</definedName>
    <definedName name="______pib99">#REF!</definedName>
    <definedName name="______POR96" localSheetId="0">#REF!</definedName>
    <definedName name="______POR96">#REF!</definedName>
    <definedName name="______PRN96" localSheetId="0">#REF!</definedName>
    <definedName name="______PRN96">#REF!</definedName>
    <definedName name="______sel10">'[2]EVALUACIÓN SOCIOECONÓMICA'!#REF!</definedName>
    <definedName name="______sel11">'[2]EVALUACIÓN SOCIOECONÓMICA'!#REF!</definedName>
    <definedName name="______sel12">'[2]EVALUACIÓN PRIVADA'!#REF!</definedName>
    <definedName name="______sel13">'[2]EVALUACIÓN PRIVADA'!#REF!</definedName>
    <definedName name="______sel14">'[2]EVALUACIÓN PRIVADA'!#REF!</definedName>
    <definedName name="______sel16">'[2]EVALUACIÓN PRIVADA'!#REF!</definedName>
    <definedName name="______sel18">[2]FINANCIACIÓN!#REF!</definedName>
    <definedName name="______sel22">'[2]EVALUACIÓN PRIVADA'!#REF!</definedName>
    <definedName name="______sel23">'[2]EVALUACIÓN SOCIOECONÓMICA'!#REF!</definedName>
    <definedName name="______sel24">'[2]EVALUACIÓN SOCIOECONÓMICA'!#REF!</definedName>
    <definedName name="______sel31">'[2]EVALUACIÓN PRIVADA'!#REF!</definedName>
    <definedName name="______sel32">'[2]EVALUACIÓN PRIVADA'!#REF!</definedName>
    <definedName name="______sel33">'[2]EVALUACIÓN SOCIOECONÓMICA'!#REF!</definedName>
    <definedName name="______sel34">'[2]EVALUACIÓN SOCIOECONÓMICA'!#REF!</definedName>
    <definedName name="______sel5">[2]ALTERNATIVAS!#REF!</definedName>
    <definedName name="______sel6">'[2]EVALUACIÓN SOCIOECONÓMICA'!#REF!</definedName>
    <definedName name="______sel7">'[2]EVALUACIÓN SOCIOECONÓMICA'!#REF!</definedName>
    <definedName name="______sel8">'[2]EVALUACIÓN SOCIOECONÓMICA'!#REF!</definedName>
    <definedName name="______sel9">'[2]EVALUACIÓN SOCIOECONÓMICA'!#REF!</definedName>
    <definedName name="______SRN96" localSheetId="0">#REF!</definedName>
    <definedName name="______SRN96">#REF!</definedName>
    <definedName name="______SRT11" localSheetId="0" hidden="1">{"Minpmon",#N/A,FALSE,"Monthinput"}</definedName>
    <definedName name="______SRT11" hidden="1">{"Minpmon",#N/A,FALSE,"Monthinput"}</definedName>
    <definedName name="______tAB4" localSheetId="0">#REF!</definedName>
    <definedName name="______tAB4">#REF!</definedName>
    <definedName name="______tot2" localSheetId="0">'[2]EVALUACIÓN PRIVADA'!#REF!</definedName>
    <definedName name="______tot2">'[2]EVALUACIÓN PRIVADA'!#REF!</definedName>
    <definedName name="______tot3">'[2]EVALUACIÓN PRIVADA'!#REF!</definedName>
    <definedName name="______UES96" localSheetId="0">#REF!</definedName>
    <definedName name="______UES96">#REF!</definedName>
    <definedName name="_____abs1" localSheetId="0">#REF!</definedName>
    <definedName name="_____abs1">#REF!</definedName>
    <definedName name="_____abs2" localSheetId="0">#REF!</definedName>
    <definedName name="_____abs2">#REF!</definedName>
    <definedName name="_____abs3" localSheetId="0">#REF!</definedName>
    <definedName name="_____abs3">#REF!</definedName>
    <definedName name="_____aen1" localSheetId="0">#REF!</definedName>
    <definedName name="_____aen1">#REF!</definedName>
    <definedName name="_____aen2" localSheetId="0">#REF!</definedName>
    <definedName name="_____aen2">#REF!</definedName>
    <definedName name="_____bem98">[5]Programa!#REF!</definedName>
    <definedName name="_____BOP1" localSheetId="0">#REF!</definedName>
    <definedName name="_____BOP1">#REF!</definedName>
    <definedName name="_____BOP2" localSheetId="0">#REF!</definedName>
    <definedName name="_____BOP2">#REF!</definedName>
    <definedName name="_____cap2">'[2]EVALUACIÓN PRIVADA'!#REF!</definedName>
    <definedName name="_____cap3">'[2]EVALUACIÓN PRIVADA'!#REF!</definedName>
    <definedName name="_____cas2">'[2]EVALUACIÓN SOCIOECONÓMICA'!#REF!</definedName>
    <definedName name="_____cas3">'[2]EVALUACIÓN SOCIOECONÓMICA'!#REF!</definedName>
    <definedName name="_____CEL96" localSheetId="0">#REF!</definedName>
    <definedName name="_____CEL96">#REF!</definedName>
    <definedName name="_____cud21" localSheetId="0">#REF!</definedName>
    <definedName name="_____cud21">#REF!</definedName>
    <definedName name="_____dcc2000" localSheetId="0">#REF!</definedName>
    <definedName name="_____dcc2000">#REF!</definedName>
    <definedName name="_____dcc2001" localSheetId="0">#REF!</definedName>
    <definedName name="_____dcc2001">#REF!</definedName>
    <definedName name="_____dcc2002" localSheetId="0">#REF!</definedName>
    <definedName name="_____dcc2002">#REF!</definedName>
    <definedName name="_____dcc2003" localSheetId="0">#REF!</definedName>
    <definedName name="_____dcc2003">#REF!</definedName>
    <definedName name="_____dcc98">[5]Programa!#REF!</definedName>
    <definedName name="_____dcc99" localSheetId="0">#REF!</definedName>
    <definedName name="_____dcc99">#REF!</definedName>
    <definedName name="_____DES2" localSheetId="0">'[2]EVALUACIÓN PRIVADA'!#REF!</definedName>
    <definedName name="_____DES2">'[2]EVALUACIÓN PRIVADA'!#REF!</definedName>
    <definedName name="_____DES3">'[2]EVALUACIÓN PRIVADA'!#REF!</definedName>
    <definedName name="_____dic96" localSheetId="0">#REF!</definedName>
    <definedName name="_____dic96">#REF!</definedName>
    <definedName name="_____emi2000" localSheetId="0">#REF!</definedName>
    <definedName name="_____emi2000">#REF!</definedName>
    <definedName name="_____emi2001" localSheetId="0">#REF!</definedName>
    <definedName name="_____emi2001">#REF!</definedName>
    <definedName name="_____emi2002" localSheetId="0">#REF!</definedName>
    <definedName name="_____emi2002">#REF!</definedName>
    <definedName name="_____emi2003" localSheetId="0">#REF!</definedName>
    <definedName name="_____emi2003">#REF!</definedName>
    <definedName name="_____emi98" localSheetId="0">#REF!</definedName>
    <definedName name="_____emi98">#REF!</definedName>
    <definedName name="_____emi99" localSheetId="0">#REF!</definedName>
    <definedName name="_____emi99">#REF!</definedName>
    <definedName name="_____FIS96" localSheetId="0">#REF!</definedName>
    <definedName name="_____FIS96">#REF!</definedName>
    <definedName name="_____Ind12">'[2]ANÁLISIS DE SENSIBILIDAD'!#REF!</definedName>
    <definedName name="_____Ind17">'[2]ANÁLISIS DE SENSIBILIDAD'!#REF!</definedName>
    <definedName name="_____Ind18">'[2]ANÁLISIS DE SENSIBILIDAD'!#REF!</definedName>
    <definedName name="_____Ind22">'[2]ANÁLISIS DE SENSIBILIDAD'!#REF!</definedName>
    <definedName name="_____Ind27">'[2]ANÁLISIS DE SENSIBILIDAD'!#REF!</definedName>
    <definedName name="_____Ind28">'[2]ANÁLISIS DE SENSIBILIDAD'!#REF!</definedName>
    <definedName name="_____Ind32">'[2]ANÁLISIS DE SENSIBILIDAD'!#REF!</definedName>
    <definedName name="_____Ind41">[2]INDICADORES!#REF!</definedName>
    <definedName name="_____Ind42">[2]INDICADORES!#REF!</definedName>
    <definedName name="_____Ind43">[2]INDICADORES!#REF!</definedName>
    <definedName name="_____INE1" localSheetId="0">#REF!</definedName>
    <definedName name="_____INE1">#REF!</definedName>
    <definedName name="_____ipc2000" localSheetId="0">#REF!</definedName>
    <definedName name="_____ipc2000">#REF!</definedName>
    <definedName name="_____ipc2001" localSheetId="0">#REF!</definedName>
    <definedName name="_____ipc2001">#REF!</definedName>
    <definedName name="_____ipc2002" localSheetId="0">#REF!</definedName>
    <definedName name="_____ipc2002">#REF!</definedName>
    <definedName name="_____ipc2003" localSheetId="0">#REF!</definedName>
    <definedName name="_____ipc2003">#REF!</definedName>
    <definedName name="_____ipc98" localSheetId="0">#REF!</definedName>
    <definedName name="_____ipc98">#REF!</definedName>
    <definedName name="_____ipc99" localSheetId="0">#REF!</definedName>
    <definedName name="_____ipc99">#REF!</definedName>
    <definedName name="_____me98">[5]Programa!#REF!</definedName>
    <definedName name="_____mk14">[6]NFPEntps!#REF!</definedName>
    <definedName name="_____npp2000" localSheetId="0">#REF!</definedName>
    <definedName name="_____npp2000">#REF!</definedName>
    <definedName name="_____npp2001" localSheetId="0">#REF!</definedName>
    <definedName name="_____npp2001">#REF!</definedName>
    <definedName name="_____npp2002" localSheetId="0">#REF!</definedName>
    <definedName name="_____npp2002">#REF!</definedName>
    <definedName name="_____npp2003" localSheetId="0">#REF!</definedName>
    <definedName name="_____npp2003">#REF!</definedName>
    <definedName name="_____npp98" localSheetId="0">#REF!</definedName>
    <definedName name="_____npp98">#REF!</definedName>
    <definedName name="_____npp99" localSheetId="0">#REF!</definedName>
    <definedName name="_____npp99">#REF!</definedName>
    <definedName name="_____OUT1" localSheetId="0">#REF!</definedName>
    <definedName name="_____OUT1">#REF!</definedName>
    <definedName name="_____OUT2">'[4]Serv&amp;Trans'!#REF!</definedName>
    <definedName name="_____OUT3" localSheetId="0">#REF!</definedName>
    <definedName name="_____OUT3">#REF!</definedName>
    <definedName name="_____OUT4" localSheetId="0">#REF!</definedName>
    <definedName name="_____OUT4">#REF!</definedName>
    <definedName name="_____OUT5" localSheetId="0">#REF!</definedName>
    <definedName name="_____OUT5">#REF!</definedName>
    <definedName name="_____OUT6" localSheetId="0">#REF!</definedName>
    <definedName name="_____OUT6">#REF!</definedName>
    <definedName name="_____OUT7" localSheetId="0">#REF!</definedName>
    <definedName name="_____OUT7">#REF!</definedName>
    <definedName name="_____pib2000" localSheetId="0">#REF!</definedName>
    <definedName name="_____pib2000">#REF!</definedName>
    <definedName name="_____pib2001" localSheetId="0">#REF!</definedName>
    <definedName name="_____pib2001">#REF!</definedName>
    <definedName name="_____pib2002" localSheetId="0">#REF!</definedName>
    <definedName name="_____pib2002">#REF!</definedName>
    <definedName name="_____pib2003" localSheetId="0">#REF!</definedName>
    <definedName name="_____pib2003">#REF!</definedName>
    <definedName name="_____pib98">[5]Programa!#REF!</definedName>
    <definedName name="_____pib99" localSheetId="0">#REF!</definedName>
    <definedName name="_____pib99">#REF!</definedName>
    <definedName name="_____POR96" localSheetId="0">#REF!</definedName>
    <definedName name="_____POR96">#REF!</definedName>
    <definedName name="_____PRN96" localSheetId="0">#REF!</definedName>
    <definedName name="_____PRN96">#REF!</definedName>
    <definedName name="_____sel10">'[2]EVALUACIÓN SOCIOECONÓMICA'!#REF!</definedName>
    <definedName name="_____sel11">'[2]EVALUACIÓN SOCIOECONÓMICA'!#REF!</definedName>
    <definedName name="_____sel12">'[2]EVALUACIÓN PRIVADA'!#REF!</definedName>
    <definedName name="_____sel13">'[2]EVALUACIÓN PRIVADA'!#REF!</definedName>
    <definedName name="_____sel14">'[2]EVALUACIÓN PRIVADA'!#REF!</definedName>
    <definedName name="_____sel16">'[2]EVALUACIÓN PRIVADA'!#REF!</definedName>
    <definedName name="_____sel18">[2]FINANCIACIÓN!#REF!</definedName>
    <definedName name="_____sel22">'[2]EVALUACIÓN PRIVADA'!#REF!</definedName>
    <definedName name="_____sel23">'[2]EVALUACIÓN SOCIOECONÓMICA'!#REF!</definedName>
    <definedName name="_____sel24">'[2]EVALUACIÓN SOCIOECONÓMICA'!#REF!</definedName>
    <definedName name="_____sel31">'[2]EVALUACIÓN PRIVADA'!#REF!</definedName>
    <definedName name="_____sel32">'[2]EVALUACIÓN PRIVADA'!#REF!</definedName>
    <definedName name="_____sel33">'[2]EVALUACIÓN SOCIOECONÓMICA'!#REF!</definedName>
    <definedName name="_____sel34">'[2]EVALUACIÓN SOCIOECONÓMICA'!#REF!</definedName>
    <definedName name="_____sel5">[2]ALTERNATIVAS!#REF!</definedName>
    <definedName name="_____sel6">'[2]EVALUACIÓN SOCIOECONÓMICA'!#REF!</definedName>
    <definedName name="_____sel7">'[2]EVALUACIÓN SOCIOECONÓMICA'!#REF!</definedName>
    <definedName name="_____sel8">'[2]EVALUACIÓN SOCIOECONÓMICA'!#REF!</definedName>
    <definedName name="_____sel9">'[2]EVALUACIÓN SOCIOECONÓMICA'!#REF!</definedName>
    <definedName name="_____SRN96" localSheetId="0">#REF!</definedName>
    <definedName name="_____SRN96">#REF!</definedName>
    <definedName name="_____SRT11" localSheetId="0" hidden="1">{"Minpmon",#N/A,FALSE,"Monthinput"}</definedName>
    <definedName name="_____SRT11" hidden="1">{"Minpmon",#N/A,FALSE,"Monthinput"}</definedName>
    <definedName name="_____tAB4" localSheetId="0">#REF!</definedName>
    <definedName name="_____tAB4">#REF!</definedName>
    <definedName name="_____tot2" localSheetId="0">'[2]EVALUACIÓN PRIVADA'!#REF!</definedName>
    <definedName name="_____tot2">'[2]EVALUACIÓN PRIVADA'!#REF!</definedName>
    <definedName name="_____tot3">'[2]EVALUACIÓN PRIVADA'!#REF!</definedName>
    <definedName name="_____UES96" localSheetId="0">#REF!</definedName>
    <definedName name="_____UES96">#REF!</definedName>
    <definedName name="____abs1" localSheetId="0">#REF!</definedName>
    <definedName name="____abs1">#REF!</definedName>
    <definedName name="____abs2" localSheetId="0">#REF!</definedName>
    <definedName name="____abs2">#REF!</definedName>
    <definedName name="____abs3" localSheetId="0">#REF!</definedName>
    <definedName name="____abs3">#REF!</definedName>
    <definedName name="____aen1" localSheetId="0">#REF!</definedName>
    <definedName name="____aen1">#REF!</definedName>
    <definedName name="____aen2" localSheetId="0">#REF!</definedName>
    <definedName name="____aen2">#REF!</definedName>
    <definedName name="____bem98">[5]Programa!#REF!</definedName>
    <definedName name="____BOP1" localSheetId="0">#REF!</definedName>
    <definedName name="____BOP1">#REF!</definedName>
    <definedName name="____BOP2" localSheetId="0">#REF!</definedName>
    <definedName name="____BOP2">#REF!</definedName>
    <definedName name="____cap2">'[2]EVALUACIÓN PRIVADA'!#REF!</definedName>
    <definedName name="____cap3">'[2]EVALUACIÓN PRIVADA'!#REF!</definedName>
    <definedName name="____cas2">'[2]EVALUACIÓN SOCIOECONÓMICA'!#REF!</definedName>
    <definedName name="____cas3">'[2]EVALUACIÓN SOCIOECONÓMICA'!#REF!</definedName>
    <definedName name="____CEL96" localSheetId="0">#REF!</definedName>
    <definedName name="____CEL96">#REF!</definedName>
    <definedName name="____cud21" localSheetId="0">#REF!</definedName>
    <definedName name="____cud21">#REF!</definedName>
    <definedName name="____dcc2000" localSheetId="0">#REF!</definedName>
    <definedName name="____dcc2000">#REF!</definedName>
    <definedName name="____dcc2001" localSheetId="0">#REF!</definedName>
    <definedName name="____dcc2001">#REF!</definedName>
    <definedName name="____dcc2002" localSheetId="0">#REF!</definedName>
    <definedName name="____dcc2002">#REF!</definedName>
    <definedName name="____dcc2003" localSheetId="0">#REF!</definedName>
    <definedName name="____dcc2003">#REF!</definedName>
    <definedName name="____dcc98">[5]Programa!#REF!</definedName>
    <definedName name="____dcc99" localSheetId="0">#REF!</definedName>
    <definedName name="____dcc99">#REF!</definedName>
    <definedName name="____DES2" localSheetId="0">'[2]EVALUACIÓN PRIVADA'!#REF!</definedName>
    <definedName name="____DES2">'[2]EVALUACIÓN PRIVADA'!#REF!</definedName>
    <definedName name="____DES3">'[2]EVALUACIÓN PRIVADA'!#REF!</definedName>
    <definedName name="____dic96" localSheetId="0">#REF!</definedName>
    <definedName name="____dic96">#REF!</definedName>
    <definedName name="____emi2000" localSheetId="0">#REF!</definedName>
    <definedName name="____emi2000">#REF!</definedName>
    <definedName name="____emi2001" localSheetId="0">#REF!</definedName>
    <definedName name="____emi2001">#REF!</definedName>
    <definedName name="____emi2002" localSheetId="0">#REF!</definedName>
    <definedName name="____emi2002">#REF!</definedName>
    <definedName name="____emi2003" localSheetId="0">#REF!</definedName>
    <definedName name="____emi2003">#REF!</definedName>
    <definedName name="____emi98" localSheetId="0">#REF!</definedName>
    <definedName name="____emi98">#REF!</definedName>
    <definedName name="____emi99" localSheetId="0">#REF!</definedName>
    <definedName name="____emi99">#REF!</definedName>
    <definedName name="____FIS96" localSheetId="0">#REF!</definedName>
    <definedName name="____FIS96">#REF!</definedName>
    <definedName name="____Ind12">'[2]ANÁLISIS DE SENSIBILIDAD'!#REF!</definedName>
    <definedName name="____Ind17">'[2]ANÁLISIS DE SENSIBILIDAD'!#REF!</definedName>
    <definedName name="____Ind18">'[2]ANÁLISIS DE SENSIBILIDAD'!#REF!</definedName>
    <definedName name="____Ind22">'[2]ANÁLISIS DE SENSIBILIDAD'!#REF!</definedName>
    <definedName name="____Ind27">'[2]ANÁLISIS DE SENSIBILIDAD'!#REF!</definedName>
    <definedName name="____Ind28">'[2]ANÁLISIS DE SENSIBILIDAD'!#REF!</definedName>
    <definedName name="____Ind32">'[2]ANÁLISIS DE SENSIBILIDAD'!#REF!</definedName>
    <definedName name="____Ind41">[2]INDICADORES!#REF!</definedName>
    <definedName name="____Ind42">[2]INDICADORES!#REF!</definedName>
    <definedName name="____Ind43">[2]INDICADORES!#REF!</definedName>
    <definedName name="____INE1" localSheetId="0">#REF!</definedName>
    <definedName name="____INE1">#REF!</definedName>
    <definedName name="____ipc2000" localSheetId="0">#REF!</definedName>
    <definedName name="____ipc2000">#REF!</definedName>
    <definedName name="____ipc2001" localSheetId="0">#REF!</definedName>
    <definedName name="____ipc2001">#REF!</definedName>
    <definedName name="____ipc2002" localSheetId="0">#REF!</definedName>
    <definedName name="____ipc2002">#REF!</definedName>
    <definedName name="____ipc2003" localSheetId="0">#REF!</definedName>
    <definedName name="____ipc2003">#REF!</definedName>
    <definedName name="____ipc98" localSheetId="0">#REF!</definedName>
    <definedName name="____ipc98">#REF!</definedName>
    <definedName name="____ipc99" localSheetId="0">#REF!</definedName>
    <definedName name="____ipc99">#REF!</definedName>
    <definedName name="____me98">[5]Programa!#REF!</definedName>
    <definedName name="____mk14">[6]NFPEntps!#REF!</definedName>
    <definedName name="____npp2000" localSheetId="0">#REF!</definedName>
    <definedName name="____npp2000">#REF!</definedName>
    <definedName name="____npp2001" localSheetId="0">#REF!</definedName>
    <definedName name="____npp2001">#REF!</definedName>
    <definedName name="____npp2002" localSheetId="0">#REF!</definedName>
    <definedName name="____npp2002">#REF!</definedName>
    <definedName name="____npp2003" localSheetId="0">#REF!</definedName>
    <definedName name="____npp2003">#REF!</definedName>
    <definedName name="____npp98" localSheetId="0">#REF!</definedName>
    <definedName name="____npp98">#REF!</definedName>
    <definedName name="____npp99" localSheetId="0">#REF!</definedName>
    <definedName name="____npp99">#REF!</definedName>
    <definedName name="____OUT1" localSheetId="0">#REF!</definedName>
    <definedName name="____OUT1">#REF!</definedName>
    <definedName name="____OUT2">'[4]Serv&amp;Trans'!#REF!</definedName>
    <definedName name="____OUT3" localSheetId="0">#REF!</definedName>
    <definedName name="____OUT3">#REF!</definedName>
    <definedName name="____OUT4" localSheetId="0">#REF!</definedName>
    <definedName name="____OUT4">#REF!</definedName>
    <definedName name="____OUT5" localSheetId="0">#REF!</definedName>
    <definedName name="____OUT5">#REF!</definedName>
    <definedName name="____OUT6" localSheetId="0">#REF!</definedName>
    <definedName name="____OUT6">#REF!</definedName>
    <definedName name="____OUT7" localSheetId="0">#REF!</definedName>
    <definedName name="____OUT7">#REF!</definedName>
    <definedName name="____pib2000" localSheetId="0">#REF!</definedName>
    <definedName name="____pib2000">#REF!</definedName>
    <definedName name="____pib2001" localSheetId="0">#REF!</definedName>
    <definedName name="____pib2001">#REF!</definedName>
    <definedName name="____pib2002" localSheetId="0">#REF!</definedName>
    <definedName name="____pib2002">#REF!</definedName>
    <definedName name="____pib2003" localSheetId="0">#REF!</definedName>
    <definedName name="____pib2003">#REF!</definedName>
    <definedName name="____pib98">[5]Programa!#REF!</definedName>
    <definedName name="____pib99" localSheetId="0">#REF!</definedName>
    <definedName name="____pib99">#REF!</definedName>
    <definedName name="____POR96" localSheetId="0">#REF!</definedName>
    <definedName name="____POR96">#REF!</definedName>
    <definedName name="____PRN96" localSheetId="0">#REF!</definedName>
    <definedName name="____PRN96">#REF!</definedName>
    <definedName name="____sel10">'[2]EVALUACIÓN SOCIOECONÓMICA'!#REF!</definedName>
    <definedName name="____sel11">'[2]EVALUACIÓN SOCIOECONÓMICA'!#REF!</definedName>
    <definedName name="____sel12">'[2]EVALUACIÓN PRIVADA'!#REF!</definedName>
    <definedName name="____sel13">'[2]EVALUACIÓN PRIVADA'!#REF!</definedName>
    <definedName name="____sel14">'[2]EVALUACIÓN PRIVADA'!#REF!</definedName>
    <definedName name="____sel16">'[2]EVALUACIÓN PRIVADA'!#REF!</definedName>
    <definedName name="____sel18">[2]FINANCIACIÓN!#REF!</definedName>
    <definedName name="____sel22">'[2]EVALUACIÓN PRIVADA'!#REF!</definedName>
    <definedName name="____sel23">'[2]EVALUACIÓN SOCIOECONÓMICA'!#REF!</definedName>
    <definedName name="____sel24">'[2]EVALUACIÓN SOCIOECONÓMICA'!#REF!</definedName>
    <definedName name="____sel31">'[2]EVALUACIÓN PRIVADA'!#REF!</definedName>
    <definedName name="____sel32">'[2]EVALUACIÓN PRIVADA'!#REF!</definedName>
    <definedName name="____sel33">'[2]EVALUACIÓN SOCIOECONÓMICA'!#REF!</definedName>
    <definedName name="____sel34">'[2]EVALUACIÓN SOCIOECONÓMICA'!#REF!</definedName>
    <definedName name="____sel5">[2]ALTERNATIVAS!#REF!</definedName>
    <definedName name="____sel6">'[2]EVALUACIÓN SOCIOECONÓMICA'!#REF!</definedName>
    <definedName name="____sel7">'[2]EVALUACIÓN SOCIOECONÓMICA'!#REF!</definedName>
    <definedName name="____sel8">'[2]EVALUACIÓN SOCIOECONÓMICA'!#REF!</definedName>
    <definedName name="____sel9">'[2]EVALUACIÓN SOCIOECONÓMICA'!#REF!</definedName>
    <definedName name="____SRN96" localSheetId="0">#REF!</definedName>
    <definedName name="____SRN96">#REF!</definedName>
    <definedName name="____SRT11" localSheetId="0" hidden="1">{"Minpmon",#N/A,FALSE,"Monthinput"}</definedName>
    <definedName name="____SRT11" hidden="1">{"Minpmon",#N/A,FALSE,"Monthinput"}</definedName>
    <definedName name="____tAB4" localSheetId="0">#REF!</definedName>
    <definedName name="____tAB4">#REF!</definedName>
    <definedName name="____tot2" localSheetId="0">'[2]EVALUACIÓN PRIVADA'!#REF!</definedName>
    <definedName name="____tot2">'[2]EVALUACIÓN PRIVADA'!#REF!</definedName>
    <definedName name="____tot3">'[2]EVALUACIÓN PRIVADA'!#REF!</definedName>
    <definedName name="____UES96" localSheetId="0">#REF!</definedName>
    <definedName name="____UES96">#REF!</definedName>
    <definedName name="___abs1" localSheetId="0">#REF!</definedName>
    <definedName name="___abs1">#REF!</definedName>
    <definedName name="___abs2" localSheetId="0">#REF!</definedName>
    <definedName name="___abs2">#REF!</definedName>
    <definedName name="___abs3" localSheetId="0">#REF!</definedName>
    <definedName name="___abs3">#REF!</definedName>
    <definedName name="___aen1" localSheetId="0">#REF!</definedName>
    <definedName name="___aen1">#REF!</definedName>
    <definedName name="___aen2" localSheetId="0">#REF!</definedName>
    <definedName name="___aen2">#REF!</definedName>
    <definedName name="___bem98">[5]Programa!#REF!</definedName>
    <definedName name="___BOP1" localSheetId="0">#REF!</definedName>
    <definedName name="___BOP1">#REF!</definedName>
    <definedName name="___BOP2" localSheetId="0">#REF!</definedName>
    <definedName name="___BOP2">#REF!</definedName>
    <definedName name="___cap2">'[2]EVALUACIÓN PRIVADA'!#REF!</definedName>
    <definedName name="___cap3">'[2]EVALUACIÓN PRIVADA'!#REF!</definedName>
    <definedName name="___cas2">'[2]EVALUACIÓN SOCIOECONÓMICA'!#REF!</definedName>
    <definedName name="___cas3">'[2]EVALUACIÓN SOCIOECONÓMICA'!#REF!</definedName>
    <definedName name="___CEL96" localSheetId="0">#REF!</definedName>
    <definedName name="___CEL96">#REF!</definedName>
    <definedName name="___cud21" localSheetId="0">#REF!</definedName>
    <definedName name="___cud21">#REF!</definedName>
    <definedName name="___dcc2000" localSheetId="0">#REF!</definedName>
    <definedName name="___dcc2000">#REF!</definedName>
    <definedName name="___dcc2001" localSheetId="0">#REF!</definedName>
    <definedName name="___dcc2001">#REF!</definedName>
    <definedName name="___dcc2002" localSheetId="0">#REF!</definedName>
    <definedName name="___dcc2002">#REF!</definedName>
    <definedName name="___dcc2003" localSheetId="0">#REF!</definedName>
    <definedName name="___dcc2003">#REF!</definedName>
    <definedName name="___dcc98">[5]Programa!#REF!</definedName>
    <definedName name="___dcc99" localSheetId="0">#REF!</definedName>
    <definedName name="___dcc99">#REF!</definedName>
    <definedName name="___DES2" localSheetId="0">'[2]EVALUACIÓN PRIVADA'!#REF!</definedName>
    <definedName name="___DES2">'[2]EVALUACIÓN PRIVADA'!#REF!</definedName>
    <definedName name="___DES3">'[2]EVALUACIÓN PRIVADA'!#REF!</definedName>
    <definedName name="___dic96" localSheetId="0">#REF!</definedName>
    <definedName name="___dic96">#REF!</definedName>
    <definedName name="___emi2000" localSheetId="0">#REF!</definedName>
    <definedName name="___emi2000">#REF!</definedName>
    <definedName name="___emi2001" localSheetId="0">#REF!</definedName>
    <definedName name="___emi2001">#REF!</definedName>
    <definedName name="___emi2002" localSheetId="0">#REF!</definedName>
    <definedName name="___emi2002">#REF!</definedName>
    <definedName name="___emi2003" localSheetId="0">#REF!</definedName>
    <definedName name="___emi2003">#REF!</definedName>
    <definedName name="___emi98" localSheetId="0">#REF!</definedName>
    <definedName name="___emi98">#REF!</definedName>
    <definedName name="___emi99" localSheetId="0">#REF!</definedName>
    <definedName name="___emi99">#REF!</definedName>
    <definedName name="___FIS96" localSheetId="0">#REF!</definedName>
    <definedName name="___FIS96">#REF!</definedName>
    <definedName name="___Ind12">'[2]ANÁLISIS DE SENSIBILIDAD'!#REF!</definedName>
    <definedName name="___Ind17">'[2]ANÁLISIS DE SENSIBILIDAD'!#REF!</definedName>
    <definedName name="___Ind18">'[2]ANÁLISIS DE SENSIBILIDAD'!#REF!</definedName>
    <definedName name="___Ind22">'[2]ANÁLISIS DE SENSIBILIDAD'!#REF!</definedName>
    <definedName name="___Ind27">'[2]ANÁLISIS DE SENSIBILIDAD'!#REF!</definedName>
    <definedName name="___Ind28">'[2]ANÁLISIS DE SENSIBILIDAD'!#REF!</definedName>
    <definedName name="___Ind32">'[2]ANÁLISIS DE SENSIBILIDAD'!#REF!</definedName>
    <definedName name="___Ind41">[2]INDICADORES!#REF!</definedName>
    <definedName name="___Ind42">[2]INDICADORES!#REF!</definedName>
    <definedName name="___Ind43">[2]INDICADORES!#REF!</definedName>
    <definedName name="___INE1" localSheetId="0">#REF!</definedName>
    <definedName name="___INE1">#REF!</definedName>
    <definedName name="___ipc2000" localSheetId="0">#REF!</definedName>
    <definedName name="___ipc2000">#REF!</definedName>
    <definedName name="___ipc2001" localSheetId="0">#REF!</definedName>
    <definedName name="___ipc2001">#REF!</definedName>
    <definedName name="___ipc2002" localSheetId="0">#REF!</definedName>
    <definedName name="___ipc2002">#REF!</definedName>
    <definedName name="___ipc2003" localSheetId="0">#REF!</definedName>
    <definedName name="___ipc2003">#REF!</definedName>
    <definedName name="___ipc98" localSheetId="0">#REF!</definedName>
    <definedName name="___ipc98">#REF!</definedName>
    <definedName name="___ipc99" localSheetId="0">#REF!</definedName>
    <definedName name="___ipc99">#REF!</definedName>
    <definedName name="___me98">[5]Programa!#REF!</definedName>
    <definedName name="___mk14">[6]NFPEntps!#REF!</definedName>
    <definedName name="___npp2000" localSheetId="0">#REF!</definedName>
    <definedName name="___npp2000">#REF!</definedName>
    <definedName name="___npp2001" localSheetId="0">#REF!</definedName>
    <definedName name="___npp2001">#REF!</definedName>
    <definedName name="___npp2002" localSheetId="0">#REF!</definedName>
    <definedName name="___npp2002">#REF!</definedName>
    <definedName name="___npp2003" localSheetId="0">#REF!</definedName>
    <definedName name="___npp2003">#REF!</definedName>
    <definedName name="___npp98" localSheetId="0">#REF!</definedName>
    <definedName name="___npp98">#REF!</definedName>
    <definedName name="___npp99" localSheetId="0">#REF!</definedName>
    <definedName name="___npp99">#REF!</definedName>
    <definedName name="___OUT1" localSheetId="0">#REF!</definedName>
    <definedName name="___OUT1">#REF!</definedName>
    <definedName name="___OUT2">'[4]Serv&amp;Trans'!#REF!</definedName>
    <definedName name="___OUT3" localSheetId="0">#REF!</definedName>
    <definedName name="___OUT3">#REF!</definedName>
    <definedName name="___OUT4" localSheetId="0">#REF!</definedName>
    <definedName name="___OUT4">#REF!</definedName>
    <definedName name="___OUT5" localSheetId="0">#REF!</definedName>
    <definedName name="___OUT5">#REF!</definedName>
    <definedName name="___OUT6" localSheetId="0">#REF!</definedName>
    <definedName name="___OUT6">#REF!</definedName>
    <definedName name="___OUT7" localSheetId="0">#REF!</definedName>
    <definedName name="___OUT7">#REF!</definedName>
    <definedName name="___pib2000" localSheetId="0">#REF!</definedName>
    <definedName name="___pib2000">#REF!</definedName>
    <definedName name="___pib2001" localSheetId="0">#REF!</definedName>
    <definedName name="___pib2001">#REF!</definedName>
    <definedName name="___pib2002" localSheetId="0">#REF!</definedName>
    <definedName name="___pib2002">#REF!</definedName>
    <definedName name="___pib2003" localSheetId="0">#REF!</definedName>
    <definedName name="___pib2003">#REF!</definedName>
    <definedName name="___pib98">[5]Programa!#REF!</definedName>
    <definedName name="___pib99" localSheetId="0">#REF!</definedName>
    <definedName name="___pib99">#REF!</definedName>
    <definedName name="___POR96" localSheetId="0">#REF!</definedName>
    <definedName name="___POR96">#REF!</definedName>
    <definedName name="___PRN96" localSheetId="0">#REF!</definedName>
    <definedName name="___PRN96">#REF!</definedName>
    <definedName name="___sel10">'[2]EVALUACIÓN SOCIOECONÓMICA'!#REF!</definedName>
    <definedName name="___sel11">'[2]EVALUACIÓN SOCIOECONÓMICA'!#REF!</definedName>
    <definedName name="___sel12">'[2]EVALUACIÓN PRIVADA'!#REF!</definedName>
    <definedName name="___sel13">'[2]EVALUACIÓN PRIVADA'!#REF!</definedName>
    <definedName name="___sel14">'[2]EVALUACIÓN PRIVADA'!#REF!</definedName>
    <definedName name="___sel16">'[2]EVALUACIÓN PRIVADA'!#REF!</definedName>
    <definedName name="___sel18">[2]FINANCIACIÓN!#REF!</definedName>
    <definedName name="___sel22">'[2]EVALUACIÓN PRIVADA'!#REF!</definedName>
    <definedName name="___sel23">'[2]EVALUACIÓN SOCIOECONÓMICA'!#REF!</definedName>
    <definedName name="___sel24">'[2]EVALUACIÓN SOCIOECONÓMICA'!#REF!</definedName>
    <definedName name="___sel31">'[2]EVALUACIÓN PRIVADA'!#REF!</definedName>
    <definedName name="___sel32">'[2]EVALUACIÓN PRIVADA'!#REF!</definedName>
    <definedName name="___sel33">'[2]EVALUACIÓN SOCIOECONÓMICA'!#REF!</definedName>
    <definedName name="___sel34">'[2]EVALUACIÓN SOCIOECONÓMICA'!#REF!</definedName>
    <definedName name="___sel5">[2]ALTERNATIVAS!#REF!</definedName>
    <definedName name="___sel6">'[2]EVALUACIÓN SOCIOECONÓMICA'!#REF!</definedName>
    <definedName name="___sel7">'[2]EVALUACIÓN SOCIOECONÓMICA'!#REF!</definedName>
    <definedName name="___sel8">'[2]EVALUACIÓN SOCIOECONÓMICA'!#REF!</definedName>
    <definedName name="___sel9">'[2]EVALUACIÓN SOCIOECONÓMICA'!#REF!</definedName>
    <definedName name="___SRN96" localSheetId="0">#REF!</definedName>
    <definedName name="___SRN96">#REF!</definedName>
    <definedName name="___SRT11" localSheetId="0" hidden="1">{"Minpmon",#N/A,FALSE,"Monthinput"}</definedName>
    <definedName name="___SRT11" hidden="1">{"Minpmon",#N/A,FALSE,"Monthinput"}</definedName>
    <definedName name="___tAB4" localSheetId="0">#REF!</definedName>
    <definedName name="___tAB4">#REF!</definedName>
    <definedName name="___tot2" localSheetId="0">'[2]EVALUACIÓN PRIVADA'!#REF!</definedName>
    <definedName name="___tot2">'[2]EVALUACIÓN PRIVADA'!#REF!</definedName>
    <definedName name="___tot3">'[2]EVALUACIÓN PRIVADA'!#REF!</definedName>
    <definedName name="___UES96" localSheetId="0">#REF!</definedName>
    <definedName name="___UES96">#REF!</definedName>
    <definedName name="__1__123Graph_AFIG_D" localSheetId="0" hidden="1">#REF!</definedName>
    <definedName name="__1__123Graph_AFIG_D" hidden="1">#REF!</definedName>
    <definedName name="__123Graph_A" hidden="1">[7]SPNF!#REF!</definedName>
    <definedName name="__123Graph_B" hidden="1">'[8]Central Govt'!#REF!</definedName>
    <definedName name="__123Graph_C" hidden="1">[7]SPNF!#REF!</definedName>
    <definedName name="__123Graph_D" hidden="1">[9]FLUJO!$B$7937:$C$7937</definedName>
    <definedName name="__123Graph_E" localSheetId="0" hidden="1">[7]SPNF!#REF!</definedName>
    <definedName name="__123Graph_E" hidden="1">[7]SPNF!#REF!</definedName>
    <definedName name="__123Graph_F" localSheetId="0" hidden="1">[7]SPNF!#REF!</definedName>
    <definedName name="__123Graph_F" hidden="1">[7]SPNF!#REF!</definedName>
    <definedName name="__123Graph_X" hidden="1">[9]FLUJO!$B$7901:$C$7901</definedName>
    <definedName name="__2__123Graph_ATERMS_OF_TRADE" localSheetId="0" hidden="1">#REF!</definedName>
    <definedName name="__2__123Graph_ATERMS_OF_TRADE" hidden="1">#REF!</definedName>
    <definedName name="__3__123Graph_BTERMS_OF_TRADE" localSheetId="0" hidden="1">#REF!</definedName>
    <definedName name="__3__123Graph_BTERMS_OF_TRADE" hidden="1">#REF!</definedName>
    <definedName name="__4__123Graph_XFIG_D" localSheetId="0" hidden="1">#REF!</definedName>
    <definedName name="__4__123Graph_XFIG_D" hidden="1">#REF!</definedName>
    <definedName name="__5__123Graph_XTERMS_OF_TRADE" localSheetId="0" hidden="1">#REF!</definedName>
    <definedName name="__5__123Graph_XTERMS_OF_TRADE" hidden="1">#REF!</definedName>
    <definedName name="__abs1" localSheetId="0">#REF!</definedName>
    <definedName name="__abs1">#REF!</definedName>
    <definedName name="__abs2" localSheetId="0">#REF!</definedName>
    <definedName name="__abs2">#REF!</definedName>
    <definedName name="__abs3" localSheetId="0">#REF!</definedName>
    <definedName name="__abs3">#REF!</definedName>
    <definedName name="__aen1" localSheetId="0">#REF!</definedName>
    <definedName name="__aen1">#REF!</definedName>
    <definedName name="__aen2" localSheetId="0">#REF!</definedName>
    <definedName name="__aen2">#REF!</definedName>
    <definedName name="__bem98" localSheetId="0">[5]Programa!#REF!</definedName>
    <definedName name="__bem98">[5]Programa!#REF!</definedName>
    <definedName name="__BOP1" localSheetId="0">#REF!</definedName>
    <definedName name="__BOP1">#REF!</definedName>
    <definedName name="__BOP2" localSheetId="0">#REF!</definedName>
    <definedName name="__BOP2">#REF!</definedName>
    <definedName name="__cap2" localSheetId="0">'[2]EVALUACIÓN PRIVADA'!#REF!</definedName>
    <definedName name="__cap2">'[2]EVALUACIÓN PRIVADA'!#REF!</definedName>
    <definedName name="__cap3" localSheetId="0">'[2]EVALUACIÓN PRIVADA'!#REF!</definedName>
    <definedName name="__cap3">'[2]EVALUACIÓN PRIVADA'!#REF!</definedName>
    <definedName name="__cas2" localSheetId="0">'[2]EVALUACIÓN SOCIOECONÓMICA'!#REF!</definedName>
    <definedName name="__cas2">'[2]EVALUACIÓN SOCIOECONÓMICA'!#REF!</definedName>
    <definedName name="__cas3" localSheetId="0">'[2]EVALUACIÓN SOCIOECONÓMICA'!#REF!</definedName>
    <definedName name="__cas3">'[2]EVALUACIÓN SOCIOECONÓMICA'!#REF!</definedName>
    <definedName name="__CEL96" localSheetId="0">#REF!</definedName>
    <definedName name="__CEL96">#REF!</definedName>
    <definedName name="__cud21" localSheetId="0">#REF!</definedName>
    <definedName name="__cud21">#REF!</definedName>
    <definedName name="__dcc2000" localSheetId="0">#REF!</definedName>
    <definedName name="__dcc2000">#REF!</definedName>
    <definedName name="__dcc2001" localSheetId="0">#REF!</definedName>
    <definedName name="__dcc2001">#REF!</definedName>
    <definedName name="__dcc2002" localSheetId="0">#REF!</definedName>
    <definedName name="__dcc2002">#REF!</definedName>
    <definedName name="__dcc2003" localSheetId="0">#REF!</definedName>
    <definedName name="__dcc2003">#REF!</definedName>
    <definedName name="__dcc98" localSheetId="0">[5]Programa!#REF!</definedName>
    <definedName name="__dcc98">[5]Programa!#REF!</definedName>
    <definedName name="__dcc99" localSheetId="0">#REF!</definedName>
    <definedName name="__dcc99">#REF!</definedName>
    <definedName name="__DES2" localSheetId="0">'[2]EVALUACIÓN PRIVADA'!#REF!</definedName>
    <definedName name="__DES2">'[2]EVALUACIÓN PRIVADA'!#REF!</definedName>
    <definedName name="__DES3" localSheetId="0">'[2]EVALUACIÓN PRIVADA'!#REF!</definedName>
    <definedName name="__DES3">'[2]EVALUACIÓN PRIVADA'!#REF!</definedName>
    <definedName name="__dic96" localSheetId="0">#REF!</definedName>
    <definedName name="__dic96">#REF!</definedName>
    <definedName name="__emi2000" localSheetId="0">#REF!</definedName>
    <definedName name="__emi2000">#REF!</definedName>
    <definedName name="__emi2001" localSheetId="0">#REF!</definedName>
    <definedName name="__emi2001">#REF!</definedName>
    <definedName name="__emi2002" localSheetId="0">#REF!</definedName>
    <definedName name="__emi2002">#REF!</definedName>
    <definedName name="__emi2003" localSheetId="0">#REF!</definedName>
    <definedName name="__emi2003">#REF!</definedName>
    <definedName name="__emi98" localSheetId="0">#REF!</definedName>
    <definedName name="__emi98">#REF!</definedName>
    <definedName name="__emi99" localSheetId="0">#REF!</definedName>
    <definedName name="__emi99">#REF!</definedName>
    <definedName name="__FIS96" localSheetId="0">#REF!</definedName>
    <definedName name="__FIS96">#REF!</definedName>
    <definedName name="__Ind12" localSheetId="0">'[2]ANÁLISIS DE SENSIBILIDAD'!#REF!</definedName>
    <definedName name="__Ind12">'[2]ANÁLISIS DE SENSIBILIDAD'!#REF!</definedName>
    <definedName name="__Ind17" localSheetId="0">'[2]ANÁLISIS DE SENSIBILIDAD'!#REF!</definedName>
    <definedName name="__Ind17">'[2]ANÁLISIS DE SENSIBILIDAD'!#REF!</definedName>
    <definedName name="__Ind18" localSheetId="0">'[2]ANÁLISIS DE SENSIBILIDAD'!#REF!</definedName>
    <definedName name="__Ind18">'[2]ANÁLISIS DE SENSIBILIDAD'!#REF!</definedName>
    <definedName name="__Ind22" localSheetId="0">'[2]ANÁLISIS DE SENSIBILIDAD'!#REF!</definedName>
    <definedName name="__Ind22">'[2]ANÁLISIS DE SENSIBILIDAD'!#REF!</definedName>
    <definedName name="__Ind27" localSheetId="0">'[2]ANÁLISIS DE SENSIBILIDAD'!#REF!</definedName>
    <definedName name="__Ind27">'[2]ANÁLISIS DE SENSIBILIDAD'!#REF!</definedName>
    <definedName name="__Ind28" localSheetId="0">'[2]ANÁLISIS DE SENSIBILIDAD'!#REF!</definedName>
    <definedName name="__Ind28">'[2]ANÁLISIS DE SENSIBILIDAD'!#REF!</definedName>
    <definedName name="__Ind32" localSheetId="0">'[2]ANÁLISIS DE SENSIBILIDAD'!#REF!</definedName>
    <definedName name="__Ind32">'[2]ANÁLISIS DE SENSIBILIDAD'!#REF!</definedName>
    <definedName name="__Ind41" localSheetId="0">[2]INDICADORES!#REF!</definedName>
    <definedName name="__Ind41">[2]INDICADORES!#REF!</definedName>
    <definedName name="__Ind42" localSheetId="0">[2]INDICADORES!#REF!</definedName>
    <definedName name="__Ind42">[2]INDICADORES!#REF!</definedName>
    <definedName name="__Ind43" localSheetId="0">[2]INDICADORES!#REF!</definedName>
    <definedName name="__Ind43">[2]INDICADORES!#REF!</definedName>
    <definedName name="__INE1" localSheetId="0">#REF!</definedName>
    <definedName name="__INE1">#REF!</definedName>
    <definedName name="__ipc2000" localSheetId="0">#REF!</definedName>
    <definedName name="__ipc2000">#REF!</definedName>
    <definedName name="__ipc2001" localSheetId="0">#REF!</definedName>
    <definedName name="__ipc2001">#REF!</definedName>
    <definedName name="__ipc2002" localSheetId="0">#REF!</definedName>
    <definedName name="__ipc2002">#REF!</definedName>
    <definedName name="__ipc2003" localSheetId="0">#REF!</definedName>
    <definedName name="__ipc2003">#REF!</definedName>
    <definedName name="__ipc98" localSheetId="0">#REF!</definedName>
    <definedName name="__ipc98">#REF!</definedName>
    <definedName name="__ipc99" localSheetId="0">#REF!</definedName>
    <definedName name="__ipc99">#REF!</definedName>
    <definedName name="__me98" localSheetId="0">[5]Programa!#REF!</definedName>
    <definedName name="__me98">[5]Programa!#REF!</definedName>
    <definedName name="__mk14" localSheetId="0">[6]NFPEntps!#REF!</definedName>
    <definedName name="__mk14">[6]NFPEntps!#REF!</definedName>
    <definedName name="__npp2000" localSheetId="0">#REF!</definedName>
    <definedName name="__npp2000">#REF!</definedName>
    <definedName name="__npp2001" localSheetId="0">#REF!</definedName>
    <definedName name="__npp2001">#REF!</definedName>
    <definedName name="__npp2002" localSheetId="0">#REF!</definedName>
    <definedName name="__npp2002">#REF!</definedName>
    <definedName name="__npp2003" localSheetId="0">#REF!</definedName>
    <definedName name="__npp2003">#REF!</definedName>
    <definedName name="__npp98" localSheetId="0">#REF!</definedName>
    <definedName name="__npp98">#REF!</definedName>
    <definedName name="__npp99" localSheetId="0">#REF!</definedName>
    <definedName name="__npp99">#REF!</definedName>
    <definedName name="__OUT1" localSheetId="0">#REF!</definedName>
    <definedName name="__OUT1">#REF!</definedName>
    <definedName name="__OUT2" localSheetId="0">'[4]Serv&amp;Trans'!#REF!</definedName>
    <definedName name="__OUT2">'[4]Serv&amp;Trans'!#REF!</definedName>
    <definedName name="__OUT3" localSheetId="0">#REF!</definedName>
    <definedName name="__OUT3">#REF!</definedName>
    <definedName name="__OUT4" localSheetId="0">#REF!</definedName>
    <definedName name="__OUT4">#REF!</definedName>
    <definedName name="__OUT5" localSheetId="0">#REF!</definedName>
    <definedName name="__OUT5">#REF!</definedName>
    <definedName name="__OUT6" localSheetId="0">#REF!</definedName>
    <definedName name="__OUT6">#REF!</definedName>
    <definedName name="__OUT7" localSheetId="0">#REF!</definedName>
    <definedName name="__OUT7">#REF!</definedName>
    <definedName name="__pib2000" localSheetId="0">#REF!</definedName>
    <definedName name="__pib2000">#REF!</definedName>
    <definedName name="__pib2001" localSheetId="0">#REF!</definedName>
    <definedName name="__pib2001">#REF!</definedName>
    <definedName name="__pib2002" localSheetId="0">#REF!</definedName>
    <definedName name="__pib2002">#REF!</definedName>
    <definedName name="__pib2003" localSheetId="0">#REF!</definedName>
    <definedName name="__pib2003">#REF!</definedName>
    <definedName name="__pib98" localSheetId="0">[5]Programa!#REF!</definedName>
    <definedName name="__pib98">[5]Programa!#REF!</definedName>
    <definedName name="__pib99" localSheetId="0">#REF!</definedName>
    <definedName name="__pib99">#REF!</definedName>
    <definedName name="__POR96" localSheetId="0">#REF!</definedName>
    <definedName name="__POR96">#REF!</definedName>
    <definedName name="__PRN96" localSheetId="0">#REF!</definedName>
    <definedName name="__PRN96">#REF!</definedName>
    <definedName name="__sel10" localSheetId="0">'[2]EVALUACIÓN SOCIOECONÓMICA'!#REF!</definedName>
    <definedName name="__sel10">'[2]EVALUACIÓN SOCIOECONÓMICA'!#REF!</definedName>
    <definedName name="__sel11" localSheetId="0">'[2]EVALUACIÓN SOCIOECONÓMICA'!#REF!</definedName>
    <definedName name="__sel11">'[2]EVALUACIÓN SOCIOECONÓMICA'!#REF!</definedName>
    <definedName name="__sel12" localSheetId="0">'[2]EVALUACIÓN PRIVADA'!#REF!</definedName>
    <definedName name="__sel12">'[2]EVALUACIÓN PRIVADA'!#REF!</definedName>
    <definedName name="__sel13" localSheetId="0">'[2]EVALUACIÓN PRIVADA'!#REF!</definedName>
    <definedName name="__sel13">'[2]EVALUACIÓN PRIVADA'!#REF!</definedName>
    <definedName name="__sel14" localSheetId="0">'[2]EVALUACIÓN PRIVADA'!#REF!</definedName>
    <definedName name="__sel14">'[2]EVALUACIÓN PRIVADA'!#REF!</definedName>
    <definedName name="__sel16" localSheetId="0">'[2]EVALUACIÓN PRIVADA'!#REF!</definedName>
    <definedName name="__sel16">'[2]EVALUACIÓN PRIVADA'!#REF!</definedName>
    <definedName name="__sel18" localSheetId="0">[2]FINANCIACIÓN!#REF!</definedName>
    <definedName name="__sel18">[2]FINANCIACIÓN!#REF!</definedName>
    <definedName name="__sel22" localSheetId="0">'[2]EVALUACIÓN PRIVADA'!#REF!</definedName>
    <definedName name="__sel22">'[2]EVALUACIÓN PRIVADA'!#REF!</definedName>
    <definedName name="__sel23" localSheetId="0">'[2]EVALUACIÓN SOCIOECONÓMICA'!#REF!</definedName>
    <definedName name="__sel23">'[2]EVALUACIÓN SOCIOECONÓMICA'!#REF!</definedName>
    <definedName name="__sel24" localSheetId="0">'[2]EVALUACIÓN SOCIOECONÓMICA'!#REF!</definedName>
    <definedName name="__sel24">'[2]EVALUACIÓN SOCIOECONÓMICA'!#REF!</definedName>
    <definedName name="__sel31" localSheetId="0">'[2]EVALUACIÓN PRIVADA'!#REF!</definedName>
    <definedName name="__sel31">'[2]EVALUACIÓN PRIVADA'!#REF!</definedName>
    <definedName name="__sel32" localSheetId="0">'[2]EVALUACIÓN PRIVADA'!#REF!</definedName>
    <definedName name="__sel32">'[2]EVALUACIÓN PRIVADA'!#REF!</definedName>
    <definedName name="__sel33" localSheetId="0">'[2]EVALUACIÓN SOCIOECONÓMICA'!#REF!</definedName>
    <definedName name="__sel33">'[2]EVALUACIÓN SOCIOECONÓMICA'!#REF!</definedName>
    <definedName name="__sel34" localSheetId="0">'[2]EVALUACIÓN SOCIOECONÓMICA'!#REF!</definedName>
    <definedName name="__sel34">'[2]EVALUACIÓN SOCIOECONÓMICA'!#REF!</definedName>
    <definedName name="__sel5" localSheetId="0">[2]ALTERNATIVAS!#REF!</definedName>
    <definedName name="__sel5">[2]ALTERNATIVAS!#REF!</definedName>
    <definedName name="__sel6" localSheetId="0">'[2]EVALUACIÓN SOCIOECONÓMICA'!#REF!</definedName>
    <definedName name="__sel6">'[2]EVALUACIÓN SOCIOECONÓMICA'!#REF!</definedName>
    <definedName name="__sel7" localSheetId="0">'[2]EVALUACIÓN SOCIOECONÓMICA'!#REF!</definedName>
    <definedName name="__sel7">'[2]EVALUACIÓN SOCIOECONÓMICA'!#REF!</definedName>
    <definedName name="__sel8" localSheetId="0">'[2]EVALUACIÓN SOCIOECONÓMICA'!#REF!</definedName>
    <definedName name="__sel8">'[2]EVALUACIÓN SOCIOECONÓMICA'!#REF!</definedName>
    <definedName name="__sel9" localSheetId="0">'[2]EVALUACIÓN SOCIOECONÓMICA'!#REF!</definedName>
    <definedName name="__sel9">'[2]EVALUACIÓN SOCIOECONÓMICA'!#REF!</definedName>
    <definedName name="__SRN96" localSheetId="0">#REF!</definedName>
    <definedName name="__SRN96">#REF!</definedName>
    <definedName name="__SRT11" localSheetId="0" hidden="1">{"Minpmon",#N/A,FALSE,"Monthinput"}</definedName>
    <definedName name="__SRT11" hidden="1">{"Minpmon",#N/A,FALSE,"Monthinput"}</definedName>
    <definedName name="__tAB4" localSheetId="0">#REF!</definedName>
    <definedName name="__tAB4">#REF!</definedName>
    <definedName name="__tot2" localSheetId="0">'[2]EVALUACIÓN PRIVADA'!#REF!</definedName>
    <definedName name="__tot2">'[2]EVALUACIÓN PRIVADA'!#REF!</definedName>
    <definedName name="__tot3" localSheetId="0">'[2]EVALUACIÓN PRIVADA'!#REF!</definedName>
    <definedName name="__tot3">'[2]EVALUACIÓN PRIVADA'!#REF!</definedName>
    <definedName name="__UES96" localSheetId="0">#REF!</definedName>
    <definedName name="__UES96">#REF!</definedName>
    <definedName name="_1___123Graph_AFIG_D" localSheetId="0" hidden="1">#REF!</definedName>
    <definedName name="_1___123Graph_AFIG_D" hidden="1">#REF!</definedName>
    <definedName name="_1__123Graph_AFIG_D" localSheetId="0" hidden="1">#REF!</definedName>
    <definedName name="_1__123Graph_AFIG_D" hidden="1">#REF!</definedName>
    <definedName name="_2__123Graph_ATERMS_OF_TRADE" localSheetId="0" hidden="1">#REF!</definedName>
    <definedName name="_2__123Graph_ATERMS_OF_TRADE" hidden="1">#REF!</definedName>
    <definedName name="_3__123Graph_BTERMS_OF_TRADE" localSheetId="0" hidden="1">#REF!</definedName>
    <definedName name="_3__123Graph_BTERMS_OF_TRADE" hidden="1">#REF!</definedName>
    <definedName name="_4__123Graph_XFIG_D" localSheetId="0" hidden="1">#REF!</definedName>
    <definedName name="_4__123Graph_XFIG_D" hidden="1">#REF!</definedName>
    <definedName name="_5__123Graph_XTERMS_OF_TRADE" localSheetId="0" hidden="1">#REF!</definedName>
    <definedName name="_5__123Graph_XTERMS_OF_TRADE" hidden="1">#REF!</definedName>
    <definedName name="_abs1" localSheetId="0">#REF!</definedName>
    <definedName name="_abs1">#REF!</definedName>
    <definedName name="_abs2" localSheetId="0">#REF!</definedName>
    <definedName name="_abs2">#REF!</definedName>
    <definedName name="_abs3" localSheetId="0">#REF!</definedName>
    <definedName name="_abs3">#REF!</definedName>
    <definedName name="_aen1" localSheetId="0">#REF!</definedName>
    <definedName name="_aen1">#REF!</definedName>
    <definedName name="_aen2" localSheetId="0">#REF!</definedName>
    <definedName name="_aen2">#REF!</definedName>
    <definedName name="_ast2">'[2]EVALUACIÓN SOCIOECONÓMICA'!#REF!</definedName>
    <definedName name="_bem98">[10]Programa!#REF!</definedName>
    <definedName name="_BOP1" localSheetId="0">#REF!</definedName>
    <definedName name="_BOP1">#REF!</definedName>
    <definedName name="_BOP2" localSheetId="0">#REF!</definedName>
    <definedName name="_BOP2">#REF!</definedName>
    <definedName name="_cap2">'[2]EVALUACIÓN PRIVADA'!#REF!</definedName>
    <definedName name="_cap3">'[2]EVALUACIÓN PRIVADA'!#REF!</definedName>
    <definedName name="_cas2" localSheetId="0">'[2]EVALUACIÓN SOCIOECONÓMICA'!#REF!</definedName>
    <definedName name="_cas2">'[2]EVALUACIÓN SOCIOECONÓMICA'!#REF!</definedName>
    <definedName name="_cas3" localSheetId="0">'[2]EVALUACIÓN SOCIOECONÓMICA'!#REF!</definedName>
    <definedName name="_cas3">'[2]EVALUACIÓN SOCIOECONÓMICA'!#REF!</definedName>
    <definedName name="_CEL96" localSheetId="0">#REF!</definedName>
    <definedName name="_CEL96">#REF!</definedName>
    <definedName name="_cud21" localSheetId="0">#REF!</definedName>
    <definedName name="_cud21">#REF!</definedName>
    <definedName name="_dcc2000" localSheetId="0">#REF!</definedName>
    <definedName name="_dcc2000">#REF!</definedName>
    <definedName name="_dcc2001" localSheetId="0">#REF!</definedName>
    <definedName name="_dcc2001">#REF!</definedName>
    <definedName name="_dcc2002" localSheetId="0">#REF!</definedName>
    <definedName name="_dcc2002">#REF!</definedName>
    <definedName name="_dcc2003" localSheetId="0">#REF!</definedName>
    <definedName name="_dcc2003">#REF!</definedName>
    <definedName name="_dcc98">[10]Programa!#REF!</definedName>
    <definedName name="_dcc99" localSheetId="0">#REF!</definedName>
    <definedName name="_dcc99">#REF!</definedName>
    <definedName name="_DES2" localSheetId="0">'[2]EVALUACIÓN PRIVADA'!#REF!</definedName>
    <definedName name="_DES2">'[2]EVALUACIÓN PRIVADA'!#REF!</definedName>
    <definedName name="_DES3">'[2]EVALUACIÓN PRIVADA'!#REF!</definedName>
    <definedName name="_dic96" localSheetId="0">#REF!</definedName>
    <definedName name="_dic96">#REF!</definedName>
    <definedName name="_emi2000" localSheetId="0">#REF!</definedName>
    <definedName name="_emi2000">#REF!</definedName>
    <definedName name="_emi2001" localSheetId="0">#REF!</definedName>
    <definedName name="_emi2001">#REF!</definedName>
    <definedName name="_emi2002" localSheetId="0">#REF!</definedName>
    <definedName name="_emi2002">#REF!</definedName>
    <definedName name="_emi2003" localSheetId="0">#REF!</definedName>
    <definedName name="_emi2003">#REF!</definedName>
    <definedName name="_emi98" localSheetId="0">#REF!</definedName>
    <definedName name="_emi98">#REF!</definedName>
    <definedName name="_emi99" localSheetId="0">#REF!</definedName>
    <definedName name="_emi99">#REF!</definedName>
    <definedName name="_emo2004" localSheetId="0">#REF!</definedName>
    <definedName name="_emo2004">#REF!</definedName>
    <definedName name="_Fill" localSheetId="0" hidden="1">#REF!</definedName>
    <definedName name="_Fill" hidden="1">#REF!</definedName>
    <definedName name="_xlnm._FilterDatabase" localSheetId="0" hidden="1">Section_Article!$A$2:$L$999</definedName>
    <definedName name="_xlnm._FilterDatabase" hidden="1">[11]C!$P$428:$T$428</definedName>
    <definedName name="_FIS96" localSheetId="0">#REF!</definedName>
    <definedName name="_FIS96">#REF!</definedName>
    <definedName name="_Ind12" localSheetId="0">'[2]ANÁLISIS DE SENSIBILIDAD'!#REF!</definedName>
    <definedName name="_Ind12">'[2]ANÁLISIS DE SENSIBILIDAD'!#REF!</definedName>
    <definedName name="_Ind17" localSheetId="0">'[2]ANÁLISIS DE SENSIBILIDAD'!#REF!</definedName>
    <definedName name="_Ind17">'[2]ANÁLISIS DE SENSIBILIDAD'!#REF!</definedName>
    <definedName name="_Ind18" localSheetId="0">'[2]ANÁLISIS DE SENSIBILIDAD'!#REF!</definedName>
    <definedName name="_Ind18">'[2]ANÁLISIS DE SENSIBILIDAD'!#REF!</definedName>
    <definedName name="_Ind22" localSheetId="0">'[2]ANÁLISIS DE SENSIBILIDAD'!#REF!</definedName>
    <definedName name="_Ind22">'[2]ANÁLISIS DE SENSIBILIDAD'!#REF!</definedName>
    <definedName name="_Ind27" localSheetId="0">'[2]ANÁLISIS DE SENSIBILIDAD'!#REF!</definedName>
    <definedName name="_Ind27">'[2]ANÁLISIS DE SENSIBILIDAD'!#REF!</definedName>
    <definedName name="_Ind28" localSheetId="0">'[2]ANÁLISIS DE SENSIBILIDAD'!#REF!</definedName>
    <definedName name="_Ind28">'[2]ANÁLISIS DE SENSIBILIDAD'!#REF!</definedName>
    <definedName name="_Ind32" localSheetId="0">'[2]ANÁLISIS DE SENSIBILIDAD'!#REF!</definedName>
    <definedName name="_Ind32">'[2]ANÁLISIS DE SENSIBILIDAD'!#REF!</definedName>
    <definedName name="_Ind41" localSheetId="0">[2]INDICADORES!#REF!</definedName>
    <definedName name="_Ind41">[2]INDICADORES!#REF!</definedName>
    <definedName name="_Ind42" localSheetId="0">[2]INDICADORES!#REF!</definedName>
    <definedName name="_Ind42">[2]INDICADORES!#REF!</definedName>
    <definedName name="_Ind43" localSheetId="0">[2]INDICADORES!#REF!</definedName>
    <definedName name="_Ind43">[2]INDICADORES!#REF!</definedName>
    <definedName name="_INE1" localSheetId="0">#REF!</definedName>
    <definedName name="_INE1">#REF!</definedName>
    <definedName name="_ipc2000" localSheetId="0">#REF!</definedName>
    <definedName name="_ipc2000">#REF!</definedName>
    <definedName name="_ipc2001" localSheetId="0">#REF!</definedName>
    <definedName name="_ipc2001">#REF!</definedName>
    <definedName name="_ipc2002" localSheetId="0">#REF!</definedName>
    <definedName name="_ipc2002">#REF!</definedName>
    <definedName name="_ipc2003" localSheetId="0">#REF!</definedName>
    <definedName name="_ipc2003">#REF!</definedName>
    <definedName name="_ipc98" localSheetId="0">#REF!</definedName>
    <definedName name="_ipc98">#REF!</definedName>
    <definedName name="_ipc99" localSheetId="0">#REF!</definedName>
    <definedName name="_ipc99">#REF!</definedName>
    <definedName name="_me98">[10]Programa!#REF!</definedName>
    <definedName name="_mk14">[12]NFPEntps!#REF!</definedName>
    <definedName name="_npp2000" localSheetId="0">#REF!</definedName>
    <definedName name="_npp2000">#REF!</definedName>
    <definedName name="_npp2001" localSheetId="0">#REF!</definedName>
    <definedName name="_npp2001">#REF!</definedName>
    <definedName name="_npp2002" localSheetId="0">#REF!</definedName>
    <definedName name="_npp2002">#REF!</definedName>
    <definedName name="_npp2003" localSheetId="0">#REF!</definedName>
    <definedName name="_npp2003">#REF!</definedName>
    <definedName name="_npp98" localSheetId="0">#REF!</definedName>
    <definedName name="_npp98">#REF!</definedName>
    <definedName name="_npp99" localSheetId="0">#REF!</definedName>
    <definedName name="_npp99">#REF!</definedName>
    <definedName name="_Order1" hidden="1">255</definedName>
    <definedName name="_OUT1" localSheetId="0">#REF!</definedName>
    <definedName name="_OUT1">#REF!</definedName>
    <definedName name="_OUT2" localSheetId="0">'[4]Serv&amp;Trans'!#REF!</definedName>
    <definedName name="_OUT2">'[4]Serv&amp;Trans'!#REF!</definedName>
    <definedName name="_OUT3" localSheetId="0">#REF!</definedName>
    <definedName name="_OUT3">#REF!</definedName>
    <definedName name="_OUT4" localSheetId="0">#REF!</definedName>
    <definedName name="_OUT4">#REF!</definedName>
    <definedName name="_OUT5" localSheetId="0">#REF!</definedName>
    <definedName name="_OUT5">#REF!</definedName>
    <definedName name="_OUT6" localSheetId="0">#REF!</definedName>
    <definedName name="_OUT6">#REF!</definedName>
    <definedName name="_OUT7" localSheetId="0">#REF!</definedName>
    <definedName name="_OUT7">#REF!</definedName>
    <definedName name="_Parse_Out" localSheetId="0" hidden="1">#REF!</definedName>
    <definedName name="_Parse_Out" hidden="1">#REF!</definedName>
    <definedName name="_pib2000" localSheetId="0">#REF!</definedName>
    <definedName name="_pib2000">#REF!</definedName>
    <definedName name="_pib2001" localSheetId="0">#REF!</definedName>
    <definedName name="_pib2001">#REF!</definedName>
    <definedName name="_pib2002" localSheetId="0">#REF!</definedName>
    <definedName name="_pib2002">#REF!</definedName>
    <definedName name="_pib2003" localSheetId="0">#REF!</definedName>
    <definedName name="_pib2003">#REF!</definedName>
    <definedName name="_pib98">[10]Programa!#REF!</definedName>
    <definedName name="_pib99" localSheetId="0">#REF!</definedName>
    <definedName name="_pib99">#REF!</definedName>
    <definedName name="_POR96" localSheetId="0">#REF!</definedName>
    <definedName name="_POR96">#REF!</definedName>
    <definedName name="_PRN96" localSheetId="0">#REF!</definedName>
    <definedName name="_PRN96">#REF!</definedName>
    <definedName name="_Regression_Int" hidden="1">1</definedName>
    <definedName name="_Regression_Out" hidden="1">[11]C!$AK$18:$AK$18</definedName>
    <definedName name="_Regression_X" hidden="1">[11]C!$AK$11:$AU$11</definedName>
    <definedName name="_Regression_Y" hidden="1">[11]C!$AK$10:$AU$10</definedName>
    <definedName name="_sel10" localSheetId="0">'[2]EVALUACIÓN SOCIOECONÓMICA'!#REF!</definedName>
    <definedName name="_sel10">'[2]EVALUACIÓN SOCIOECONÓMICA'!#REF!</definedName>
    <definedName name="_sel11" localSheetId="0">'[2]EVALUACIÓN SOCIOECONÓMICA'!#REF!</definedName>
    <definedName name="_sel11">'[2]EVALUACIÓN SOCIOECONÓMICA'!#REF!</definedName>
    <definedName name="_sel12" localSheetId="0">'[2]EVALUACIÓN PRIVADA'!#REF!</definedName>
    <definedName name="_sel12">'[2]EVALUACIÓN PRIVADA'!#REF!</definedName>
    <definedName name="_sel13" localSheetId="0">'[2]EVALUACIÓN PRIVADA'!#REF!</definedName>
    <definedName name="_sel13">'[2]EVALUACIÓN PRIVADA'!#REF!</definedName>
    <definedName name="_sel14" localSheetId="0">'[2]EVALUACIÓN PRIVADA'!#REF!</definedName>
    <definedName name="_sel14">'[2]EVALUACIÓN PRIVADA'!#REF!</definedName>
    <definedName name="_sel16" localSheetId="0">'[2]EVALUACIÓN PRIVADA'!#REF!</definedName>
    <definedName name="_sel16">'[2]EVALUACIÓN PRIVADA'!#REF!</definedName>
    <definedName name="_sel18" localSheetId="0">[2]FINANCIACIÓN!#REF!</definedName>
    <definedName name="_sel18">[2]FINANCIACIÓN!#REF!</definedName>
    <definedName name="_sel22" localSheetId="0">'[2]EVALUACIÓN PRIVADA'!#REF!</definedName>
    <definedName name="_sel22">'[2]EVALUACIÓN PRIVADA'!#REF!</definedName>
    <definedName name="_sel23" localSheetId="0">'[2]EVALUACIÓN SOCIOECONÓMICA'!#REF!</definedName>
    <definedName name="_sel23">'[2]EVALUACIÓN SOCIOECONÓMICA'!#REF!</definedName>
    <definedName name="_sel24" localSheetId="0">'[2]EVALUACIÓN SOCIOECONÓMICA'!#REF!</definedName>
    <definedName name="_sel24">'[2]EVALUACIÓN SOCIOECONÓMICA'!#REF!</definedName>
    <definedName name="_sel31" localSheetId="0">'[2]EVALUACIÓN PRIVADA'!#REF!</definedName>
    <definedName name="_sel31">'[2]EVALUACIÓN PRIVADA'!#REF!</definedName>
    <definedName name="_sel32" localSheetId="0">'[2]EVALUACIÓN PRIVADA'!#REF!</definedName>
    <definedName name="_sel32">'[2]EVALUACIÓN PRIVADA'!#REF!</definedName>
    <definedName name="_sel33" localSheetId="0">'[2]EVALUACIÓN SOCIOECONÓMICA'!#REF!</definedName>
    <definedName name="_sel33">'[2]EVALUACIÓN SOCIOECONÓMICA'!#REF!</definedName>
    <definedName name="_sel34" localSheetId="0">'[2]EVALUACIÓN SOCIOECONÓMICA'!#REF!</definedName>
    <definedName name="_sel34">'[2]EVALUACIÓN SOCIOECONÓMICA'!#REF!</definedName>
    <definedName name="_sel5" localSheetId="0">[2]ALTERNATIVAS!#REF!</definedName>
    <definedName name="_sel5">[2]ALTERNATIVAS!#REF!</definedName>
    <definedName name="_sel6" localSheetId="0">'[2]EVALUACIÓN SOCIOECONÓMICA'!#REF!</definedName>
    <definedName name="_sel6">'[2]EVALUACIÓN SOCIOECONÓMICA'!#REF!</definedName>
    <definedName name="_sel7" localSheetId="0">'[2]EVALUACIÓN SOCIOECONÓMICA'!#REF!</definedName>
    <definedName name="_sel7">'[2]EVALUACIÓN SOCIOECONÓMICA'!#REF!</definedName>
    <definedName name="_sel8" localSheetId="0">'[2]EVALUACIÓN SOCIOECONÓMICA'!#REF!</definedName>
    <definedName name="_sel8">'[2]EVALUACIÓN SOCIOECONÓMICA'!#REF!</definedName>
    <definedName name="_sel9" localSheetId="0">'[2]EVALUACIÓN SOCIOECONÓMICA'!#REF!</definedName>
    <definedName name="_sel9">'[2]EVALUACIÓN SOCIOECONÓMICA'!#REF!</definedName>
    <definedName name="_SRN96" localSheetId="0">#REF!</definedName>
    <definedName name="_SRN96">#REF!</definedName>
    <definedName name="_SRT11" localSheetId="0" hidden="1">{"Minpmon",#N/A,FALSE,"Monthinput"}</definedName>
    <definedName name="_SRT11" hidden="1">{"Minpmon",#N/A,FALSE,"Monthinput"}</definedName>
    <definedName name="_tAB4" localSheetId="0">#REF!</definedName>
    <definedName name="_tAB4">#REF!</definedName>
    <definedName name="_tot2" localSheetId="0">'[2]EVALUACIÓN PRIVADA'!#REF!</definedName>
    <definedName name="_tot2">'[2]EVALUACIÓN PRIVADA'!#REF!</definedName>
    <definedName name="_tot3">'[2]EVALUACIÓN PRIVADA'!#REF!</definedName>
    <definedName name="_UES96" localSheetId="0">#REF!</definedName>
    <definedName name="_UES96">#REF!</definedName>
    <definedName name="_xlcn.WorksheetConnection_Annexes_Emargement.xlsxChapitre1" hidden="1">[13]!Chapitre[#Data]</definedName>
    <definedName name="_xlcn.WorksheetConnection_Annexes_Emargement.xlsxEmargement1" hidden="1">[13]!Emargement[#Data]</definedName>
    <definedName name="_xlcn.WorksheetConnection_Annexes_Emargement.xlsxMinistere1" hidden="1">[13]!Ministere[#Data]</definedName>
    <definedName name="_xlcn.WorksheetConnection_Annexes_Emargement.xlsxPouvoir1" hidden="1">[13]!Pouvoir[#Data]</definedName>
    <definedName name="_xlcn.WorksheetConnection_Annexes_Emargement.xlsxSecteur1" hidden="1">[13]!Secteur[#Data]</definedName>
    <definedName name="_xlcn.WorksheetConnection_Annexes_Emargement.xlsxSection1" hidden="1">[13]!Section[#Data]</definedName>
    <definedName name="_xlcn.WorksheetConnection_PIP.xlsxCHAPITRE1" hidden="1">[14]!CHAPITRE[#Data]</definedName>
    <definedName name="_xlcn.WorksheetConnection_PIP.xlsxFONCT1" hidden="1">[14]!FONCT[#Data]</definedName>
    <definedName name="_xlcn.WorksheetConnection_PIP.xlsxINSTANCE1" hidden="1">[14]!INSTANCE[#Data]</definedName>
    <definedName name="_xlcn.WorksheetConnection_PIP.xlsxLOCALISATION1" hidden="1">[14]!LOCALISATION[#Data]</definedName>
    <definedName name="_xlcn.WorksheetConnection_PIP.xlsxMINISTERE1" hidden="1">[14]!MINISTERE[#Data]</definedName>
    <definedName name="_xlcn.WorksheetConnection_PIP.xlsxPOUVOIR1" hidden="1">[14]!POUVOIR[#Data]</definedName>
    <definedName name="_xlcn.WorksheetConnection_PIP.xlsxPROGRAMME1" hidden="1">[14]!PROGRAMME[#Data]</definedName>
    <definedName name="_xlcn.WorksheetConnection_PIP.xlsxPROJET1" hidden="1">[14]!PROJET[#Data]</definedName>
    <definedName name="_xlcn.WorksheetConnection_PIP.xlsxREFONDATION1" hidden="1">[14]!REFONDATION[#Data]</definedName>
    <definedName name="_xlcn.WorksheetConnection_PIP.xlsxSDRP1" hidden="1">[14]!SDRP[#Data]</definedName>
    <definedName name="_xlcn.WorksheetConnection_PIP.xlsxSECTEUR1" hidden="1">[14]!SECTEUR[#Data]</definedName>
    <definedName name="_xlcn.WorksheetConnection_PIP.xlsxSECTION1" hidden="1">[14]!SECTION[#Data]</definedName>
    <definedName name="_xlcn.WorksheetConnection_PIP.xlsxTYPE1" hidden="1">[14]!TYPE[#Data]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_MPCE" localSheetId="0">#REF!</definedName>
    <definedName name="A_MPCE">#REF!</definedName>
    <definedName name="AA" localSheetId="0">#REF!</definedName>
    <definedName name="AA">#REF!</definedName>
    <definedName name="AA__Contents_and_file_description" localSheetId="0">#REF!</definedName>
    <definedName name="AA__Contents_and_file_description">#REF!</definedName>
    <definedName name="aaa" localSheetId="0" hidden="1">{"Riqfin97",#N/A,FALSE,"Tran";"Riqfinpro",#N/A,FALSE,"Tran"}</definedName>
    <definedName name="aaa" hidden="1">{"Riqfin97",#N/A,FALSE,"Tran";"Riqfinpro",#N/A,FALSE,"Tran"}</definedName>
    <definedName name="aaaaaaaaaa" localSheetId="0" hidden="1">{"Riqfin97",#N/A,FALSE,"Tran";"Riqfinpro",#N/A,FALSE,"Tran"}</definedName>
    <definedName name="aaaaaaaaaa" hidden="1">{"Riqfin97",#N/A,FALSE,"Tran";"Riqfinpro",#N/A,FALSE,"Tran"}</definedName>
    <definedName name="aaaaaaaaaaaaaaaaaaaaaaaaaaaaaaaaaaaa" localSheetId="0">#REF!</definedName>
    <definedName name="aaaaaaaaaaaaaaaaaaaaaaaaaaaaaaaaaaaa">#REF!</definedName>
    <definedName name="ab">#REF!</definedName>
    <definedName name="abr">[10]Programa!#REF!</definedName>
    <definedName name="Accumulated_flows">[15]Program!#REF!</definedName>
    <definedName name="ACPAZ96" localSheetId="0">#REF!</definedName>
    <definedName name="ACPAZ96">#REF!</definedName>
    <definedName name="ACTIVATE" localSheetId="0">#REF!</definedName>
    <definedName name="ACTIVATE">#REF!</definedName>
    <definedName name="ActualNumberOfPayments">#N/A</definedName>
    <definedName name="ad" localSheetId="0" hidden="1">{"Riqfin97",#N/A,FALSE,"Tran";"Riqfinpro",#N/A,FALSE,"Tran"}</definedName>
    <definedName name="ad" hidden="1">{"Riqfin97",#N/A,FALSE,"Tran";"Riqfinpro",#N/A,FALSE,"Tran"}</definedName>
    <definedName name="af" localSheetId="0" hidden="1">{"Tab1",#N/A,FALSE,"P";"Tab2",#N/A,FALSE,"P"}</definedName>
    <definedName name="af" hidden="1">{"Tab1",#N/A,FALSE,"P";"Tab2",#N/A,FALSE,"P"}</definedName>
    <definedName name="afc">OFFSET('[16]PROGR&amp;PROJETS_21-22'!$AA$7,0,0,COUNTA('[16]PROGR&amp;PROJETS_21-22'!$O:$O)+165,1)</definedName>
    <definedName name="ag" localSheetId="0" hidden="1">{"Tab1",#N/A,FALSE,"P";"Tab2",#N/A,FALSE,"P"}</definedName>
    <definedName name="ag" hidden="1">{"Tab1",#N/A,FALSE,"P";"Tab2",#N/A,FALSE,"P"}</definedName>
    <definedName name="ah" localSheetId="0" hidden="1">{"Riqfin97",#N/A,FALSE,"Tran";"Riqfinpro",#N/A,FALSE,"Tran"}</definedName>
    <definedName name="ah" hidden="1">{"Riqfin97",#N/A,FALSE,"Tran";"Riqfinpro",#N/A,FALSE,"Tran"}</definedName>
    <definedName name="ahme2000" localSheetId="0">#REF!</definedName>
    <definedName name="ahme2000">#REF!</definedName>
    <definedName name="ahme2001" localSheetId="0">#REF!</definedName>
    <definedName name="ahme2001">#REF!</definedName>
    <definedName name="ahme2002" localSheetId="0">#REF!</definedName>
    <definedName name="ahme2002">#REF!</definedName>
    <definedName name="ahme2003" localSheetId="0">#REF!</definedName>
    <definedName name="ahme2003">#REF!</definedName>
    <definedName name="ahme98">[10]Programa!#REF!</definedName>
    <definedName name="ahme98s" localSheetId="0">#REF!</definedName>
    <definedName name="ahme98s">#REF!</definedName>
    <definedName name="ahme99" localSheetId="0">#REF!</definedName>
    <definedName name="ahme99">#REF!</definedName>
    <definedName name="ahome" localSheetId="0">#REF!</definedName>
    <definedName name="ahome">#REF!</definedName>
    <definedName name="ahome98">[10]Programa!#REF!</definedName>
    <definedName name="ahome98j">[10]Programa!#REF!</definedName>
    <definedName name="ahorro" localSheetId="0">#REF!</definedName>
    <definedName name="ahorro">#REF!</definedName>
    <definedName name="ahorro2000" localSheetId="0">#REF!</definedName>
    <definedName name="ahorro2000">#REF!</definedName>
    <definedName name="ahorro2001" localSheetId="0">#REF!</definedName>
    <definedName name="ahorro2001">#REF!</definedName>
    <definedName name="ahorro2002" localSheetId="0">#REF!</definedName>
    <definedName name="ahorro2002">#REF!</definedName>
    <definedName name="ahorro2003" localSheetId="0">#REF!</definedName>
    <definedName name="ahorro2003">#REF!</definedName>
    <definedName name="ahorro98">[10]Programa!#REF!</definedName>
    <definedName name="ahorro98j">[10]Programa!#REF!</definedName>
    <definedName name="ahorro98s" localSheetId="0">#REF!</definedName>
    <definedName name="ahorro98s">#REF!</definedName>
    <definedName name="ahorro99" localSheetId="0">#REF!</definedName>
    <definedName name="ahorro99">#REF!</definedName>
    <definedName name="aj" localSheetId="0" hidden="1">{"Riqfin97",#N/A,FALSE,"Tran";"Riqfinpro",#N/A,FALSE,"Tran"}</definedName>
    <definedName name="aj" hidden="1">{"Riqfin97",#N/A,FALSE,"Tran";"Riqfinpro",#N/A,FALSE,"Tran"}</definedName>
    <definedName name="AJUST" localSheetId="0">#REF!</definedName>
    <definedName name="AJUST">#REF!</definedName>
    <definedName name="ajust0" localSheetId="0">#REF!</definedName>
    <definedName name="ajust0">#REF!</definedName>
    <definedName name="ajust1" localSheetId="0">#REF!</definedName>
    <definedName name="ajust1">#REF!</definedName>
    <definedName name="ajustsal" localSheetId="0">#REF!</definedName>
    <definedName name="ajustsal">#REF!</definedName>
    <definedName name="ajustsal_1" localSheetId="0">#REF!</definedName>
    <definedName name="ajustsal_1">#REF!</definedName>
    <definedName name="al" localSheetId="0" hidden="1">{"Riqfin97",#N/A,FALSE,"Tran";"Riqfinpro",#N/A,FALSE,"Tran"}</definedName>
    <definedName name="al" hidden="1">{"Riqfin97",#N/A,FALSE,"Tran";"Riqfinpro",#N/A,FALSE,"Tran"}</definedName>
    <definedName name="ALINEA" localSheetId="0">Section_Article!$D$4:$D$993</definedName>
    <definedName name="alkor" localSheetId="0">[2]ALTERNATIVAS!#REF!</definedName>
    <definedName name="alkor">[2]ALTERNATIVAS!#REF!</definedName>
    <definedName name="all" localSheetId="0">#REF!</definedName>
    <definedName name="all">#REF!</definedName>
    <definedName name="alternativa" localSheetId="0">[2]ALTERNATIVAS!#REF!</definedName>
    <definedName name="alternativa">[2]ALTERNATIVAS!#REF!</definedName>
    <definedName name="AlternativaSeleccionada">'[2]ANÁLISIS DE SENSIBILIDAD'!#REF!</definedName>
    <definedName name="amortext" localSheetId="0">#REF!</definedName>
    <definedName name="amortext">#REF!</definedName>
    <definedName name="amortint" localSheetId="0">#REF!</definedName>
    <definedName name="amortint">#REF!</definedName>
    <definedName name="ANDA96" localSheetId="0">#REF!</definedName>
    <definedName name="ANDA96">#REF!</definedName>
    <definedName name="AÑO_1999" localSheetId="0">#REF!</definedName>
    <definedName name="AÑO_1999">#REF!</definedName>
    <definedName name="años2">'[2]EVALUACIÓN PRIVADA'!#REF!</definedName>
    <definedName name="años3">'[2]EVALUACIÓN PRIVADA'!#REF!</definedName>
    <definedName name="ANTECEDENTES" localSheetId="0">[2]PREPARACION!#REF!</definedName>
    <definedName name="ANTECEDENTES">[2]PREPARACION!#REF!</definedName>
    <definedName name="ANTEL96" localSheetId="0">#REF!</definedName>
    <definedName name="ANTEL96">#REF!</definedName>
    <definedName name="ANTERIEUR" localSheetId="0">Section_Article!#REF!</definedName>
    <definedName name="ANTERIEUR">[17]mensuel_section_alinea!#REF!</definedName>
    <definedName name="AOUT" localSheetId="0">Section_Article!#REF!</definedName>
    <definedName name="ARCHIVES">'[18]NOUVEAUX-PROGRAMMES 2012-2013_'!$F$1004</definedName>
    <definedName name="areor" localSheetId="0">#REF!</definedName>
    <definedName name="areor">#REF!</definedName>
    <definedName name="as" localSheetId="0" hidden="1">{"Minpmon",#N/A,FALSE,"Monthinput"}</definedName>
    <definedName name="as" hidden="1">{"Minpmon",#N/A,FALSE,"Monthinput"}</definedName>
    <definedName name="aug">[19]section_article!#REF!</definedName>
    <definedName name="AUTOMECA1">#N/A</definedName>
    <definedName name="Autres" localSheetId="0" hidden="1">{"Riqfin97",#N/A,FALSE,"Tran";"Riqfinpro",#N/A,FALSE,"Tran"}</definedName>
    <definedName name="Autres" hidden="1">{"Riqfin97",#N/A,FALSE,"Tran";"Riqfinpro",#N/A,FALSE,"Tran"}</definedName>
    <definedName name="AVRIL" localSheetId="0">Section_Article!#REF!</definedName>
    <definedName name="b" localSheetId="0">#REF!</definedName>
    <definedName name="b">#REF!</definedName>
    <definedName name="B_MEF" localSheetId="0">#REF!</definedName>
    <definedName name="B_MEF">#REF!</definedName>
    <definedName name="B_S" localSheetId="0">#REF!</definedName>
    <definedName name="B_S">#REF!</definedName>
    <definedName name="bancos" localSheetId="0">#REF!</definedName>
    <definedName name="bancos">#REF!</definedName>
    <definedName name="BANCOS_COMERCIALES" localSheetId="0">#REF!</definedName>
    <definedName name="BANCOS_COMERCIALES">#REF!</definedName>
    <definedName name="Bank_soundness" localSheetId="0">#REF!</definedName>
    <definedName name="Bank_soundness">#REF!</definedName>
    <definedName name="BaseYear" localSheetId="0">#REF!</definedName>
    <definedName name="BaseYear">#REF!</definedName>
    <definedName name="Basic_Data" localSheetId="0">#REF!</definedName>
    <definedName name="Basic_Data">#REF!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B__Data_Exports_from_Real__Sector_File" localSheetId="0">#REF!</definedName>
    <definedName name="BB__Data_Exports_from_Real__Sector_File">#REF!</definedName>
    <definedName name="BB__Data_Imports_from_BOP_File" localSheetId="0">#REF!</definedName>
    <definedName name="BB__Data_Imports_from_BOP_File">#REF!</definedName>
    <definedName name="BB__Data_Imports_from_Fiscal_File" localSheetId="0">#REF!</definedName>
    <definedName name="BB__Data_Imports_from_Fiscal_File">#REF!</definedName>
    <definedName name="BB__Data_Imports_from_Monetary_File" localSheetId="0">#REF!</definedName>
    <definedName name="BB__Data_Imports_from_Monetary_File">#REF!</definedName>
    <definedName name="BB__Data_inputs_for_projections" localSheetId="0">#REF!</definedName>
    <definedName name="BB__Data_inputs_for_projections">#REF!</definedName>
    <definedName name="bbbb" localSheetId="0" hidden="1">{"Minpmon",#N/A,FALSE,"Monthinput"}</definedName>
    <definedName name="bbbb" hidden="1">{"Minpmon",#N/A,FALSE,"Monthinput"}</definedName>
    <definedName name="bbbbbbbbbbbbb" localSheetId="0" hidden="1">{"Tab1",#N/A,FALSE,"P";"Tab2",#N/A,FALSE,"P"}</definedName>
    <definedName name="bbbbbbbbbbbbb" hidden="1">{"Tab1",#N/A,FALSE,"P";"Tab2",#N/A,FALSE,"P"}</definedName>
    <definedName name="BCA">#N/A</definedName>
    <definedName name="BCA_GDP">#N/A</definedName>
    <definedName name="bcaeinicial2" localSheetId="0">'[2]EVALUACIÓN PRIVADA'!#REF!</definedName>
    <definedName name="bcaeinicial2">'[2]EVALUACIÓN PRIVADA'!#REF!</definedName>
    <definedName name="bcaeinicial3" localSheetId="0">'[2]EVALUACIÓN PRIVADA'!#REF!</definedName>
    <definedName name="bcaeinicial3">'[2]EVALUACIÓN PRIVADA'!#REF!</definedName>
    <definedName name="bcaminicial2" localSheetId="0">'[2]EVALUACIÓN PRIVADA'!#REF!</definedName>
    <definedName name="bcaminicial2">'[2]EVALUACIÓN PRIVADA'!#REF!</definedName>
    <definedName name="bcaminicial3" localSheetId="0">'[2]EVALUACIÓN PRIVADA'!#REF!</definedName>
    <definedName name="bcaminicial3">'[2]EVALUACIÓN PRIVADA'!#REF!</definedName>
    <definedName name="bcos" localSheetId="0">#REF!</definedName>
    <definedName name="bcos">#REF!</definedName>
    <definedName name="BE">#N/A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m" localSheetId="0">[10]Programa!#REF!</definedName>
    <definedName name="bem">[10]Programa!#REF!</definedName>
    <definedName name="BENE">[20]Liste!#REF!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 localSheetId="0">#REF!</definedName>
    <definedName name="bf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RA">#N/A</definedName>
    <definedName name="BI">#N/A</definedName>
    <definedName name="bil">OFFSET('[16]PROGR&amp;PROJETS_21-22'!$AD$7,0,0,COUNTA('[16]PROGR&amp;PROJETS_21-22'!$O:$O)+165,1)</definedName>
    <definedName name="BK">#N/A</definedName>
    <definedName name="BKF">#N/A</definedName>
    <definedName name="BMG">[21]Q6!$E$28:$AH$28</definedName>
    <definedName name="BMII">#N/A</definedName>
    <definedName name="BMIIB">#N/A</definedName>
    <definedName name="BMIIG">#N/A</definedName>
    <definedName name="BOP" localSheetId="0">#REF!</definedName>
    <definedName name="BOP">#REF!</definedName>
    <definedName name="BOP_Q96" localSheetId="0">#REF!</definedName>
    <definedName name="BOP_Q96">#REF!</definedName>
    <definedName name="BOP_Q97" localSheetId="0">#REF!</definedName>
    <definedName name="BOP_Q97">#REF!</definedName>
    <definedName name="BOP_SUM" localSheetId="0">#REF!</definedName>
    <definedName name="BOP_SUM">#REF!</definedName>
    <definedName name="BXG">[21]Q6!$E$26:$AH$26</definedName>
    <definedName name="C_MARNDR" localSheetId="0">#REF!</definedName>
    <definedName name="C_MARNDR">#REF!</definedName>
    <definedName name="caep2" localSheetId="0">'[2]EVALUACIÓN PRIVADA'!#REF!</definedName>
    <definedName name="caep2">'[2]EVALUACIÓN PRIVADA'!#REF!</definedName>
    <definedName name="caep3" localSheetId="0">'[2]EVALUACIÓN PRIVADA'!#REF!</definedName>
    <definedName name="caep3">'[2]EVALUACIÓN PRIVADA'!#REF!</definedName>
    <definedName name="caes2" localSheetId="0">'[2]EVALUACIÓN SOCIOECONÓMICA'!#REF!</definedName>
    <definedName name="caes2">'[2]EVALUACIÓN SOCIOECONÓMICA'!#REF!</definedName>
    <definedName name="caes3" localSheetId="0">'[2]EVALUACIÓN SOCIOECONÓMICA'!#REF!</definedName>
    <definedName name="caes3">'[2]EVALUACIÓN SOCIOECONÓMICA'!#REF!</definedName>
    <definedName name="CAJA" localSheetId="0">#REF!</definedName>
    <definedName name="CAJA">#REF!</definedName>
    <definedName name="calcNGS_NGDP">#N/A</definedName>
    <definedName name="CAT" localSheetId="0">#REF!</definedName>
    <definedName name="CAT">#REF!</definedName>
    <definedName name="categorie" localSheetId="0">OFFSET([22]Code!$A$2,0,0,COUNTA([22]Code!$A:$A)-1,1)</definedName>
    <definedName name="categorie">OFFSET([23]Code!$A$2,0,0,COUNTA([23]Code!$A:$A)-1,1)</definedName>
    <definedName name="categoriedesc" localSheetId="0">OFFSET([22]Code!$A$2,0,0,COUNTA([22]Code!$A:$A)-1,2)</definedName>
    <definedName name="categoriedesc">OFFSET([23]Code!$A$2,0,0,COUNTA([23]Code!$A:$A)-1,2)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_1" localSheetId="0">#REF!</definedName>
    <definedName name="CC_1">#REF!</definedName>
    <definedName name="CC_1__CPI_data" localSheetId="0">#REF!</definedName>
    <definedName name="CC_1__CPI_data">#REF!</definedName>
    <definedName name="CC_1__GDP_by_Final_Demand_Component" localSheetId="0">#REF!</definedName>
    <definedName name="CC_1__GDP_by_Final_Demand_Component">#REF!</definedName>
    <definedName name="CC_1__Gross_Domestic_Investment" localSheetId="0">#REF!</definedName>
    <definedName name="CC_1__Gross_Domestic_Investment">#REF!</definedName>
    <definedName name="CC_1__National_Income_at_current_prices" localSheetId="0">#REF!</definedName>
    <definedName name="CC_1__National_Income_at_current_prices">#REF!</definedName>
    <definedName name="CC_1__Real_GDP_by_Sector" localSheetId="0">#REF!</definedName>
    <definedName name="CC_1__Real_GDP_by_Sector">#REF!</definedName>
    <definedName name="CC_1__Selected_Wage_Indicators" localSheetId="0">#REF!</definedName>
    <definedName name="CC_1__Selected_Wage_Indicators">#REF!</definedName>
    <definedName name="CC_1__Statistics_Agriculture" localSheetId="0">#REF!</definedName>
    <definedName name="CC_1__Statistics_Agriculture">#REF!</definedName>
    <definedName name="CC_1__Statistics_Manufacturing_Production" localSheetId="0">#REF!</definedName>
    <definedName name="CC_1__Statistics_Manufacturing_Production">#REF!</definedName>
    <definedName name="CC_2" localSheetId="0">#REF!</definedName>
    <definedName name="CC_2">#REF!</definedName>
    <definedName name="ccbccr" localSheetId="0">#REF!</definedName>
    <definedName name="ccbccr">#REF!</definedName>
    <definedName name="ccc">#N/A</definedName>
    <definedName name="cccc">#N/A</definedName>
    <definedName name="ccccc" localSheetId="0" hidden="1">{"Minpmon",#N/A,FALSE,"Monthinput"}</definedName>
    <definedName name="ccccc" hidden="1">{"Minpmon",#N/A,FALSE,"Monthinput"}</definedName>
    <definedName name="cccccccccccccc" localSheetId="0" hidden="1">{"Tab1",#N/A,FALSE,"P";"Tab2",#N/A,FALSE,"P"}</definedName>
    <definedName name="cccccccccccccc" hidden="1">{"Tab1",#N/A,FALSE,"P";"Tab2",#N/A,FALSE,"P"}</definedName>
    <definedName name="ccccccccccccccccccccccc" localSheetId="0" hidden="1">{"Minpmon",#N/A,FALSE,"Monthinput"}</definedName>
    <definedName name="ccccccccccccccccccccccc" hidden="1">{"Minpmon",#N/A,FALSE,"Monthinput"}</definedName>
    <definedName name="cccm" localSheetId="0" hidden="1">{"Riqfin97",#N/A,FALSE,"Tran";"Riqfinpro",#N/A,FALSE,"Tran"}</definedName>
    <definedName name="cccm" hidden="1">{"Riqfin97",#N/A,FALSE,"Tran";"Riqfinpro",#N/A,FALSE,"Tran"}</definedName>
    <definedName name="ccme" localSheetId="0">#REF!</definedName>
    <definedName name="ccme">#REF!</definedName>
    <definedName name="ccme2000" localSheetId="0">#REF!</definedName>
    <definedName name="ccme2000">#REF!</definedName>
    <definedName name="ccme2001" localSheetId="0">#REF!</definedName>
    <definedName name="ccme2001">#REF!</definedName>
    <definedName name="ccme2002" localSheetId="0">#REF!</definedName>
    <definedName name="ccme2002">#REF!</definedName>
    <definedName name="ccme2003" localSheetId="0">#REF!</definedName>
    <definedName name="ccme2003">#REF!</definedName>
    <definedName name="ccme98">[10]Programa!#REF!</definedName>
    <definedName name="ccme98j">[10]Programa!#REF!</definedName>
    <definedName name="ccme98s" localSheetId="0">#REF!</definedName>
    <definedName name="ccme98s">#REF!</definedName>
    <definedName name="ccme99" localSheetId="0">#REF!</definedName>
    <definedName name="ccme99">#REF!</definedName>
    <definedName name="CCode">[24]Codes!$A$2</definedName>
    <definedName name="cde" localSheetId="0" hidden="1">{"Riqfin97",#N/A,FALSE,"Tran";"Riqfinpro",#N/A,FALSE,"Tran"}</definedName>
    <definedName name="cde" hidden="1">{"Riqfin97",#N/A,FALSE,"Tran";"Riqfinpro",#N/A,FALSE,"Tran"}</definedName>
    <definedName name="celda0">[2]PREPARACION!#REF!</definedName>
    <definedName name="celda10">'[2]EVALUACIÓN SOCIOECONÓMICA'!#REF!</definedName>
    <definedName name="celda10a" localSheetId="0">'[2]EVALUACIÓN SOCIOECONÓMICA'!#REF!</definedName>
    <definedName name="celda10a">'[2]EVALUACIÓN SOCIOECONÓMICA'!#REF!</definedName>
    <definedName name="celda11" localSheetId="0">'[2]EVALUACIÓN SOCIOECONÓMICA'!#REF!</definedName>
    <definedName name="celda11">'[2]EVALUACIÓN SOCIOECONÓMICA'!#REF!</definedName>
    <definedName name="celda11a" localSheetId="0">'[2]EVALUACIÓN SOCIOECONÓMICA'!#REF!</definedName>
    <definedName name="celda11a">'[2]EVALUACIÓN SOCIOECONÓMICA'!#REF!</definedName>
    <definedName name="celda12" localSheetId="0">'[2]EVALUACIÓN PRIVADA'!#REF!</definedName>
    <definedName name="celda12">'[2]EVALUACIÓN PRIVADA'!#REF!</definedName>
    <definedName name="celda12a" localSheetId="0">'[2]EVALUACIÓN PRIVADA'!#REF!</definedName>
    <definedName name="celda12a">'[2]EVALUACIÓN PRIVADA'!#REF!</definedName>
    <definedName name="celda13" localSheetId="0">'[2]EVALUACIÓN PRIVADA'!#REF!</definedName>
    <definedName name="celda13">'[2]EVALUACIÓN PRIVADA'!#REF!</definedName>
    <definedName name="celda13a" localSheetId="0">'[2]EVALUACIÓN PRIVADA'!#REF!</definedName>
    <definedName name="celda13a">'[2]EVALUACIÓN PRIVADA'!#REF!</definedName>
    <definedName name="celda14" localSheetId="0">'[2]EVALUACIÓN PRIVADA'!#REF!</definedName>
    <definedName name="celda14">'[2]EVALUACIÓN PRIVADA'!#REF!</definedName>
    <definedName name="celda14a" localSheetId="0">'[2]EVALUACIÓN PRIVADA'!#REF!</definedName>
    <definedName name="celda14a">'[2]EVALUACIÓN PRIVADA'!#REF!</definedName>
    <definedName name="celda15" localSheetId="0">'[2]EVALUACIÓN PRIVADA'!#REF!</definedName>
    <definedName name="celda15">'[2]EVALUACIÓN PRIVADA'!#REF!</definedName>
    <definedName name="celda16" localSheetId="0">'[2]EVALUACIÓN PRIVADA'!#REF!</definedName>
    <definedName name="celda16">'[2]EVALUACIÓN PRIVADA'!#REF!</definedName>
    <definedName name="celda16a" localSheetId="0">'[2]EVALUACIÓN PRIVADA'!#REF!</definedName>
    <definedName name="celda16a">'[2]EVALUACIÓN PRIVADA'!#REF!</definedName>
    <definedName name="celda18" localSheetId="0">[2]FINANCIACIÓN!#REF!</definedName>
    <definedName name="celda18">[2]FINANCIACIÓN!#REF!</definedName>
    <definedName name="celda18b" localSheetId="0">[2]FINANCIACIÓN!#REF!</definedName>
    <definedName name="celda18b">[2]FINANCIACIÓN!#REF!</definedName>
    <definedName name="celda19" localSheetId="0">[2]PREPARACION!#REF!</definedName>
    <definedName name="celda19">[2]PREPARACION!#REF!</definedName>
    <definedName name="celda20" localSheetId="0">[2]ALTERNATIVAS!#REF!</definedName>
    <definedName name="celda20">[2]ALTERNATIVAS!#REF!</definedName>
    <definedName name="celda21c" localSheetId="0">'[2]EVALUACIÓN PRIVADA'!#REF!</definedName>
    <definedName name="celda21c">'[2]EVALUACIÓN PRIVADA'!#REF!</definedName>
    <definedName name="celda22" localSheetId="0">'[2]EVALUACIÓN PRIVADA'!#REF!</definedName>
    <definedName name="celda22">'[2]EVALUACIÓN PRIVADA'!#REF!</definedName>
    <definedName name="celda22a" localSheetId="0">'[2]EVALUACIÓN PRIVADA'!#REF!</definedName>
    <definedName name="celda22a">'[2]EVALUACIÓN PRIVADA'!#REF!</definedName>
    <definedName name="celda22b" localSheetId="0">'[2]EVALUACIÓN PRIVADA'!#REF!</definedName>
    <definedName name="celda22b">'[2]EVALUACIÓN PRIVADA'!#REF!</definedName>
    <definedName name="celda22c" localSheetId="0">'[2]EVALUACIÓN PRIVADA'!#REF!</definedName>
    <definedName name="celda22c">'[2]EVALUACIÓN PRIVADA'!#REF!</definedName>
    <definedName name="celda22d" localSheetId="0">'[2]EVALUACIÓN PRIVADA'!#REF!</definedName>
    <definedName name="celda22d">'[2]EVALUACIÓN PRIVADA'!#REF!</definedName>
    <definedName name="celda22e" localSheetId="0">'[2]EVALUACIÓN PRIVADA'!#REF!</definedName>
    <definedName name="celda22e">'[2]EVALUACIÓN PRIVADA'!#REF!</definedName>
    <definedName name="celda22f" localSheetId="0">'[2]EVALUACIÓN PRIVADA'!#REF!</definedName>
    <definedName name="celda22f">'[2]EVALUACIÓN PRIVADA'!#REF!</definedName>
    <definedName name="celda22g" localSheetId="0">'[2]EVALUACIÓN PRIVADA'!#REF!</definedName>
    <definedName name="celda22g">'[2]EVALUACIÓN PRIVADA'!#REF!</definedName>
    <definedName name="celda22h" localSheetId="0">'[2]EVALUACIÓN PRIVADA'!#REF!</definedName>
    <definedName name="celda22h">'[2]EVALUACIÓN PRIVADA'!#REF!</definedName>
    <definedName name="celda22i" localSheetId="0">'[2]EVALUACIÓN PRIVADA'!#REF!</definedName>
    <definedName name="celda22i">'[2]EVALUACIÓN PRIVADA'!#REF!</definedName>
    <definedName name="celda22j" localSheetId="0">'[2]EVALUACIÓN PRIVADA'!#REF!</definedName>
    <definedName name="celda22j">'[2]EVALUACIÓN PRIVADA'!#REF!</definedName>
    <definedName name="celda23" localSheetId="0">'[2]EVALUACIÓN SOCIOECONÓMICA'!#REF!</definedName>
    <definedName name="celda23">'[2]EVALUACIÓN SOCIOECONÓMICA'!#REF!</definedName>
    <definedName name="celda23a" localSheetId="0">'[2]EVALUACIÓN SOCIOECONÓMICA'!#REF!</definedName>
    <definedName name="celda23a">'[2]EVALUACIÓN SOCIOECONÓMICA'!#REF!</definedName>
    <definedName name="celda23b" localSheetId="0">'[2]EVALUACIÓN SOCIOECONÓMICA'!#REF!</definedName>
    <definedName name="celda23b">'[2]EVALUACIÓN SOCIOECONÓMICA'!#REF!</definedName>
    <definedName name="celda23c" localSheetId="0">'[2]EVALUACIÓN SOCIOECONÓMICA'!#REF!</definedName>
    <definedName name="celda23c">'[2]EVALUACIÓN SOCIOECONÓMICA'!#REF!</definedName>
    <definedName name="celda24" localSheetId="0">'[2]EVALUACIÓN SOCIOECONÓMICA'!#REF!</definedName>
    <definedName name="celda24">'[2]EVALUACIÓN SOCIOECONÓMICA'!#REF!</definedName>
    <definedName name="celda24a" localSheetId="0">'[2]EVALUACIÓN SOCIOECONÓMICA'!#REF!</definedName>
    <definedName name="celda24a">'[2]EVALUACIÓN SOCIOECONÓMICA'!#REF!</definedName>
    <definedName name="celda24b" localSheetId="0">'[2]EVALUACIÓN SOCIOECONÓMICA'!#REF!</definedName>
    <definedName name="celda24b">'[2]EVALUACIÓN SOCIOECONÓMICA'!#REF!</definedName>
    <definedName name="celda24c" localSheetId="0">'[2]EVALUACIÓN SOCIOECONÓMICA'!#REF!</definedName>
    <definedName name="celda24c">'[2]EVALUACIÓN SOCIOECONÓMICA'!#REF!</definedName>
    <definedName name="celda24d" localSheetId="0">'[2]EVALUACIÓN SOCIOECONÓMICA'!#REF!</definedName>
    <definedName name="celda24d">'[2]EVALUACIÓN SOCIOECONÓMICA'!#REF!</definedName>
    <definedName name="celda24e" localSheetId="0">'[2]EVALUACIÓN SOCIOECONÓMICA'!#REF!</definedName>
    <definedName name="celda24e">'[2]EVALUACIÓN SOCIOECONÓMICA'!#REF!</definedName>
    <definedName name="celda24f" localSheetId="0">'[2]EVALUACIÓN SOCIOECONÓMICA'!#REF!</definedName>
    <definedName name="celda24f">'[2]EVALUACIÓN SOCIOECONÓMICA'!#REF!</definedName>
    <definedName name="celda24g" localSheetId="0">'[2]EVALUACIÓN SOCIOECONÓMICA'!#REF!</definedName>
    <definedName name="celda24g">'[2]EVALUACIÓN SOCIOECONÓMICA'!#REF!</definedName>
    <definedName name="celda24h" localSheetId="0">'[2]EVALUACIÓN SOCIOECONÓMICA'!#REF!</definedName>
    <definedName name="celda24h">'[2]EVALUACIÓN SOCIOECONÓMICA'!#REF!</definedName>
    <definedName name="celda25" localSheetId="0">'[2]EVALUACIÓN SOCIOECONÓMICA'!#REF!</definedName>
    <definedName name="celda25">'[2]EVALUACIÓN SOCIOECONÓMICA'!#REF!</definedName>
    <definedName name="celda26" localSheetId="0">'[2]EVALUACIÓN SOCIOECONÓMICA'!#REF!</definedName>
    <definedName name="celda26">'[2]EVALUACIÓN SOCIOECONÓMICA'!#REF!</definedName>
    <definedName name="celda27" localSheetId="0">'[2]EVALUACIÓN SOCIOECONÓMICA'!#REF!</definedName>
    <definedName name="celda27">'[2]EVALUACIÓN SOCIOECONÓMICA'!#REF!</definedName>
    <definedName name="celda28" localSheetId="0">'[2]EVALUACIÓN SOCIOECONÓMICA'!#REF!</definedName>
    <definedName name="celda28">'[2]EVALUACIÓN SOCIOECONÓMICA'!#REF!</definedName>
    <definedName name="celda29" localSheetId="0">'[2]EVALUACIÓN PRIVADA'!#REF!</definedName>
    <definedName name="celda29">'[2]EVALUACIÓN PRIVADA'!#REF!</definedName>
    <definedName name="celda2h" localSheetId="0">'[2]EVALUACIÓN PRIVADA'!#REF!</definedName>
    <definedName name="celda2h">'[2]EVALUACIÓN PRIVADA'!#REF!</definedName>
    <definedName name="celda2i" localSheetId="0">'[2]EVALUACIÓN PRIVADA'!#REF!</definedName>
    <definedName name="celda2i">'[2]EVALUACIÓN PRIVADA'!#REF!</definedName>
    <definedName name="celda30" localSheetId="0">'[2]EVALUACIÓN PRIVADA'!#REF!</definedName>
    <definedName name="celda30">'[2]EVALUACIÓN PRIVADA'!#REF!</definedName>
    <definedName name="celda31" localSheetId="0">'[2]EVALUACIÓN PRIVADA'!#REF!</definedName>
    <definedName name="celda31">'[2]EVALUACIÓN PRIVADA'!#REF!</definedName>
    <definedName name="celda31a" localSheetId="0">'[2]EVALUACIÓN PRIVADA'!#REF!</definedName>
    <definedName name="celda31a">'[2]EVALUACIÓN PRIVADA'!#REF!</definedName>
    <definedName name="celda31b" localSheetId="0">'[2]EVALUACIÓN PRIVADA'!#REF!</definedName>
    <definedName name="celda31b">'[2]EVALUACIÓN PRIVADA'!#REF!</definedName>
    <definedName name="celda31c" localSheetId="0">'[2]EVALUACIÓN PRIVADA'!#REF!</definedName>
    <definedName name="celda31c">'[2]EVALUACIÓN PRIVADA'!#REF!</definedName>
    <definedName name="celda32" localSheetId="0">'[2]EVALUACIÓN PRIVADA'!#REF!</definedName>
    <definedName name="celda32">'[2]EVALUACIÓN PRIVADA'!#REF!</definedName>
    <definedName name="celda32a" localSheetId="0">'[2]EVALUACIÓN PRIVADA'!#REF!</definedName>
    <definedName name="celda32a">'[2]EVALUACIÓN PRIVADA'!#REF!</definedName>
    <definedName name="celda32b" localSheetId="0">'[2]EVALUACIÓN PRIVADA'!#REF!</definedName>
    <definedName name="celda32b">'[2]EVALUACIÓN PRIVADA'!#REF!</definedName>
    <definedName name="celda32c" localSheetId="0">'[2]EVALUACIÓN PRIVADA'!#REF!</definedName>
    <definedName name="celda32c">'[2]EVALUACIÓN PRIVADA'!#REF!</definedName>
    <definedName name="celda32d" localSheetId="0">'[2]EVALUACIÓN PRIVADA'!#REF!</definedName>
    <definedName name="celda32d">'[2]EVALUACIÓN PRIVADA'!#REF!</definedName>
    <definedName name="celda32e" localSheetId="0">'[2]EVALUACIÓN PRIVADA'!#REF!</definedName>
    <definedName name="celda32e">'[2]EVALUACIÓN PRIVADA'!#REF!</definedName>
    <definedName name="celda32f" localSheetId="0">'[2]EVALUACIÓN PRIVADA'!#REF!</definedName>
    <definedName name="celda32f">'[2]EVALUACIÓN PRIVADA'!#REF!</definedName>
    <definedName name="celda32g" localSheetId="0">'[2]EVALUACIÓN PRIVADA'!#REF!</definedName>
    <definedName name="celda32g">'[2]EVALUACIÓN PRIVADA'!#REF!</definedName>
    <definedName name="celda32h" localSheetId="0">'[2]EVALUACIÓN PRIVADA'!#REF!</definedName>
    <definedName name="celda32h">'[2]EVALUACIÓN PRIVADA'!#REF!</definedName>
    <definedName name="celda32i" localSheetId="0">'[2]EVALUACIÓN PRIVADA'!#REF!</definedName>
    <definedName name="celda32i">'[2]EVALUACIÓN PRIVADA'!#REF!</definedName>
    <definedName name="celda32j" localSheetId="0">'[2]EVALUACIÓN PRIVADA'!#REF!</definedName>
    <definedName name="celda32j">'[2]EVALUACIÓN PRIVADA'!#REF!</definedName>
    <definedName name="celda33" localSheetId="0">'[2]EVALUACIÓN SOCIOECONÓMICA'!#REF!</definedName>
    <definedName name="celda33">'[2]EVALUACIÓN SOCIOECONÓMICA'!#REF!</definedName>
    <definedName name="celda33a" localSheetId="0">'[2]EVALUACIÓN SOCIOECONÓMICA'!#REF!</definedName>
    <definedName name="celda33a">'[2]EVALUACIÓN SOCIOECONÓMICA'!#REF!</definedName>
    <definedName name="celda33b" localSheetId="0">'[2]EVALUACIÓN SOCIOECONÓMICA'!#REF!</definedName>
    <definedName name="celda33b">'[2]EVALUACIÓN SOCIOECONÓMICA'!#REF!</definedName>
    <definedName name="celda33c" localSheetId="0">'[2]EVALUACIÓN SOCIOECONÓMICA'!#REF!</definedName>
    <definedName name="celda33c">'[2]EVALUACIÓN SOCIOECONÓMICA'!#REF!</definedName>
    <definedName name="celda34" localSheetId="0">'[2]EVALUACIÓN SOCIOECONÓMICA'!#REF!</definedName>
    <definedName name="celda34">'[2]EVALUACIÓN SOCIOECONÓMICA'!#REF!</definedName>
    <definedName name="celda34a" localSheetId="0">'[2]EVALUACIÓN SOCIOECONÓMICA'!#REF!</definedName>
    <definedName name="celda34a">'[2]EVALUACIÓN SOCIOECONÓMICA'!#REF!</definedName>
    <definedName name="celda34b" localSheetId="0">'[2]EVALUACIÓN SOCIOECONÓMICA'!#REF!</definedName>
    <definedName name="celda34b">'[2]EVALUACIÓN SOCIOECONÓMICA'!#REF!</definedName>
    <definedName name="celda34c" localSheetId="0">'[2]EVALUACIÓN SOCIOECONÓMICA'!#REF!</definedName>
    <definedName name="celda34c">'[2]EVALUACIÓN SOCIOECONÓMICA'!#REF!</definedName>
    <definedName name="celda34d" localSheetId="0">'[2]EVALUACIÓN SOCIOECONÓMICA'!#REF!</definedName>
    <definedName name="celda34d">'[2]EVALUACIÓN SOCIOECONÓMICA'!#REF!</definedName>
    <definedName name="celda34e" localSheetId="0">'[2]EVALUACIÓN SOCIOECONÓMICA'!#REF!</definedName>
    <definedName name="celda34e">'[2]EVALUACIÓN SOCIOECONÓMICA'!#REF!</definedName>
    <definedName name="celda34f" localSheetId="0">'[2]EVALUACIÓN SOCIOECONÓMICA'!#REF!</definedName>
    <definedName name="celda34f">'[2]EVALUACIÓN SOCIOECONÓMICA'!#REF!</definedName>
    <definedName name="celda34g" localSheetId="0">'[2]EVALUACIÓN SOCIOECONÓMICA'!#REF!</definedName>
    <definedName name="celda34g">'[2]EVALUACIÓN SOCIOECONÓMICA'!#REF!</definedName>
    <definedName name="celda34h" localSheetId="0">'[2]EVALUACIÓN SOCIOECONÓMICA'!#REF!</definedName>
    <definedName name="celda34h">'[2]EVALUACIÓN SOCIOECONÓMICA'!#REF!</definedName>
    <definedName name="celda35" localSheetId="0">[2]FINANCIACIÓN!#REF!</definedName>
    <definedName name="celda35">[2]FINANCIACIÓN!#REF!</definedName>
    <definedName name="Celda36" localSheetId="0">[2]ALTERNATIVAS!#REF!</definedName>
    <definedName name="Celda36">[2]ALTERNATIVAS!#REF!</definedName>
    <definedName name="celda37" localSheetId="0">[2]ALTERNATIVAS!#REF!</definedName>
    <definedName name="celda37">[2]ALTERNATIVAS!#REF!</definedName>
    <definedName name="celda38" localSheetId="0">[2]ALTERNATIVAS!#REF!</definedName>
    <definedName name="celda38">[2]ALTERNATIVAS!#REF!</definedName>
    <definedName name="celda5" localSheetId="0">[2]ALTERNATIVAS!#REF!</definedName>
    <definedName name="celda5">[2]ALTERNATIVAS!#REF!</definedName>
    <definedName name="celda6" localSheetId="0">'[2]EVALUACIÓN SOCIOECONÓMICA'!#REF!</definedName>
    <definedName name="celda6">'[2]EVALUACIÓN SOCIOECONÓMICA'!#REF!</definedName>
    <definedName name="celda6a" localSheetId="0">'[2]EVALUACIÓN SOCIOECONÓMICA'!#REF!</definedName>
    <definedName name="celda6a">'[2]EVALUACIÓN SOCIOECONÓMICA'!#REF!</definedName>
    <definedName name="celda7" localSheetId="0">'[2]EVALUACIÓN SOCIOECONÓMICA'!#REF!</definedName>
    <definedName name="celda7">'[2]EVALUACIÓN SOCIOECONÓMICA'!#REF!</definedName>
    <definedName name="celda7a" localSheetId="0">'[2]EVALUACIÓN SOCIOECONÓMICA'!#REF!</definedName>
    <definedName name="celda7a">'[2]EVALUACIÓN SOCIOECONÓMICA'!#REF!</definedName>
    <definedName name="celda8" localSheetId="0">'[2]EVALUACIÓN SOCIOECONÓMICA'!#REF!</definedName>
    <definedName name="celda8">'[2]EVALUACIÓN SOCIOECONÓMICA'!#REF!</definedName>
    <definedName name="celda8a" localSheetId="0">'[2]EVALUACIÓN SOCIOECONÓMICA'!#REF!</definedName>
    <definedName name="celda8a">'[2]EVALUACIÓN SOCIOECONÓMICA'!#REF!</definedName>
    <definedName name="celda9" localSheetId="0">'[2]EVALUACIÓN SOCIOECONÓMICA'!#REF!</definedName>
    <definedName name="celda9">'[2]EVALUACIÓN SOCIOECONÓMICA'!#REF!</definedName>
    <definedName name="celda9a" localSheetId="0">'[2]EVALUACIÓN SOCIOECONÓMICA'!#REF!</definedName>
    <definedName name="celda9a">'[2]EVALUACIÓN SOCIOECONÓMICA'!#REF!</definedName>
    <definedName name="celdacontrol2" localSheetId="0">'[2]EVALUACIÓN SOCIOECONÓMICA'!#REF!</definedName>
    <definedName name="celdacontrol2">'[2]EVALUACIÓN SOCIOECONÓMICA'!#REF!</definedName>
    <definedName name="celdacontrol3" localSheetId="0">'[2]EVALUACIÓN SOCIOECONÓMICA'!#REF!</definedName>
    <definedName name="celdacontrol3">'[2]EVALUACIÓN SOCIOECONÓMICA'!#REF!</definedName>
    <definedName name="celdatotal" localSheetId="0">'[2]EVALUACIÓN SOCIOECONÓMICA'!#REF!</definedName>
    <definedName name="celdatotal">'[2]EVALUACIÓN SOCIOECONÓMICA'!#REF!</definedName>
    <definedName name="celdatotal2" localSheetId="0">'[2]EVALUACIÓN SOCIOECONÓMICA'!#REF!</definedName>
    <definedName name="celdatotal2">'[2]EVALUACIÓN SOCIOECONÓMICA'!#REF!</definedName>
    <definedName name="celdatotal3" localSheetId="0">'[2]EVALUACIÓN SOCIOECONÓMICA'!#REF!</definedName>
    <definedName name="celdatotal3">'[2]EVALUACIÓN SOCIOECONÓMICA'!#REF!</definedName>
    <definedName name="celdatotal4" localSheetId="0">'[2]EVALUACIÓN PRIVADA'!#REF!</definedName>
    <definedName name="celdatotal4">'[2]EVALUACIÓN PRIVADA'!#REF!</definedName>
    <definedName name="celdatotal5" localSheetId="0">'[2]EVALUACIÓN PRIVADA'!#REF!</definedName>
    <definedName name="celdatotal5">'[2]EVALUACIÓN PRIVADA'!#REF!</definedName>
    <definedName name="celdatotal6" localSheetId="0">'[2]EVALUACIÓN PRIVADA'!#REF!</definedName>
    <definedName name="celdatotal6">'[2]EVALUACIÓN PRIVADA'!#REF!</definedName>
    <definedName name="celdax" localSheetId="0">[2]PREPARACION!#REF!</definedName>
    <definedName name="celdax">[2]PREPARACION!#REF!</definedName>
    <definedName name="celdaxa" localSheetId="0">[2]PREPARACION!#REF!</definedName>
    <definedName name="celdaxa">[2]PREPARACION!#REF!</definedName>
    <definedName name="CENGOVT" localSheetId="0">#REF!</definedName>
    <definedName name="CENGOVT">#REF!</definedName>
    <definedName name="CEP" localSheetId="0">#REF!</definedName>
    <definedName name="CEP">#REF!</definedName>
    <definedName name="CEPA96" localSheetId="0">#REF!</definedName>
    <definedName name="CEPA96">#REF!</definedName>
    <definedName name="CGBUDG" localSheetId="0">#REF!</definedName>
    <definedName name="CGBUDG">#REF!</definedName>
    <definedName name="CGBUDG_" localSheetId="0">#REF!</definedName>
    <definedName name="CGBUDG_">#REF!</definedName>
    <definedName name="CGEXBUDG" localSheetId="0">#REF!</definedName>
    <definedName name="CGEXBUDG">#REF!</definedName>
    <definedName name="CGFIS" localSheetId="0">#REF!</definedName>
    <definedName name="CGFIS">#REF!</definedName>
    <definedName name="CGNRP" localSheetId="0">#REF!</definedName>
    <definedName name="CGNRP">#REF!</definedName>
    <definedName name="CHAPITRE" localSheetId="0">#REF!</definedName>
    <definedName name="CHAPITRE">#REF!</definedName>
    <definedName name="CHAPITRE_">[25]FEV06!$B$12</definedName>
    <definedName name="CHAPITRE1">'[26]solde des crédits'!$B$12</definedName>
    <definedName name="chapitredesc" localSheetId="0">OFFSET([22]Code!$G$2,0,0,COUNTA([22]Code!$G:$G)-1,2)</definedName>
    <definedName name="chapitredesc">OFFSET([23]Code!$G$2,0,0,COUNTA([23]Code!$G:$G)-1,2)</definedName>
    <definedName name="cmbccr" localSheetId="0">#REF!</definedName>
    <definedName name="cmbccr">#REF!</definedName>
    <definedName name="cmbcom" localSheetId="0">#REF!</definedName>
    <definedName name="cmbcom">#REF!</definedName>
    <definedName name="cmsbn" localSheetId="0">#REF!</definedName>
    <definedName name="cmsbn">#REF!</definedName>
    <definedName name="cnspnf" localSheetId="0">#REF!</definedName>
    <definedName name="cnspnf">#REF!</definedName>
    <definedName name="code">OFFSET([16]dataPIP!$A$2,0,0,COUNTA([16]dataPIP!$A:$A)-1,1)</definedName>
    <definedName name="code_2">OFFSET('[16]PROGR&amp;PROJETS_21-22'!$O$7,0,0,COUNTA('[16]PROGR&amp;PROJETS_21-22'!$O:$O)+165,1)</definedName>
    <definedName name="ColumnTitle1">#REF!</definedName>
    <definedName name="componentes">[2]ALTERNATIVAS!#REF!</definedName>
    <definedName name="componentes2">[2]ALTERNATIVAS!#REF!</definedName>
    <definedName name="componentes3" localSheetId="0">[2]ALTERNATIVAS!#REF!</definedName>
    <definedName name="componentes3">[2]ALTERNATIVAS!#REF!</definedName>
    <definedName name="conor" localSheetId="0">#REF!</definedName>
    <definedName name="conor">#REF!</definedName>
    <definedName name="cons" localSheetId="0">#REF!</definedName>
    <definedName name="cons">#REF!</definedName>
    <definedName name="COUNTER" localSheetId="0">#REF!</definedName>
    <definedName name="COUNTER">#REF!</definedName>
    <definedName name="CountryName" localSheetId="0">#REF!</definedName>
    <definedName name="CountryName">#REF!</definedName>
    <definedName name="CPI" localSheetId="0">#REF!</definedName>
    <definedName name="CPI">#REF!</definedName>
    <definedName name="CPICUM" localSheetId="0">#REF!</definedName>
    <definedName name="CPICUM">#REF!</definedName>
    <definedName name="cppc">'[2]EVALUACIÓN SOCIOECONÓMICA'!#REF!</definedName>
    <definedName name="cppc2">'[2]EVALUACIÓN SOCIOECONÓMICA'!#REF!</definedName>
    <definedName name="cppc3" localSheetId="0">'[2]EVALUACIÓN SOCIOECONÓMICA'!#REF!</definedName>
    <definedName name="cppc3">'[2]EVALUACIÓN SOCIOECONÓMICA'!#REF!</definedName>
    <definedName name="cppcp" localSheetId="0">'[2]EVALUACIÓN PRIVADA'!#REF!</definedName>
    <definedName name="cppcp">'[2]EVALUACIÓN PRIVADA'!#REF!</definedName>
    <definedName name="CRECWM">[27]SUPUESTOS!A$15</definedName>
    <definedName name="cred" localSheetId="0">#REF!</definedName>
    <definedName name="cred">#REF!</definedName>
    <definedName name="cred1" localSheetId="0">#REF!</definedName>
    <definedName name="cred1">#REF!</definedName>
    <definedName name="cred2000" localSheetId="0">#REF!</definedName>
    <definedName name="cred2000">#REF!</definedName>
    <definedName name="cred2001" localSheetId="0">#REF!</definedName>
    <definedName name="cred2001">#REF!</definedName>
    <definedName name="cred2002" localSheetId="0">#REF!</definedName>
    <definedName name="cred2002">#REF!</definedName>
    <definedName name="cred2003" localSheetId="0">#REF!</definedName>
    <definedName name="cred2003">#REF!</definedName>
    <definedName name="cred98" localSheetId="0">[10]Programa!#REF!</definedName>
    <definedName name="cred98">[10]Programa!#REF!</definedName>
    <definedName name="cred98j" localSheetId="0">[10]Programa!#REF!</definedName>
    <definedName name="cred98j">[10]Programa!#REF!</definedName>
    <definedName name="cred98s" localSheetId="0">#REF!</definedName>
    <definedName name="cred98s">#REF!</definedName>
    <definedName name="cred99" localSheetId="0">#REF!</definedName>
    <definedName name="cred99">#REF!</definedName>
    <definedName name="CSCCA" localSheetId="0">#REF!</definedName>
    <definedName name="CSCCA">#REF!</definedName>
    <definedName name="cuad1" localSheetId="0">#REF!</definedName>
    <definedName name="cuad1">#REF!</definedName>
    <definedName name="cuad10" localSheetId="0">#REF!</definedName>
    <definedName name="cuad10">#REF!</definedName>
    <definedName name="cuad11" localSheetId="0">#REF!</definedName>
    <definedName name="cuad11">#REF!</definedName>
    <definedName name="cuad12" localSheetId="0">#REF!</definedName>
    <definedName name="cuad12">#REF!</definedName>
    <definedName name="cuad13" localSheetId="0">#REF!</definedName>
    <definedName name="cuad13">#REF!</definedName>
    <definedName name="cuad14" localSheetId="0">#REF!</definedName>
    <definedName name="cuad14">#REF!</definedName>
    <definedName name="cuad15" localSheetId="0">#REF!</definedName>
    <definedName name="cuad15">#REF!</definedName>
    <definedName name="cuad16" localSheetId="0">#REF!</definedName>
    <definedName name="cuad16">#REF!</definedName>
    <definedName name="cuad17" localSheetId="0">#REF!</definedName>
    <definedName name="cuad17">#REF!</definedName>
    <definedName name="cuad18" localSheetId="0">#REF!</definedName>
    <definedName name="cuad18">#REF!</definedName>
    <definedName name="cuad19" localSheetId="0">#REF!</definedName>
    <definedName name="cuad19">#REF!</definedName>
    <definedName name="cuad2" localSheetId="0">#REF!</definedName>
    <definedName name="cuad2">#REF!</definedName>
    <definedName name="cuad20" localSheetId="0">#REF!</definedName>
    <definedName name="cuad20">#REF!</definedName>
    <definedName name="cuad21" localSheetId="0">#REF!</definedName>
    <definedName name="cuad21">#REF!</definedName>
    <definedName name="cuad22" localSheetId="0">#REF!</definedName>
    <definedName name="cuad22">#REF!</definedName>
    <definedName name="cuad23" localSheetId="0">#REF!</definedName>
    <definedName name="cuad23">#REF!</definedName>
    <definedName name="cuad24" localSheetId="0">#REF!</definedName>
    <definedName name="cuad24">#REF!</definedName>
    <definedName name="cuad25" localSheetId="0">#REF!</definedName>
    <definedName name="cuad25">#REF!</definedName>
    <definedName name="cuad3" localSheetId="0">#REF!</definedName>
    <definedName name="cuad3">#REF!</definedName>
    <definedName name="cuad4" localSheetId="0">#REF!</definedName>
    <definedName name="cuad4">#REF!</definedName>
    <definedName name="cuad5" localSheetId="0">#REF!</definedName>
    <definedName name="cuad5">#REF!</definedName>
    <definedName name="cuad6" localSheetId="0">#REF!</definedName>
    <definedName name="cuad6">#REF!</definedName>
    <definedName name="cuad7" localSheetId="0">#REF!</definedName>
    <definedName name="cuad7">#REF!</definedName>
    <definedName name="cuad8" localSheetId="0">#REF!</definedName>
    <definedName name="cuad8">#REF!</definedName>
    <definedName name="cuad9" localSheetId="0">#REF!</definedName>
    <definedName name="cuad9">#REF!</definedName>
    <definedName name="CUADR11" localSheetId="0">#REF!</definedName>
    <definedName name="CUADR11">#REF!</definedName>
    <definedName name="CUADROI" localSheetId="0">#REF!</definedName>
    <definedName name="CUADROI">#REF!</definedName>
    <definedName name="CUADROII" localSheetId="0">#REF!</definedName>
    <definedName name="CUADROII">#REF!</definedName>
    <definedName name="CUADROIII" localSheetId="0">#REF!</definedName>
    <definedName name="CUADROIII">#REF!</definedName>
    <definedName name="CUADROIV" localSheetId="0">#REF!</definedName>
    <definedName name="CUADROIV">#REF!</definedName>
    <definedName name="CUADROV" localSheetId="0">#REF!</definedName>
    <definedName name="CUADROV">#REF!</definedName>
    <definedName name="CUADROVI" localSheetId="0">#REF!</definedName>
    <definedName name="CUADROVI">#REF!</definedName>
    <definedName name="CUADROVII" localSheetId="0">#REF!</definedName>
    <definedName name="CUADROVII">#REF!</definedName>
    <definedName name="CULTES" localSheetId="0">#REF!</definedName>
    <definedName name="CULTES">#REF!</definedName>
    <definedName name="CurrVintage">[24]Current!$D$66</definedName>
    <definedName name="D" localSheetId="0">'[28]PIB EN CORR'!#REF!</definedName>
    <definedName name="D">'[28]PIB EN CORR'!#REF!</definedName>
    <definedName name="D_MTPTC" localSheetId="0">#REF!</definedName>
    <definedName name="D_MTPTC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date" localSheetId="0">#REF!</definedName>
    <definedName name="date">#REF!</definedName>
    <definedName name="dates" localSheetId="0">#REF!</definedName>
    <definedName name="dates">#REF!</definedName>
    <definedName name="DATES_A" localSheetId="0">#REF!</definedName>
    <definedName name="DATES_A">#REF!</definedName>
    <definedName name="DBproj">#N/A</definedName>
    <definedName name="dcc98j">[10]Programa!#REF!</definedName>
    <definedName name="dcc98s" localSheetId="0">#REF!</definedName>
    <definedName name="dcc98s">#REF!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__Charts_area" localSheetId="0">#REF!</definedName>
    <definedName name="DD__Charts_area">#REF!</definedName>
    <definedName name="DD__GDI" localSheetId="0">#REF!</definedName>
    <definedName name="DD__GDI">#REF!</definedName>
    <definedName name="DD__GDP_real_by_sector_of_origin" localSheetId="0">#REF!</definedName>
    <definedName name="DD__GDP_real_by_sector_of_origin">#REF!</definedName>
    <definedName name="DD__Labor_Productivity" localSheetId="0">#REF!</definedName>
    <definedName name="DD__Labor_Productivity">#REF!</definedName>
    <definedName name="DD__National_Accounts_at_1958_prices_" localSheetId="0">#REF!</definedName>
    <definedName name="DD__National_Accounts_at_1958_prices_">#REF!</definedName>
    <definedName name="DD__National_Accounts_at_Current_Prices" localSheetId="0">#REF!</definedName>
    <definedName name="DD__National_Accounts_at_Current_Prices">#REF!</definedName>
    <definedName name="DD__National_Accounts_Deflators" localSheetId="0">#REF!</definedName>
    <definedName name="DD__National_Accounts_Deflators">#REF!</definedName>
    <definedName name="DD__Prices_CPI_all_items" localSheetId="0">#REF!</definedName>
    <definedName name="DD__Prices_CPI_all_items">#REF!</definedName>
    <definedName name="DD__Prices_CPI_by_components" localSheetId="0">#REF!</definedName>
    <definedName name="DD__Prices_CPI_by_components">#REF!</definedName>
    <definedName name="DD__Prices_Wage_Indicators" localSheetId="0">#REF!</definedName>
    <definedName name="DD__Prices_Wage_Indicators">#REF!</definedName>
    <definedName name="DD__Selected_Agricultural_Sector_Statistics" localSheetId="0">#REF!</definedName>
    <definedName name="DD__Selected_Agricultural_Sector_Statistics">#REF!</definedName>
    <definedName name="DD__Selected_Agricultural_Sector_Statistics__concluded" localSheetId="0">#REF!</definedName>
    <definedName name="DD__Selected_Agricultural_Sector_Statistics__concluded">#REF!</definedName>
    <definedName name="DD_Index_of_employment" localSheetId="0">#REF!</definedName>
    <definedName name="DD_Index_of_employment">#REF!</definedName>
    <definedName name="DD_Indicators_of_emp_wages_ulc" localSheetId="0">#REF!</definedName>
    <definedName name="DD_Indicators_of_emp_wages_ulc">#REF!</definedName>
    <definedName name="DD_Labor_Productivity" localSheetId="0">#REF!</definedName>
    <definedName name="DD_Labor_Productivity">#REF!</definedName>
    <definedName name="ddd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d" localSheetId="0" hidden="1">{"Minpmon",#N/A,FALSE,"Monthinput"}</definedName>
    <definedName name="dddd" hidden="1">{"Minpmon",#N/A,FALSE,"Monthinput"}</definedName>
    <definedName name="dddddd" localSheetId="0" hidden="1">{"Tab1",#N/A,FALSE,"P";"Tab2",#N/A,FALSE,"P"}</definedName>
    <definedName name="dddddd" hidden="1">{"Tab1",#N/A,FALSE,"P";"Tab2",#N/A,FALSE,"P"}</definedName>
    <definedName name="dddddddddddd" localSheetId="0" hidden="1">{"Tab1",#N/A,FALSE,"P";"Tab2",#N/A,FALSE,"P"}</definedName>
    <definedName name="dddddddddddd" hidden="1">{"Tab1",#N/A,FALSE,"P";"Tab2",#N/A,FALSE,"P"}</definedName>
    <definedName name="ddddddddddddd" localSheetId="0" hidden="1">{"Riqfin97",#N/A,FALSE,"Tran";"Riqfinpro",#N/A,FALSE,"Tran"}</definedName>
    <definedName name="ddddddddddddd" hidden="1">{"Riqfin97",#N/A,FALSE,"Tran";"Riqfinpro",#N/A,FALSE,"Tran"}</definedName>
    <definedName name="DEBT" localSheetId="0">#REF!</definedName>
    <definedName name="DEBT">#REF!</definedName>
    <definedName name="DEBT_SER" localSheetId="0">#REF!</definedName>
    <definedName name="DEBT_SER">#REF!</definedName>
    <definedName name="DECEMBRE" localSheetId="0">Section_Article!#REF!</definedName>
    <definedName name="defesti" localSheetId="0">#REF!</definedName>
    <definedName name="defesti">#REF!</definedName>
    <definedName name="deficit" localSheetId="0">#REF!</definedName>
    <definedName name="deficit">#REF!</definedName>
    <definedName name="demandacubierta2">'[2]EVALUACIÓN SOCIOECONÓMICA'!#REF!</definedName>
    <definedName name="demandacubierta3">'[2]EVALUACIÓN SOCIOECONÓMICA'!#REF!</definedName>
    <definedName name="DemandaInicial2" localSheetId="0">'[2]EVALUACIÓN PRIVADA'!#REF!</definedName>
    <definedName name="DemandaInicial2">'[2]EVALUACIÓN PRIVADA'!#REF!</definedName>
    <definedName name="DemandaInicial3" localSheetId="0">'[2]EVALUACIÓN PRIVADA'!#REF!</definedName>
    <definedName name="DemandaInicial3">'[2]EVALUACIÓN PRIVADA'!#REF!</definedName>
    <definedName name="DemandaS2" localSheetId="0">'[2]EVALUACIÓN SOCIOECONÓMICA'!#REF!</definedName>
    <definedName name="DemandaS2">'[2]EVALUACIÓN SOCIOECONÓMICA'!#REF!</definedName>
    <definedName name="DemandaS3" localSheetId="0">'[2]EVALUACIÓN SOCIOECONÓMICA'!#REF!</definedName>
    <definedName name="DemandaS3">'[2]EVALUACIÓN SOCIOECONÓMICA'!#REF!</definedName>
    <definedName name="Department" localSheetId="0">#REF!</definedName>
    <definedName name="Department">#REF!</definedName>
    <definedName name="der" localSheetId="0" hidden="1">{"Tab1",#N/A,FALSE,"P";"Tab2",#N/A,FALSE,"P"}</definedName>
    <definedName name="der" hidden="1">{"Tab1",#N/A,FALSE,"P";"Tab2",#N/A,FALSE,"P"}</definedName>
    <definedName name="DESC96" localSheetId="0">#REF!</definedName>
    <definedName name="DESC96">#REF!</definedName>
    <definedName name="DEVISE" localSheetId="0">[20]Liste!#REF!</definedName>
    <definedName name="DEVISE">[20]Liste!#REF!</definedName>
    <definedName name="dexbccr" localSheetId="0">#REF!</definedName>
    <definedName name="dexbccr">#REF!</definedName>
    <definedName name="dfdf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iscount_IDA">[29]NPV_base!$B$25</definedName>
    <definedName name="Discount_NC" localSheetId="0">[29]NPV_base!#REF!</definedName>
    <definedName name="Discount_NC">[29]NPV_base!#REF!</definedName>
    <definedName name="DiscountRate" localSheetId="0">#REF!</definedName>
    <definedName name="DiscountRate">#REF!</definedName>
    <definedName name="divisas" localSheetId="0">'[2]EVALUACIÓN SOCIOECONÓMICA'!#REF!</definedName>
    <definedName name="divisas">'[2]EVALUACIÓN SOCIOECONÓMICA'!#REF!</definedName>
    <definedName name="divisas2">'[2]EVALUACIÓN SOCIOECONÓMICA'!#REF!</definedName>
    <definedName name="divisas3" localSheetId="0">'[2]EVALUACIÓN SOCIOECONÓMICA'!#REF!</definedName>
    <definedName name="divisas3">'[2]EVALUACIÓN SOCIOECONÓMICA'!#REF!</definedName>
    <definedName name="DMBYS">[27]RESULTADOS!$A$86:$IV$86</definedName>
    <definedName name="dnaissance" localSheetId="0">OFFSET(#REF!,0,0,COUNTA(#REF!),2)</definedName>
    <definedName name="dnaissance">OFFSET(#REF!,0,0,COUNTA(#REF!),2)</definedName>
    <definedName name="DNP">[27]SUPUESTOS!A$18</definedName>
    <definedName name="DPOB">[27]SUPUESTOS!A$7</definedName>
    <definedName name="DRFP">'[27]SMONET-FINANC'!$A$99:$IV$99</definedName>
    <definedName name="DXBYS">[27]RESULTADOS!$A$82:$IV$82</definedName>
    <definedName name="E" localSheetId="0">'[28]PIB EN CORR'!#REF!</definedName>
    <definedName name="E">'[28]PIB EN CORR'!#REF!</definedName>
    <definedName name="E_MCI" localSheetId="0">#REF!</definedName>
    <definedName name="E_MCI">#REF!</definedName>
    <definedName name="EDH">'[18]NOUVEAUX-PROGRAMMES 2012-2013_'!$F$1001</definedName>
    <definedName name="edr" localSheetId="0" hidden="1">{"Riqfin97",#N/A,FALSE,"Tran";"Riqfinpro",#N/A,FALSE,"Tran"}</definedName>
    <definedName name="edr" hidden="1">{"Riqfin97",#N/A,FALSE,"Tran";"Riqfinpro",#N/A,FALSE,"Tran"}</definedName>
    <definedName name="edrrrrrrr" localSheetId="0" hidden="1">{"Riqfin97",#N/A,FALSE,"Tran";"Riqfinpro",#N/A,FALSE,"Tran"}</definedName>
    <definedName name="edrrrrrrr" hidden="1">{"Riqfin97",#N/A,FALSE,"Tran";"Riqfinpro",#N/A,FALSE,"Tran"}</definedName>
    <definedName name="ee" localSheetId="0" hidden="1">{"Tab1",#N/A,FALSE,"P";"Tab2",#N/A,FALSE,"P"}</definedName>
    <definedName name="ee" hidden="1">{"Tab1",#N/A,FALSE,"P";"Tab2",#N/A,FALSE,"P"}</definedName>
    <definedName name="EE_Table_02.___Selected_National_Accounts_Aggregates" localSheetId="0">#REF!</definedName>
    <definedName name="EE_Table_02.___Selected_National_Accounts_Aggregates">#REF!</definedName>
    <definedName name="EE_Table_03.___Expenditure_and_Savings" localSheetId="0">#REF!</definedName>
    <definedName name="EE_Table_03.___Expenditure_and_Savings">#REF!</definedName>
    <definedName name="EE_Table_04.___Consumer_Price_Indices____1" localSheetId="0">#REF!</definedName>
    <definedName name="EE_Table_04.___Consumer_Price_Indices____1">#REF!</definedName>
    <definedName name="EE_Table_16.__National_Accounts_at_Current_Prices" localSheetId="0">#REF!</definedName>
    <definedName name="EE_Table_16.__National_Accounts_at_Current_Prices">#REF!</definedName>
    <definedName name="EE_Table_17___Real_Gross_Domestic_Expenditure" localSheetId="0">#REF!</definedName>
    <definedName name="EE_Table_17___Real_Gross_Domestic_Expenditure">#REF!</definedName>
    <definedName name="EE_Table_18.__Real_Gross_Domestic_Product_by_Sector" localSheetId="0">#REF!</definedName>
    <definedName name="EE_Table_18.__Real_Gross_Domestic_Product_by_Sector">#REF!</definedName>
    <definedName name="EE_Table_19.__Gross_Domestic_Investment" localSheetId="0">#REF!</definedName>
    <definedName name="EE_Table_19.__Gross_Domestic_Investment">#REF!</definedName>
    <definedName name="EE_Table_20.__Selected_Agricultural_Sector_Statistics" localSheetId="0">#REF!</definedName>
    <definedName name="EE_Table_20.__Selected_Agricultural_Sector_Statistics">#REF!</definedName>
    <definedName name="EE_Table_20.5__Ag_Sector_Statistics__concluded" localSheetId="0">#REF!</definedName>
    <definedName name="EE_Table_20.5__Ag_Sector_Statistics__concluded">#REF!</definedName>
    <definedName name="EE_Table_21.__Manufacturing_Production" localSheetId="0">#REF!</definedName>
    <definedName name="EE_Table_21.__Manufacturing_Production">#REF!</definedName>
    <definedName name="EE_Table_22.__Production_Exports_and_Imports_of_Petroleum" localSheetId="0">#REF!</definedName>
    <definedName name="EE_Table_22.__Production_Exports_and_Imports_of_Petroleum">#REF!</definedName>
    <definedName name="EE_Table_23.__Retail_Prices_for_Petroleum_Products" localSheetId="0">#REF!</definedName>
    <definedName name="EE_Table_23.__Retail_Prices_for_Petroleum_Products">#REF!</definedName>
    <definedName name="EE_Table_24.__Consumption_of_Petroleum_and_Derivatives" localSheetId="0">#REF!</definedName>
    <definedName name="EE_Table_24.__Consumption_of_Petroleum_and_Derivatives">#REF!</definedName>
    <definedName name="EE_Table_25.__Production_and_Distribution_Electricity" localSheetId="0">#REF!</definedName>
    <definedName name="EE_Table_25.__Production_and_Distribution_Electricity">#REF!</definedName>
    <definedName name="EE_Table_26.__Average_Price_of_Electricity" localSheetId="0">#REF!</definedName>
    <definedName name="EE_Table_26.__Average_Price_of_Electricity">#REF!</definedName>
    <definedName name="EE_Table_27.__Guatemala___Consumer_Price_Indices__1" localSheetId="0">#REF!</definedName>
    <definedName name="EE_Table_27.__Guatemala___Consumer_Price_Indices__1">#REF!</definedName>
    <definedName name="EE_Table_28._Guatemala___Selected_Wage_Indicators_1" localSheetId="0">#REF!</definedName>
    <definedName name="EE_Table_28._Guatemala___Selected_Wage_Indicators_1">#REF!</definedName>
    <definedName name="EE_Table_29.__Minimum_Monthly_Wages_by_Economic_Activity" localSheetId="0">#REF!</definedName>
    <definedName name="EE_Table_29.__Minimum_Monthly_Wages_by_Economic_Activity">#REF!</definedName>
    <definedName name="EE_Table_30._Guatemala___Selected_Employment_and_Labor_Productivity_Indicators" localSheetId="0">#REF!</definedName>
    <definedName name="EE_Table_30._Guatemala___Selected_Employment_and_Labor_Productivity_Indicators">#REF!</definedName>
    <definedName name="EE_Table_31._Wage_and_Employment_Indicators_1" localSheetId="0">#REF!</definedName>
    <definedName name="EE_Table_31._Wage_and_Employment_Indicators_1">#REF!</definedName>
    <definedName name="EE_Table_32_ULC_PROD_indicators" localSheetId="0">#REF!</definedName>
    <definedName name="EE_Table_32_ULC_PROD_indicators">#REF!</definedName>
    <definedName name="EE_Table_33_Indicators_of_Competitiveness" localSheetId="0">#REF!</definedName>
    <definedName name="EE_Table_33_Indicators_of_Competitiveness">#REF!</definedName>
    <definedName name="eee" localSheetId="0" hidden="1">{"Tab1",#N/A,FALSE,"P";"Tab2",#N/A,FALSE,"P"}</definedName>
    <definedName name="eee" hidden="1">{"Tab1",#N/A,FALSE,"P";"Tab2",#N/A,FALSE,"P"}</definedName>
    <definedName name="eeee" localSheetId="0" hidden="1">{"Riqfin97",#N/A,FALSE,"Tran";"Riqfinpro",#N/A,FALSE,"Tran"}</definedName>
    <definedName name="eeee" hidden="1">{"Riqfin97",#N/A,FALSE,"Tran";"Riqfinpro",#N/A,FALSE,"Tran"}</definedName>
    <definedName name="eeeee" localSheetId="0" hidden="1">{"Riqfin97",#N/A,FALSE,"Tran";"Riqfinpro",#N/A,FALSE,"Tran"}</definedName>
    <definedName name="eeeee" hidden="1">{"Riqfin97",#N/A,FALSE,"Tran";"Riqfinpro",#N/A,FALSE,"Tran"}</definedName>
    <definedName name="eeeeee" localSheetId="0" hidden="1">{"Tab1",#N/A,FALSE,"P";"Tab2",#N/A,FALSE,"P"}</definedName>
    <definedName name="eeeeee" hidden="1">{"Tab1",#N/A,FALSE,"P";"Tab2",#N/A,FALSE,"P"}</definedName>
    <definedName name="eeeeeee" localSheetId="0" hidden="1">{"Riqfin97",#N/A,FALSE,"Tran";"Riqfinpro",#N/A,FALSE,"Tran"}</definedName>
    <definedName name="eeeeeee" hidden="1">{"Riqfin97",#N/A,FALSE,"Tran";"Riqfinpro",#N/A,FALSE,"Tran"}</definedName>
    <definedName name="eeeeeeeeee" localSheetId="0" hidden="1">{"Tab1",#N/A,FALSE,"P";"Tab2",#N/A,FALSE,"P"}</definedName>
    <definedName name="eeeeeeeeee" hidden="1">{"Tab1",#N/A,FALSE,"P";"Tab2",#N/A,FALSE,"P"}</definedName>
    <definedName name="eeeeeeeeeeeeeeeeeeeee" localSheetId="0" hidden="1">{"Riqfin97",#N/A,FALSE,"Tran";"Riqfinpro",#N/A,FALSE,"Tran"}</definedName>
    <definedName name="eeeeeeeeeeeeeeeeeeeee" hidden="1">{"Riqfin97",#N/A,FALSE,"Tran";"Riqfinpro",#N/A,FALSE,"Tran"}</definedName>
    <definedName name="ele" localSheetId="0">#REF!</definedName>
    <definedName name="ele">#REF!</definedName>
    <definedName name="elect" localSheetId="0">#REF!</definedName>
    <definedName name="elect">#REF!</definedName>
    <definedName name="ELV">[30]FIN!#REF!</definedName>
    <definedName name="emargement" localSheetId="0">OFFSET(#REF!,0,0,COUNTA(#REF!),21)</definedName>
    <definedName name="emargement">OFFSET(#REF!,0,0,COUNTA(#REF!),21)</definedName>
    <definedName name="emi98j" localSheetId="0">[10]Programa!#REF!</definedName>
    <definedName name="emi98j">[10]Programa!#REF!</definedName>
    <definedName name="emi98s" localSheetId="0">#REF!</definedName>
    <definedName name="emi98s">#REF!</definedName>
    <definedName name="empezar" localSheetId="0">[2]ALTERNATIVAS!#REF!</definedName>
    <definedName name="empezar">[2]ALTERNATIVAS!#REF!</definedName>
    <definedName name="encajec" localSheetId="0">#REF!</definedName>
    <definedName name="encajec">#REF!</definedName>
    <definedName name="encajed" localSheetId="0">#REF!</definedName>
    <definedName name="encajed">#REF!</definedName>
    <definedName name="End_Bal">#REF!</definedName>
    <definedName name="EPNF96" localSheetId="0">#REF!</definedName>
    <definedName name="EPNF96">#REF!</definedName>
    <definedName name="ergferger" localSheetId="0" hidden="1">{"Main Economic Indicators",#N/A,FALSE,"C"}</definedName>
    <definedName name="ergferger" hidden="1">{"Main Economic Indicators",#N/A,FALSE,"C"}</definedName>
    <definedName name="ert" localSheetId="0" hidden="1">{"Minpmon",#N/A,FALSE,"Monthinput"}</definedName>
    <definedName name="ert" hidden="1">{"Minpmon",#N/A,FALSE,"Monthinput"}</definedName>
    <definedName name="estacional" localSheetId="0">#REF!</definedName>
    <definedName name="estacional">#REF!</definedName>
    <definedName name="EXBE" localSheetId="0">[20]Liste!#REF!</definedName>
    <definedName name="EXBE">[20]Liste!#REF!</definedName>
    <definedName name="Exportacion_Por_Importancia">[31]Macro1!$A$1</definedName>
    <definedName name="EXTASS_A" localSheetId="0">#REF!</definedName>
    <definedName name="EXTASS_A">#REF!</definedName>
    <definedName name="EXTASS_G97" localSheetId="0">#REF!</definedName>
    <definedName name="EXTASS_G97">#REF!</definedName>
    <definedName name="EXTASS_Q96" localSheetId="0">#REF!</definedName>
    <definedName name="EXTASS_Q96">#REF!</definedName>
    <definedName name="ExtraPayments">#REF!</definedName>
    <definedName name="f">#N/A</definedName>
    <definedName name="F_MDE" localSheetId="0">#REF!</definedName>
    <definedName name="F_MDE">#REF!</definedName>
    <definedName name="feb" localSheetId="0">[10]Programa!#REF!</definedName>
    <definedName name="feb">[10]Programa!#REF!</definedName>
    <definedName name="fecha">[10]Programa!#REF!</definedName>
    <definedName name="fed" localSheetId="0" hidden="1">{"Riqfin97",#N/A,FALSE,"Tran";"Riqfinpro",#N/A,FALSE,"Tran"}</definedName>
    <definedName name="fed" hidden="1">{"Riqfin97",#N/A,FALSE,"Tran";"Riqfinpro",#N/A,FALSE,"Tran"}</definedName>
    <definedName name="fer" localSheetId="0" hidden="1">{"Riqfin97",#N/A,FALSE,"Tran";"Riqfinpro",#N/A,FALSE,"Tran"}</definedName>
    <definedName name="fer" hidden="1">{"Riqfin97",#N/A,FALSE,"Tran";"Riqfinpro",#N/A,FALSE,"Tran"}</definedName>
    <definedName name="FEVRIER" localSheetId="0">Section_Article!#REF!</definedName>
    <definedName name="ff" localSheetId="0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fff" localSheetId="0" hidden="1">{"Riqfin97",#N/A,FALSE,"Tran";"Riqfinpro",#N/A,FALSE,"Tran"}</definedName>
    <definedName name="ffff" hidden="1">{"Riqfin97",#N/A,FALSE,"Tran";"Riqfinpro",#N/A,FALSE,"Tran"}</definedName>
    <definedName name="ffffff" localSheetId="0" hidden="1">{"Tab1",#N/A,FALSE,"P";"Tab2",#N/A,FALSE,"P"}</definedName>
    <definedName name="ffffff" hidden="1">{"Tab1",#N/A,FALSE,"P";"Tab2",#N/A,FALSE,"P"}</definedName>
    <definedName name="fffffff" localSheetId="0" hidden="1">{"Minpmon",#N/A,FALSE,"Monthinput"}</definedName>
    <definedName name="fffffff" hidden="1">{"Minpmon",#N/A,FALSE,"Monthinput"}</definedName>
    <definedName name="fffffffffffff" localSheetId="0">#REF!</definedName>
    <definedName name="fffffffffffff">#REF!</definedName>
    <definedName name="ffffffffffffff" localSheetId="0" hidden="1">{"Riqfin97",#N/A,FALSE,"Tran";"Riqfinpro",#N/A,FALSE,"Tran"}</definedName>
    <definedName name="ffffffffffffff" hidden="1">{"Riqfin97",#N/A,FALSE,"Tran";"Riqfinpro",#N/A,FALSE,"Tran"}</definedName>
    <definedName name="fgf" localSheetId="0" hidden="1">{"Riqfin97",#N/A,FALSE,"Tran";"Riqfinpro",#N/A,FALSE,"Tran"}</definedName>
    <definedName name="fgf" hidden="1">{"Riqfin97",#N/A,FALSE,"Tran";"Riqfinpro",#N/A,FALSE,"Tran"}</definedName>
    <definedName name="Fila1">[2]PREPARACION!#REF!</definedName>
    <definedName name="Fila10">'[2]EVALUACIÓN SOCIOECONÓMICA'!#REF!</definedName>
    <definedName name="Fila11" localSheetId="0">'[2]EVALUACIÓN PRIVADA'!#REF!</definedName>
    <definedName name="Fila11">'[2]EVALUACIÓN PRIVADA'!#REF!</definedName>
    <definedName name="Fila12" localSheetId="0">'[2]EVALUACIÓN PRIVADA'!#REF!</definedName>
    <definedName name="Fila12">'[2]EVALUACIÓN PRIVADA'!#REF!</definedName>
    <definedName name="Fila13" localSheetId="0">'[2]EVALUACIÓN PRIVADA'!#REF!</definedName>
    <definedName name="Fila13">'[2]EVALUACIÓN PRIVADA'!#REF!</definedName>
    <definedName name="Fila15" localSheetId="0">'[2]EVALUACIÓN PRIVADA'!#REF!</definedName>
    <definedName name="Fila15">'[2]EVALUACIÓN PRIVADA'!#REF!</definedName>
    <definedName name="Fila17" localSheetId="0">[2]FINANCIACIÓN!#REF!</definedName>
    <definedName name="Fila17">[2]FINANCIACIÓN!#REF!</definedName>
    <definedName name="Fila18" localSheetId="0">[2]ALTERNATIVAS!#REF!</definedName>
    <definedName name="Fila18">[2]ALTERNATIVAS!#REF!</definedName>
    <definedName name="Fila19" localSheetId="0">[2]ALTERNATIVAS!#REF!</definedName>
    <definedName name="Fila19">[2]ALTERNATIVAS!#REF!</definedName>
    <definedName name="Fila2" localSheetId="0">[2]ALTERNATIVAS!#REF!</definedName>
    <definedName name="Fila2">[2]ALTERNATIVAS!#REF!</definedName>
    <definedName name="Fila20" localSheetId="0">[2]ALTERNATIVAS!#REF!</definedName>
    <definedName name="Fila20">[2]ALTERNATIVAS!#REF!</definedName>
    <definedName name="Fila3" localSheetId="0">[2]ALTERNATIVAS!#REF!</definedName>
    <definedName name="Fila3">[2]ALTERNATIVAS!#REF!</definedName>
    <definedName name="Fila4" localSheetId="0">[2]ALTERNATIVAS!#REF!</definedName>
    <definedName name="Fila4">[2]ALTERNATIVAS!#REF!</definedName>
    <definedName name="Fila5" localSheetId="0">'[2]EVALUACIÓN SOCIOECONÓMICA'!#REF!</definedName>
    <definedName name="Fila5">'[2]EVALUACIÓN SOCIOECONÓMICA'!#REF!</definedName>
    <definedName name="Fila6" localSheetId="0">'[2]EVALUACIÓN SOCIOECONÓMICA'!#REF!</definedName>
    <definedName name="Fila6">'[2]EVALUACIÓN SOCIOECONÓMICA'!#REF!</definedName>
    <definedName name="Fila7" localSheetId="0">'[2]EVALUACIÓN SOCIOECONÓMICA'!#REF!</definedName>
    <definedName name="Fila7">'[2]EVALUACIÓN SOCIOECONÓMICA'!#REF!</definedName>
    <definedName name="Fila8" localSheetId="0">'[2]EVALUACIÓN SOCIOECONÓMICA'!#REF!</definedName>
    <definedName name="Fila8">'[2]EVALUACIÓN SOCIOECONÓMICA'!#REF!</definedName>
    <definedName name="Fila9" localSheetId="0">'[2]EVALUACIÓN SOCIOECONÓMICA'!#REF!</definedName>
    <definedName name="Fila9">'[2]EVALUACIÓN SOCIOECONÓMICA'!#REF!</definedName>
    <definedName name="finan" localSheetId="0">#REF!</definedName>
    <definedName name="finan">#REF!</definedName>
    <definedName name="finan1" localSheetId="0">#REF!</definedName>
    <definedName name="finan1">#REF!</definedName>
    <definedName name="Financing" localSheetId="0" hidden="1">{"Tab1",#N/A,FALSE,"P";"Tab2",#N/A,FALSE,"P"}</definedName>
    <definedName name="Financing" hidden="1">{"Tab1",#N/A,FALSE,"P";"Tab2",#N/A,FALSE,"P"}</definedName>
    <definedName name="fluct" localSheetId="0">#REF!</definedName>
    <definedName name="fluct">#REF!</definedName>
    <definedName name="FLUJO">'[32]Base de Datos Proyecciones'!$A$2:$H$2</definedName>
    <definedName name="FMI" localSheetId="0">#REF!</definedName>
    <definedName name="FMI">#REF!</definedName>
    <definedName name="FNE">'[18]NOUVEAUX-PROGRAMMES 2012-2013_'!$F$1003</definedName>
    <definedName name="Formula1" localSheetId="0">[2]ALTERNATIVAS!#REF!</definedName>
    <definedName name="Formula1">[2]ALTERNATIVAS!#REF!</definedName>
    <definedName name="fre" localSheetId="0" hidden="1">{"Tab1",#N/A,FALSE,"P";"Tab2",#N/A,FALSE,"P"}</definedName>
    <definedName name="fre" hidden="1">{"Tab1",#N/A,FALSE,"P";"Tab2",#N/A,FALSE,"P"}</definedName>
    <definedName name="ftaref" localSheetId="0">#REF!</definedName>
    <definedName name="ftaref">#REF!</definedName>
    <definedName name="ftconf" localSheetId="0">#REF!</definedName>
    <definedName name="ftconf">#REF!</definedName>
    <definedName name="ftima" localSheetId="0">#REF!</definedName>
    <definedName name="ftima">#REF!</definedName>
    <definedName name="ftimaf" localSheetId="0">#REF!</definedName>
    <definedName name="ftimaf">#REF!</definedName>
    <definedName name="ftr" localSheetId="0" hidden="1">{"Riqfin97",#N/A,FALSE,"Tran";"Riqfinpro",#N/A,FALSE,"Tran"}</definedName>
    <definedName name="ftr" hidden="1">{"Riqfin97",#N/A,FALSE,"Tran";"Riqfinpro",#N/A,FALSE,"Tran"}</definedName>
    <definedName name="fty" localSheetId="0" hidden="1">{"Riqfin97",#N/A,FALSE,"Tran";"Riqfinpro",#N/A,FALSE,"Tran"}</definedName>
    <definedName name="fty" hidden="1">{"Riqfin97",#N/A,FALSE,"Tran";"Riqfinpro",#N/A,FALSE,"Tran"}</definedName>
    <definedName name="g" localSheetId="0">#REF!</definedName>
    <definedName name="g">#REF!</definedName>
    <definedName name="G_TOURISME" localSheetId="0">#REF!</definedName>
    <definedName name="G_TOURISME">#REF!</definedName>
    <definedName name="GATO" localSheetId="0">#REF!</definedName>
    <definedName name="GATO">#REF!</definedName>
    <definedName name="GDPDEFL">[33]NA!#REF!</definedName>
    <definedName name="GDPOR">[33]NA!#REF!</definedName>
    <definedName name="GDPOR_">[33]NA!#REF!</definedName>
    <definedName name="gg" localSheetId="0" hidden="1">{"Riqfin97",#N/A,FALSE,"Tran";"Riqfinpro",#N/A,FALSE,"Tran"}</definedName>
    <definedName name="gg" hidden="1">{"Riqfin97",#N/A,FALSE,"Tran";"Riqfinpro",#N/A,FALSE,"Tran"}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hidden="1">'[34]J(Priv.Cap)'!#REF!</definedName>
    <definedName name="ggggggg" localSheetId="0">#REF!</definedName>
    <definedName name="ggggggg">#REF!</definedName>
    <definedName name="ght" localSheetId="0" hidden="1">{"Tab1",#N/A,FALSE,"P";"Tab2",#N/A,FALSE,"P"}</definedName>
    <definedName name="ght" hidden="1">{"Tab1",#N/A,FALSE,"P";"Tab2",#N/A,FALSE,"P"}</definedName>
    <definedName name="GOESC96" localSheetId="0">#REF!</definedName>
    <definedName name="GOESC96">#REF!</definedName>
    <definedName name="Grace_IDA">[29]NPV_base!$B$22</definedName>
    <definedName name="Grace_NC" localSheetId="0">[29]NPV_base!#REF!</definedName>
    <definedName name="Grace_NC">[29]NPV_base!#REF!</definedName>
    <definedName name="gre" localSheetId="0" hidden="1">{"Riqfin97",#N/A,FALSE,"Tran";"Riqfinpro",#N/A,FALSE,"Tran"}</definedName>
    <definedName name="gre" hidden="1">{"Riqfin97",#N/A,FALSE,"Tran";"Riqfinpro",#N/A,FALSE,"Tran"}</definedName>
    <definedName name="gyu" localSheetId="0" hidden="1">{"Tab1",#N/A,FALSE,"P";"Tab2",#N/A,FALSE,"P"}</definedName>
    <definedName name="gyu" hidden="1">{"Tab1",#N/A,FALSE,"P";"Tab2",#N/A,FALSE,"P"}</definedName>
    <definedName name="H_JUSTICE" localSheetId="0">#REF!</definedName>
    <definedName name="H_JUSTICE">#REF!</definedName>
    <definedName name="Heading39" localSheetId="0">#REF!</definedName>
    <definedName name="Heading39">#REF!</definedName>
    <definedName name="hhh" localSheetId="0" hidden="1">{"Minpmon",#N/A,FALSE,"Monthinput"}</definedName>
    <definedName name="hhh" hidden="1">{"Minpmon",#N/A,FALSE,"Monthinput"}</definedName>
    <definedName name="hhhh">#N/A</definedName>
    <definedName name="hhhhh" localSheetId="0" hidden="1">{"Tab1",#N/A,FALSE,"P";"Tab2",#N/A,FALSE,"P"}</definedName>
    <definedName name="hhhhh" hidden="1">{"Tab1",#N/A,FALSE,"P";"Tab2",#N/A,FALSE,"P"}</definedName>
    <definedName name="hhhhhh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gh_external" localSheetId="0">#REF!</definedName>
    <definedName name="High_external">#REF!</definedName>
    <definedName name="High_fiscal" localSheetId="0">#REF!</definedName>
    <definedName name="High_fiscal">#REF!</definedName>
    <definedName name="High_growth_extended" localSheetId="0">#REF!</definedName>
    <definedName name="High_growth_extended">#REF!</definedName>
    <definedName name="High_growth_summary" localSheetId="0">#REF!</definedName>
    <definedName name="High_growth_summary">#REF!</definedName>
    <definedName name="High_monetary" localSheetId="0">#REF!</definedName>
    <definedName name="High_monetary">#REF!</definedName>
    <definedName name="High_real" localSheetId="0">#REF!</definedName>
    <definedName name="High_real">#REF!</definedName>
    <definedName name="High_summary" localSheetId="0">#REF!</definedName>
    <definedName name="High_summary">#REF!</definedName>
    <definedName name="hio" localSheetId="0" hidden="1">{"Tab1",#N/A,FALSE,"P";"Tab2",#N/A,FALSE,"P"}</definedName>
    <definedName name="hio" hidden="1">{"Tab1",#N/A,FALSE,"P";"Tab2",#N/A,FALSE,"P"}</definedName>
    <definedName name="hora">[10]Programa!#REF!</definedName>
    <definedName name="HOSP96" localSheetId="0">#REF!</definedName>
    <definedName name="HOSP96">#REF!</definedName>
    <definedName name="hpu" localSheetId="0" hidden="1">{"Tab1",#N/A,FALSE,"P";"Tab2",#N/A,FALSE,"P"}</definedName>
    <definedName name="hpu" hidden="1">{"Tab1",#N/A,FALSE,"P";"Tab2",#N/A,FALSE,"P"}</definedName>
    <definedName name="hui" localSheetId="0" hidden="1">{"Tab1",#N/A,FALSE,"P";"Tab2",#N/A,FALSE,"P"}</definedName>
    <definedName name="hui" hidden="1">{"Tab1",#N/A,FALSE,"P";"Tab2",#N/A,FALSE,"P"}</definedName>
    <definedName name="huo" localSheetId="0" hidden="1">{"Tab1",#N/A,FALSE,"P";"Tab2",#N/A,FALSE,"P"}</definedName>
    <definedName name="huo" hidden="1">{"Tab1",#N/A,FALSE,"P";"Tab2",#N/A,FALSE,"P"}</definedName>
    <definedName name="i" localSheetId="0">#REF!</definedName>
    <definedName name="i">#REF!</definedName>
    <definedName name="I_MHAVE" localSheetId="0">#REF!</definedName>
    <definedName name="I_MHAVE">#REF!</definedName>
    <definedName name="ii" localSheetId="0" hidden="1">{"Tab1",#N/A,FALSE,"P";"Tab2",#N/A,FALSE,"P"}</definedName>
    <definedName name="ii" hidden="1">{"Tab1",#N/A,FALSE,"P";"Tab2",#N/A,FALSE,"P"}</definedName>
    <definedName name="iii" localSheetId="0" hidden="1">{"Riqfin97",#N/A,FALSE,"Tran";"Riqfinpro",#N/A,FALSE,"Tran"}</definedName>
    <definedName name="iii" hidden="1">{"Riqfin97",#N/A,FALSE,"Tran";"Riqfinpro",#N/A,FALSE,"Tran"}</definedName>
    <definedName name="ilo" localSheetId="0" hidden="1">{"Riqfin97",#N/A,FALSE,"Tran";"Riqfinpro",#N/A,FALSE,"Tran"}</definedName>
    <definedName name="ilo" hidden="1">{"Riqfin97",#N/A,FALSE,"Tran";"Riqfinpro",#N/A,FALSE,"Tran"}</definedName>
    <definedName name="ilu" localSheetId="0" hidden="1">{"Riqfin97",#N/A,FALSE,"Tran";"Riqfinpro",#N/A,FALSE,"Tran"}</definedName>
    <definedName name="ilu" hidden="1">{"Riqfin97",#N/A,FALSE,"Tran";"Riqfinpro",#N/A,FALSE,"Tran"}</definedName>
    <definedName name="ima" localSheetId="0">#REF!</definedName>
    <definedName name="ima">#REF!</definedName>
    <definedName name="imaor" localSheetId="0">#REF!</definedName>
    <definedName name="imaor">#REF!</definedName>
    <definedName name="impactoambiental">[2]PREPARACION!#REF!</definedName>
    <definedName name="Imprimir_área_IM" localSheetId="0">#REF!</definedName>
    <definedName name="Imprimir_área_IM">#REF!</definedName>
    <definedName name="IN2_" localSheetId="0">[4]Assumptions!#REF!</definedName>
    <definedName name="IN2_">[4]Assumptions!#REF!</definedName>
    <definedName name="IN3_">[4]Assumptions!#REF!</definedName>
    <definedName name="ind" localSheetId="0">#REF!</definedName>
    <definedName name="ind">#REF!</definedName>
    <definedName name="indicador" localSheetId="0">[2]PREPARACION!#REF!</definedName>
    <definedName name="indicador">[2]PREPARACION!#REF!</definedName>
    <definedName name="INDICE">[10]Programa!#REF!</definedName>
    <definedName name="INE" localSheetId="0">#REF!</definedName>
    <definedName name="INE">#REF!</definedName>
    <definedName name="INF">[27]SUPUESTOS!A$21</definedName>
    <definedName name="inflation" localSheetId="0">#REF!</definedName>
    <definedName name="inflation">#REF!</definedName>
    <definedName name="INGOES96" localSheetId="0">#REF!</definedName>
    <definedName name="INGOES96">#REF!</definedName>
    <definedName name="institution" localSheetId="0">#REF!</definedName>
    <definedName name="institution">#REF!</definedName>
    <definedName name="interes2" localSheetId="0">'[2]EVALUACIÓN PRIVADA'!#REF!</definedName>
    <definedName name="interes2">'[2]EVALUACIÓN PRIVADA'!#REF!</definedName>
    <definedName name="interes3" localSheetId="0">'[2]EVALUACIÓN PRIVADA'!#REF!</definedName>
    <definedName name="interes3">'[2]EVALUACIÓN PRIVADA'!#REF!</definedName>
    <definedName name="Interest_IDA">[29]NPV_base!$B$24</definedName>
    <definedName name="Interest_NC" localSheetId="0">[29]NPV_base!#REF!</definedName>
    <definedName name="Interest_NC">[29]NPV_base!#REF!</definedName>
    <definedName name="InterestRate" localSheetId="0">#REF!</definedName>
    <definedName name="InterestRate">#REF!</definedName>
    <definedName name="intext" localSheetId="0">#REF!</definedName>
    <definedName name="intext">#REF!</definedName>
    <definedName name="intint" localSheetId="0">#REF!</definedName>
    <definedName name="intint">#REF!</definedName>
    <definedName name="ipc" localSheetId="0">#REF!</definedName>
    <definedName name="ipc">#REF!</definedName>
    <definedName name="ipc98j">[10]Programa!#REF!</definedName>
    <definedName name="ipc98s" localSheetId="0">#REF!</definedName>
    <definedName name="ipc98s">#REF!</definedName>
    <definedName name="ISSS96" localSheetId="0">#REF!</definedName>
    <definedName name="ISSS96">#REF!</definedName>
    <definedName name="ISTA96" localSheetId="0">#REF!</definedName>
    <definedName name="ISTA96">#REF!</definedName>
    <definedName name="J_MAE" localSheetId="0">#REF!</definedName>
    <definedName name="J_MAE">#REF!</definedName>
    <definedName name="JANVIER" localSheetId="0">Section_Article!#REF!</definedName>
    <definedName name="jh" localSheetId="0">#REF!</definedName>
    <definedName name="jh">#REF!</definedName>
    <definedName name="jj" localSheetId="0" hidden="1">{"Riqfin97",#N/A,FALSE,"Tran";"Riqfinpro",#N/A,FALSE,"Tran"}</definedName>
    <definedName name="jj" hidden="1">{"Riqfin97",#N/A,FALSE,"Tran";"Riqfinpro",#N/A,FALSE,"Tran"}</definedName>
    <definedName name="jjj" localSheetId="0" hidden="1">{"Riqfin97",#N/A,FALSE,"Tran";"Riqfinpro",#N/A,FALSE,"Tran"}</definedName>
    <definedName name="jjj" hidden="1">{"Riqfin97",#N/A,FALSE,"Tran";"Riqfinpro",#N/A,FALSE,"Tran"}</definedName>
    <definedName name="jjjj" localSheetId="0" hidden="1">{"Tab1",#N/A,FALSE,"P";"Tab2",#N/A,FALSE,"P"}</definedName>
    <definedName name="jjjj" hidden="1">{"Tab1",#N/A,FALSE,"P";"Tab2",#N/A,FALSE,"P"}</definedName>
    <definedName name="jjjjjj" hidden="1">'[34]J(Priv.Cap)'!#REF!</definedName>
    <definedName name="jjjjjjjjjjjjjjjjjj" localSheetId="0" hidden="1">{"Tab1",#N/A,FALSE,"P";"Tab2",#N/A,FALSE,"P"}</definedName>
    <definedName name="jjjjjjjjjjjjjjjjjj" hidden="1">{"Tab1",#N/A,FALSE,"P";"Tab2",#N/A,FALSE,"P"}</definedName>
    <definedName name="js" localSheetId="0">#REF!</definedName>
    <definedName name="js">#REF!</definedName>
    <definedName name="jui" localSheetId="0" hidden="1">{"Riqfin97",#N/A,FALSE,"Tran";"Riqfinpro",#N/A,FALSE,"Tran"}</definedName>
    <definedName name="jui" hidden="1">{"Riqfin97",#N/A,FALSE,"Tran";"Riqfinpro",#N/A,FALSE,"Tran"}</definedName>
    <definedName name="JUILLET" localSheetId="0">Section_Article!#REF!</definedName>
    <definedName name="JUIN" localSheetId="0">Section_Article!#REF!</definedName>
    <definedName name="juy" localSheetId="0" hidden="1">{"Tab1",#N/A,FALSE,"P";"Tab2",#N/A,FALSE,"P"}</definedName>
    <definedName name="juy" hidden="1">{"Tab1",#N/A,FALSE,"P";"Tab2",#N/A,FALSE,"P"}</definedName>
    <definedName name="k" localSheetId="0" hidden="1">{"Riqfin97",#N/A,FALSE,"Tran";"Riqfinpro",#N/A,FALSE,"Tran"}</definedName>
    <definedName name="k" hidden="1">{"Riqfin97",#N/A,FALSE,"Tran";"Riqfinpro",#N/A,FALSE,"Tran"}</definedName>
    <definedName name="K_PRESIDENCE" localSheetId="0">#REF!</definedName>
    <definedName name="K_PRESIDENCE">#REF!</definedName>
    <definedName name="kio" localSheetId="0" hidden="1">{"Tab1",#N/A,FALSE,"P";"Tab2",#N/A,FALSE,"P"}</definedName>
    <definedName name="kio" hidden="1">{"Tab1",#N/A,FALSE,"P";"Tab2",#N/A,FALSE,"P"}</definedName>
    <definedName name="kiu" localSheetId="0" hidden="1">{"Riqfin97",#N/A,FALSE,"Tran";"Riqfinpro",#N/A,FALSE,"Tran"}</definedName>
    <definedName name="kiu" hidden="1">{"Riqfin97",#N/A,FALSE,"Tran";"Riqfinpro",#N/A,FALSE,"Tran"}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k">#N/A</definedName>
    <definedName name="kkkkk" hidden="1">'[35]J(Priv.Cap)'!#REF!</definedName>
    <definedName name="kkkkkkkk" localSheetId="0" hidden="1">{"Riqfin97",#N/A,FALSE,"Tran";"Riqfinpro",#N/A,FALSE,"Tran"}</definedName>
    <definedName name="kkkkkkkk" hidden="1">{"Riqfin97",#N/A,FALSE,"Tran";"Riqfinpro",#N/A,FALSE,"Tran"}</definedName>
    <definedName name="KMdeRed2">'[2]EVALUACIÓN PRIVADA'!#REF!</definedName>
    <definedName name="KMdeRed3">'[2]EVALUACIÓN PRIVADA'!#REF!</definedName>
    <definedName name="L_BPM" localSheetId="0">#REF!</definedName>
    <definedName name="L_BPM">#REF!</definedName>
    <definedName name="LastCol">MATCH(REPT("z",255),#REF!)</definedName>
    <definedName name="LastRow">MATCH(9.99E+307,#REF!)</definedName>
    <definedName name="LenderName">#REF!</definedName>
    <definedName name="lettres_brh" localSheetId="0">#REF!</definedName>
    <definedName name="lettres_brh">#REF!</definedName>
    <definedName name="LIBELLE" localSheetId="0">Section_Article!$E$4:$E$993</definedName>
    <definedName name="LIBOR3">[27]SUPUESTOS!$A$12:$IV$12</definedName>
    <definedName name="LIBOR6">[27]SUPUESTOS!A$11</definedName>
    <definedName name="liqc" localSheetId="0">[10]Programa!#REF!</definedName>
    <definedName name="liqc">[10]Programa!#REF!</definedName>
    <definedName name="liqd" localSheetId="0">[10]Programa!#REF!</definedName>
    <definedName name="liqd">[10]Programa!#REF!</definedName>
    <definedName name="ll" localSheetId="0" hidden="1">{"Tab1",#N/A,FALSE,"P";"Tab2",#N/A,FALSE,"P"}</definedName>
    <definedName name="ll" hidden="1">{"Tab1",#N/A,FALSE,"P";"Tab2",#N/A,FALSE,"P"}</definedName>
    <definedName name="lll" localSheetId="0" hidden="1">{"Minpmon",#N/A,FALSE,"Monthinput"}</definedName>
    <definedName name="lll" hidden="1">{"Minpmon",#N/A,FALSE,"Monthinput"}</definedName>
    <definedName name="llll" localSheetId="0" hidden="1">{"Minpmon",#N/A,FALSE,"Monthinput"}</definedName>
    <definedName name="llll" hidden="1">{"Minpmon",#N/A,FALSE,"Monthinput"}</definedName>
    <definedName name="lllll" localSheetId="0" hidden="1">{"Tab1",#N/A,FALSE,"P";"Tab2",#N/A,FALSE,"P"}</definedName>
    <definedName name="lllll" hidden="1">{"Tab1",#N/A,FALSE,"P";"Tab2",#N/A,FALSE,"P"}</definedName>
    <definedName name="llllll" localSheetId="0" hidden="1">{"Minpmon",#N/A,FALSE,"Monthinput"}</definedName>
    <definedName name="llllll" hidden="1">{"Minpmon",#N/A,FALSE,"Monthinput"}</definedName>
    <definedName name="lllllll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localSheetId="0" hidden="1">{"Minpmon",#N/A,FALSE,"Monthinput"}</definedName>
    <definedName name="lllllllllllllllll" hidden="1">{"Minpmon",#N/A,FALSE,"Monthinput"}</definedName>
    <definedName name="LoanAmount">#REF!</definedName>
    <definedName name="LoanIsGood">(#REF!*#REF!*#REF!*#REF!)&gt;0</definedName>
    <definedName name="LoanPeriod">#REF!</definedName>
    <definedName name="LoanStartDate">#REF!</definedName>
    <definedName name="localisation" localSheetId="0">OFFSET([22]Code!$M$2,0,0,COUNTA([22]Code!$M:$M)-1,1)</definedName>
    <definedName name="localisation">OFFSET([23]Code!$M$2,0,0,COUNTA([23]Code!$M:$M)-1,1)</definedName>
    <definedName name="localisationdesc" localSheetId="0">OFFSET([22]Code!$M$2,0,0,COUNT([22]Code!$M:$M)-1,2)</definedName>
    <definedName name="localisationdesc">OFFSET([23]Code!$M$2,0,0,COUNT([23]Code!$M:$M)-1,2)</definedName>
    <definedName name="LONAB96" localSheetId="0">#REF!</definedName>
    <definedName name="LONAB96">#REF!</definedName>
    <definedName name="Low_external" localSheetId="0">#REF!</definedName>
    <definedName name="Low_external">#REF!</definedName>
    <definedName name="Low_fiscal" localSheetId="0">#REF!</definedName>
    <definedName name="Low_fiscal">#REF!</definedName>
    <definedName name="Low_growth_extended" localSheetId="0">#REF!</definedName>
    <definedName name="Low_growth_extended">#REF!</definedName>
    <definedName name="Low_growth_summary" localSheetId="0">#REF!</definedName>
    <definedName name="Low_growth_summary">#REF!</definedName>
    <definedName name="Low_monetary" localSheetId="0">#REF!</definedName>
    <definedName name="Low_monetary">#REF!</definedName>
    <definedName name="Low_real" localSheetId="0">#REF!</definedName>
    <definedName name="Low_real">#REF!</definedName>
    <definedName name="Low_summary" localSheetId="0">#REF!</definedName>
    <definedName name="Low_summary">#REF!</definedName>
    <definedName name="m">#N/A</definedName>
    <definedName name="M_MICT" localSheetId="0">#REF!</definedName>
    <definedName name="M_MICT">#REF!</definedName>
    <definedName name="MACRO" localSheetId="0">#REF!</definedName>
    <definedName name="MACRO">#REF!</definedName>
    <definedName name="MACROINPUT" localSheetId="0">#REF!</definedName>
    <definedName name="MACROINPUT">#REF!</definedName>
    <definedName name="MAI" localSheetId="0">Section_Article!#REF!</definedName>
    <definedName name="manodeobra" localSheetId="0">'[2]EVALUACIÓN SOCIOECONÓMICA'!#REF!</definedName>
    <definedName name="manodeobra">'[2]EVALUACIÓN SOCIOECONÓMICA'!#REF!</definedName>
    <definedName name="manodeobra2" localSheetId="0">'[2]EVALUACIÓN SOCIOECONÓMICA'!#REF!</definedName>
    <definedName name="manodeobra2">'[2]EVALUACIÓN SOCIOECONÓMICA'!#REF!</definedName>
    <definedName name="manodeobra3" localSheetId="0">'[2]EVALUACIÓN SOCIOECONÓMICA'!#REF!</definedName>
    <definedName name="manodeobra3">'[2]EVALUACIÓN SOCIOECONÓMICA'!#REF!</definedName>
    <definedName name="mar">[10]Programa!#REF!</definedName>
    <definedName name="MARS" localSheetId="0">Section_Article!#REF!</definedName>
    <definedName name="Maturity_IDA">[29]NPV_base!$B$23</definedName>
    <definedName name="Maturity_NC" localSheetId="0">[29]NPV_base!#REF!</definedName>
    <definedName name="Maturity_NC">[29]NPV_base!#REF!</definedName>
    <definedName name="may" localSheetId="0">[10]Programa!#REF!</definedName>
    <definedName name="may">[10]Programa!#REF!</definedName>
    <definedName name="MCPI" localSheetId="0">#REF!</definedName>
    <definedName name="MCPI">#REF!</definedName>
    <definedName name="MENSUEL" localSheetId="0">Section_Article!$I$4:$I$993</definedName>
    <definedName name="merde" localSheetId="0" hidden="1">{"Riqfin97",#N/A,FALSE,"Tran";"Riqfinpro",#N/A,FALSE,"Tran"}</definedName>
    <definedName name="merde" hidden="1">{"Riqfin97",#N/A,FALSE,"Tran";"Riqfinpro",#N/A,FALSE,"Tran"}</definedName>
    <definedName name="MIDDLE" localSheetId="0">#REF!</definedName>
    <definedName name="MIDDLE">#REF!</definedName>
    <definedName name="ministere" localSheetId="0">OFFSET([22]Code!$E$2,0,0,COUNTA([22]Code!$E:$E)-1,1)</definedName>
    <definedName name="ministere">OFFSET([23]Code!$E$2,0,0,COUNTA([23]Code!$E:$E)-1,1)</definedName>
    <definedName name="ministeredesc" localSheetId="0">OFFSET([22]Code!$E$2,0,0,COUNTA([22]Code!$E:$E)-1,2)</definedName>
    <definedName name="ministeredesc">OFFSET([23]Code!$E$2,0,0,COUNTA([23]Code!$E:$E)-1,2)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mmmm" localSheetId="0" hidden="1">{"Riqfin97",#N/A,FALSE,"Tran";"Riqfinpro",#N/A,FALSE,"Tran"}</definedName>
    <definedName name="mmmmm" hidden="1">{"Riqfin97",#N/A,FALSE,"Tran";"Riqfinpro",#N/A,FALSE,"Tran"}</definedName>
    <definedName name="mmmmmmmmm" localSheetId="0" hidden="1">{"Riqfin97",#N/A,FALSE,"Tran";"Riqfinpro",#N/A,FALSE,"Tran"}</definedName>
    <definedName name="mmmmmmmmm" hidden="1">{"Riqfin97",#N/A,FALSE,"Tran";"Riqfinpro",#N/A,FALSE,"Tran"}</definedName>
    <definedName name="mogene" localSheetId="0">#REF!</definedName>
    <definedName name="mogene">#REF!</definedName>
    <definedName name="moj" localSheetId="0" hidden="1">{"Riqfin97",#N/A,FALSE,"Tran";"Riqfinpro",#N/A,FALSE,"Tran"}</definedName>
    <definedName name="moj" hidden="1">{"Riqfin97",#N/A,FALSE,"Tran";"Riqfinpro",#N/A,FALSE,"Tran"}</definedName>
    <definedName name="Monetary_Program" localSheetId="0">#REF!</definedName>
    <definedName name="Monetary_Program">#REF!</definedName>
    <definedName name="Monetary_Survey" localSheetId="0">#REF!</definedName>
    <definedName name="Monetary_Survey">#REF!</definedName>
    <definedName name="Monetary_Survey_Analytical_Tables" localSheetId="0">#REF!</definedName>
    <definedName name="Monetary_Survey_Analytical_Tables">#REF!</definedName>
    <definedName name="Monetary_Survey_growth_rates" localSheetId="0">#REF!</definedName>
    <definedName name="Monetary_Survey_growth_rates">#REF!</definedName>
    <definedName name="Monthly_CG_projection" localSheetId="0">#REF!</definedName>
    <definedName name="Monthly_CG_projection">#REF!</definedName>
    <definedName name="MonthlyInf" localSheetId="0">#REF!</definedName>
    <definedName name="MonthlyInf">#REF!</definedName>
    <definedName name="montoinversion2">'[2]EVALUACIÓN SOCIOECONÓMICA'!#REF!</definedName>
    <definedName name="montoinversion3">'[2]EVALUACIÓN SOCIOECONÓMICA'!#REF!</definedName>
    <definedName name="mte" localSheetId="0" hidden="1">{"Riqfin97",#N/A,FALSE,"Tran";"Riqfinpro",#N/A,FALSE,"Tran"}</definedName>
    <definedName name="mte" hidden="1">{"Riqfin97",#N/A,FALSE,"Tran";"Riqfinpro",#N/A,FALSE,"Tran"}</definedName>
    <definedName name="mul">OFFSET('[16]PROGR&amp;PROJETS_21-22'!$AE$7,0,0,COUNTA('[16]PROGR&amp;PROJETS_21-22'!$O:$O)+165,1)</definedName>
    <definedName name="MUNI96" localSheetId="0">#REF!</definedName>
    <definedName name="MUNI96">#REF!</definedName>
    <definedName name="n" localSheetId="0" hidden="1">{"Minpmon",#N/A,FALSE,"Monthinput"}</definedName>
    <definedName name="n" hidden="1">{"Minpmon",#N/A,FALSE,"Monthinput"}</definedName>
    <definedName name="N_MENJS" localSheetId="0">#REF!</definedName>
    <definedName name="N_MENJS">#REF!</definedName>
    <definedName name="names" localSheetId="0">#REF!</definedName>
    <definedName name="names">#REF!</definedName>
    <definedName name="NAMES_A" localSheetId="0">#REF!</definedName>
    <definedName name="NAMES_A">#REF!</definedName>
    <definedName name="NFPS_">[12]OPS!#REF!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>#N/A</definedName>
    <definedName name="nnnnn">#N/A</definedName>
    <definedName name="nnnnnnnnnn" localSheetId="0" hidden="1">{"Minpmon",#N/A,FALSE,"Monthinput"}</definedName>
    <definedName name="nnnnnnnnnn" hidden="1">{"Minpmon",#N/A,FALSE,"Monthinput"}</definedName>
    <definedName name="nnnnnnnnnnnn" localSheetId="0" hidden="1">{"Riqfin97",#N/A,FALSE,"Tran";"Riqfinpro",#N/A,FALSE,"Tran"}</definedName>
    <definedName name="nnnnnnnnnnnn" hidden="1">{"Riqfin97",#N/A,FALSE,"Tran";"Riqfinpro",#N/A,FALSE,"Tran"}</definedName>
    <definedName name="NOVEMBRE" localSheetId="0">Section_Article!$L$4:$L$993</definedName>
    <definedName name="O_MAS" localSheetId="0">#REF!</definedName>
    <definedName name="O_MAS">#REF!</definedName>
    <definedName name="OCTOBRE" localSheetId="0">Section_Article!$K$4:$K$993</definedName>
    <definedName name="OnShow">#N/A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oooo" localSheetId="0" hidden="1">{"Tab1",#N/A,FALSE,"P";"Tab2",#N/A,FALSE,"P"}</definedName>
    <definedName name="oooo" hidden="1">{"Tab1",#N/A,FALSE,"P";"Tab2",#N/A,FALSE,"P"}</definedName>
    <definedName name="oooooooooooooooooooooooooooooooooooooooooooooo" localSheetId="0">#REF!</definedName>
    <definedName name="oooooooooooooooooooooooooooooooooooooooooooooo">#REF!</definedName>
    <definedName name="OPC" localSheetId="0">#REF!</definedName>
    <definedName name="OPC">#REF!</definedName>
    <definedName name="opu" localSheetId="0" hidden="1">{"Riqfin97",#N/A,FALSE,"Tran";"Riqfinpro",#N/A,FALSE,"Tran"}</definedName>
    <definedName name="opu" hidden="1">{"Riqfin97",#N/A,FALSE,"Tran";"Riqfinpro",#N/A,FALSE,"Tran"}</definedName>
    <definedName name="OTRAS96" localSheetId="0">#REF!</definedName>
    <definedName name="OTRAS96">#REF!</definedName>
    <definedName name="otros2" localSheetId="0">'[2]EVALUACIÓN SOCIOECONÓMICA'!#REF!</definedName>
    <definedName name="otros2">'[2]EVALUACIÓN SOCIOECONÓMICA'!#REF!</definedName>
    <definedName name="otros2000" localSheetId="0">#REF!</definedName>
    <definedName name="otros2000">#REF!</definedName>
    <definedName name="otros2001" localSheetId="0">#REF!</definedName>
    <definedName name="otros2001">#REF!</definedName>
    <definedName name="otros2002" localSheetId="0">#REF!</definedName>
    <definedName name="otros2002">#REF!</definedName>
    <definedName name="otros2003" localSheetId="0">#REF!</definedName>
    <definedName name="otros2003">#REF!</definedName>
    <definedName name="otros3">'[2]EVALUACIÓN SOCIOECONÓMICA'!#REF!</definedName>
    <definedName name="otros98">[10]Programa!#REF!</definedName>
    <definedName name="otros98j">[10]Programa!#REF!</definedName>
    <definedName name="otros98s" localSheetId="0">#REF!</definedName>
    <definedName name="otros98s">#REF!</definedName>
    <definedName name="otros99" localSheetId="0">#REF!</definedName>
    <definedName name="otros99">#REF!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_MSPP" localSheetId="0">#REF!</definedName>
    <definedName name="P_MSPP">#REF!</definedName>
    <definedName name="paiement_direct" localSheetId="0">#REF!</definedName>
    <definedName name="paiement_direct">#REF!</definedName>
    <definedName name="parsemestre" localSheetId="0">#REF!</definedName>
    <definedName name="parsemestre">#REF!</definedName>
    <definedName name="PARTIDA">[7]SPNF!#REF!</definedName>
    <definedName name="partrimestreIII" localSheetId="0">#REF!</definedName>
    <definedName name="partrimestreIII">#REF!</definedName>
    <definedName name="parTrimIV" localSheetId="0">#REF!</definedName>
    <definedName name="parTrimIV">#REF!</definedName>
    <definedName name="Path_Data" localSheetId="0">#REF!</definedName>
    <definedName name="Path_Data">#REF!</definedName>
    <definedName name="Path_System" localSheetId="0">#REF!</definedName>
    <definedName name="Path_System">#REF!</definedName>
    <definedName name="PaymentsPerYear">#REF!</definedName>
    <definedName name="pcdr" localSheetId="0">'[36]NOUVEAUX-PROGRAMMES 2012-2013_'!$F$1010</definedName>
    <definedName name="pcdr">'[37]NOUVEAUX-PROGRAMMES 2012-2013_'!$F$1010</definedName>
    <definedName name="PEACEAGR" localSheetId="0">#REF!</definedName>
    <definedName name="PEACEAGR">#REF!</definedName>
    <definedName name="PERE96" localSheetId="0">#REF!</definedName>
    <definedName name="PERE96">#REF!</definedName>
    <definedName name="petrocaribe" localSheetId="0">#REF!</definedName>
    <definedName name="petrocaribe">#REF!</definedName>
    <definedName name="PEX">[27]SUPUESTOS!A$14</definedName>
    <definedName name="pib_int" localSheetId="0">#REF!</definedName>
    <definedName name="pib_int">#REF!</definedName>
    <definedName name="pib98j" localSheetId="0">[10]Programa!#REF!</definedName>
    <definedName name="pib98j">[10]Programa!#REF!</definedName>
    <definedName name="pib98s" localSheetId="0">[10]Programa!#REF!</definedName>
    <definedName name="pib98s">[10]Programa!#REF!</definedName>
    <definedName name="PIBporSECT" localSheetId="0">#REF!</definedName>
    <definedName name="PIBporSECT">#REF!</definedName>
    <definedName name="pit" localSheetId="0" hidden="1">{"Riqfin97",#N/A,FALSE,"Tran";"Riqfinpro",#N/A,FALSE,"Tran"}</definedName>
    <definedName name="pit" hidden="1">{"Riqfin97",#N/A,FALSE,"Tran";"Riqfinpro",#N/A,FALSE,"Tran"}</definedName>
    <definedName name="plame" localSheetId="0">#REF!</definedName>
    <definedName name="plame">#REF!</definedName>
    <definedName name="plame2000" localSheetId="0">#REF!</definedName>
    <definedName name="plame2000">#REF!</definedName>
    <definedName name="plame2001" localSheetId="0">#REF!</definedName>
    <definedName name="plame2001">#REF!</definedName>
    <definedName name="plame2002" localSheetId="0">#REF!</definedName>
    <definedName name="plame2002">#REF!</definedName>
    <definedName name="plame2003" localSheetId="0">#REF!</definedName>
    <definedName name="plame2003">#REF!</definedName>
    <definedName name="plame98">[10]Programa!#REF!</definedName>
    <definedName name="plame98j">[10]Programa!#REF!</definedName>
    <definedName name="plame98s" localSheetId="0">#REF!</definedName>
    <definedName name="plame98s">#REF!</definedName>
    <definedName name="plame99" localSheetId="0">#REF!</definedName>
    <definedName name="plame99">#REF!</definedName>
    <definedName name="plazo" localSheetId="0">#REF!</definedName>
    <definedName name="plazo">#REF!</definedName>
    <definedName name="plazo2000" localSheetId="0">#REF!</definedName>
    <definedName name="plazo2000">#REF!</definedName>
    <definedName name="plazo2001" localSheetId="0">#REF!</definedName>
    <definedName name="plazo2001">#REF!</definedName>
    <definedName name="plazo2002" localSheetId="0">#REF!</definedName>
    <definedName name="plazo2002">#REF!</definedName>
    <definedName name="plazo2003" localSheetId="0">#REF!</definedName>
    <definedName name="plazo2003">#REF!</definedName>
    <definedName name="plazo98">[10]Programa!#REF!</definedName>
    <definedName name="plazo98j">[10]Programa!#REF!</definedName>
    <definedName name="plazo98s" localSheetId="0">#REF!</definedName>
    <definedName name="plazo98s">#REF!</definedName>
    <definedName name="plazo99" localSheetId="0">#REF!</definedName>
    <definedName name="plazo99">#REF!</definedName>
    <definedName name="posnet2" localSheetId="0">#REF!</definedName>
    <definedName name="posnet2">#REF!</definedName>
    <definedName name="Potencia2">'[2]EVALUACIÓN PRIVADA'!#REF!</definedName>
    <definedName name="Potencia3">'[2]EVALUACIÓN PRIVADA'!#REF!</definedName>
    <definedName name="POUVOIR" localSheetId="0">#REF!</definedName>
    <definedName name="POUVOIR">#REF!</definedName>
    <definedName name="POUVOIR1">'[26]solde des crédits'!$B$10</definedName>
    <definedName name="pp" localSheetId="0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pppppp" localSheetId="0" hidden="1">{"Riqfin97",#N/A,FALSE,"Tran";"Riqfinpro",#N/A,FALSE,"Tran"}</definedName>
    <definedName name="pppppp" hidden="1">{"Riqfin97",#N/A,FALSE,"Tran";"Riqfinpro",#N/A,FALSE,"Tran"}</definedName>
    <definedName name="Print_Area" localSheetId="0">Section_Article!$D$2:$L$999</definedName>
    <definedName name="Print_Titles" localSheetId="0">Section_Article!$2:$4</definedName>
    <definedName name="PrintArea_SET">#N/A</definedName>
    <definedName name="PRIV0" localSheetId="0">[38]ASSUMPTIONS!#REF!</definedName>
    <definedName name="PRIV0">[38]ASSUMPTIONS!#REF!</definedName>
    <definedName name="PRIV00" localSheetId="0">[38]ASSUMPTIONS!#REF!</definedName>
    <definedName name="PRIV00">[38]ASSUMPTIONS!#REF!</definedName>
    <definedName name="priv1" localSheetId="0">#REF!</definedName>
    <definedName name="priv1">#REF!</definedName>
    <definedName name="PRIV11" localSheetId="0">[38]ASSUMPTIONS!#REF!</definedName>
    <definedName name="PRIV11">[38]ASSUMPTIONS!#REF!</definedName>
    <definedName name="priv2" localSheetId="0">#REF!</definedName>
    <definedName name="priv2">#REF!</definedName>
    <definedName name="PRIV22" localSheetId="0">[38]ASSUMPTIONS!#REF!</definedName>
    <definedName name="PRIV22">[38]ASSUMPTIONS!#REF!</definedName>
    <definedName name="PRIV3" localSheetId="0">[38]ASSUMPTIONS!#REF!</definedName>
    <definedName name="PRIV3">[38]ASSUMPTIONS!#REF!</definedName>
    <definedName name="PRIV33" localSheetId="0">[38]ASSUMPTIONS!#REF!</definedName>
    <definedName name="PRIV33">[38]ASSUMPTIONS!#REF!</definedName>
    <definedName name="privada2" localSheetId="0">'[2]EVALUACIÓN PRIVADA'!#REF!</definedName>
    <definedName name="privada2">'[2]EVALUACIÓN PRIVADA'!#REF!</definedName>
    <definedName name="privada3" localSheetId="0">'[2]EVALUACIÓN PRIVADA'!#REF!</definedName>
    <definedName name="privada3">'[2]EVALUACIÓN PRIVADA'!#REF!</definedName>
    <definedName name="PROG">[39]Assumptions:Debtind!$B$2:$J$72</definedName>
    <definedName name="progra" localSheetId="0">#REF!</definedName>
    <definedName name="progra">#REF!</definedName>
    <definedName name="PROJ">'[39]MT-Low:Income'!$B$2:$N$57</definedName>
    <definedName name="Prposition_desafectation" localSheetId="0" hidden="1">{"Riqfin97",#N/A,FALSE,"Tran";"Riqfinpro",#N/A,FALSE,"Tran"}</definedName>
    <definedName name="Prposition_desafectation" hidden="1">{"Riqfin97",#N/A,FALSE,"Tran";"Riqfinpro",#N/A,FALSE,"Tran"}</definedName>
    <definedName name="PUBL00">[38]ASSUMPTIONS!#REF!</definedName>
    <definedName name="PUBL11" localSheetId="0">[38]ASSUMPTIONS!#REF!</definedName>
    <definedName name="PUBL11">[38]ASSUMPTIONS!#REF!</definedName>
    <definedName name="PUBL2" localSheetId="0">[38]ASSUMPTIONS!#REF!</definedName>
    <definedName name="PUBL2">[38]ASSUMPTIONS!#REF!</definedName>
    <definedName name="PUBL22" localSheetId="0">[38]ASSUMPTIONS!#REF!</definedName>
    <definedName name="PUBL22">[38]ASSUMPTIONS!#REF!</definedName>
    <definedName name="PUBL33" localSheetId="0">[38]ASSUMPTIONS!#REF!</definedName>
    <definedName name="PUBL33">[38]ASSUMPTIONS!#REF!</definedName>
    <definedName name="PUBL5" localSheetId="0">[38]ASSUMPTIONS!#REF!</definedName>
    <definedName name="PUBL5">[38]ASSUMPTIONS!#REF!</definedName>
    <definedName name="PUBL55" localSheetId="0">[38]ASSUMPTIONS!#REF!</definedName>
    <definedName name="PUBL55">[38]ASSUMPTIONS!#REF!</definedName>
    <definedName name="PUBL6" localSheetId="0">[38]ASSUMPTIONS!#REF!</definedName>
    <definedName name="PUBL6">[38]ASSUMPTIONS!#REF!</definedName>
    <definedName name="PUBL66" localSheetId="0">[38]ASSUMPTIONS!#REF!</definedName>
    <definedName name="PUBL66">[38]ASSUMPTIONS!#REF!</definedName>
    <definedName name="Q_MCFDF" localSheetId="0">#REF!</definedName>
    <definedName name="Q_MCFDF">#REF!</definedName>
    <definedName name="qaz" localSheetId="0" hidden="1">{"Tab1",#N/A,FALSE,"P";"Tab2",#N/A,FALSE,"P"}</definedName>
    <definedName name="qaz" hidden="1">{"Tab1",#N/A,FALSE,"P";"Tab2",#N/A,FALSE,"P"}</definedName>
    <definedName name="qer" localSheetId="0" hidden="1">{"Tab1",#N/A,FALSE,"P";"Tab2",#N/A,FALSE,"P"}</definedName>
    <definedName name="qer" hidden="1">{"Tab1",#N/A,FALSE,"P";"Tab2",#N/A,FALSE,"P"}</definedName>
    <definedName name="qq" hidden="1">'[35]J(Priv.Cap)'!#REF!</definedName>
    <definedName name="qqqqq" localSheetId="0" hidden="1">{"Minpmon",#N/A,FALSE,"Monthinput"}</definedName>
    <definedName name="qqqqq" hidden="1">{"Minpmon",#N/A,FALSE,"Monthinput"}</definedName>
    <definedName name="qqqqqqqqqqqqq" localSheetId="0" hidden="1">{"Tab1",#N/A,FALSE,"P";"Tab2",#N/A,FALSE,"P"}</definedName>
    <definedName name="qqqqqqqqqqqqq" hidden="1">{"Tab1",#N/A,FALSE,"P";"Tab2",#N/A,FALSE,"P"}</definedName>
    <definedName name="qw" localSheetId="0" hidden="1">{"Riqfin97",#N/A,FALSE,"Tran";"Riqfinpro",#N/A,FALSE,"Tran"}</definedName>
    <definedName name="qw" hidden="1">{"Riqfin97",#N/A,FALSE,"Tran";"Riqfinpro",#N/A,FALSE,"Tran"}</definedName>
    <definedName name="R_CULTES" localSheetId="0">#REF!</definedName>
    <definedName name="R_CULTES">#REF!</definedName>
    <definedName name="RANGLIST" localSheetId="0">'[12]CGvt Rev'!#REF!</definedName>
    <definedName name="RANGLIST">'[12]CGvt Rev'!#REF!</definedName>
    <definedName name="REA" localSheetId="0">[20]Liste!#REF!</definedName>
    <definedName name="REA">[20]Liste!#REF!</definedName>
    <definedName name="Realprint" localSheetId="0">#REF!</definedName>
    <definedName name="Realprint">#REF!</definedName>
    <definedName name="Recorder" localSheetId="0">#REF!</definedName>
    <definedName name="Recorder">#REF!</definedName>
    <definedName name="reference" localSheetId="0">OFFSET(#REF!,0,0,COUNTA(#REF!),3)</definedName>
    <definedName name="reference">OFFSET(#REF!,0,0,COUNTA(#REF!),3)</definedName>
    <definedName name="renegocia" localSheetId="0">[10]Programa!#REF!</definedName>
    <definedName name="renegocia">[10]Programa!#REF!</definedName>
    <definedName name="RESTNFPS" localSheetId="0">#REF!</definedName>
    <definedName name="RESTNFPS">#REF!</definedName>
    <definedName name="RESTNFPS_" localSheetId="0">#REF!</definedName>
    <definedName name="RESTNFPS_">#REF!</definedName>
    <definedName name="RESUM_0612" localSheetId="0">#REF!</definedName>
    <definedName name="RESUM_0612">#REF!</definedName>
    <definedName name="REVENUE_" localSheetId="0">'[12]CGvt Rev'!#REF!</definedName>
    <definedName name="REVENUE_">'[12]CGvt Rev'!#REF!</definedName>
    <definedName name="rf" localSheetId="0">[10]Programa!#REF!</definedName>
    <definedName name="rf">[10]Programa!#REF!</definedName>
    <definedName name="RFSP" localSheetId="0">#REF!</definedName>
    <definedName name="RFSP">#REF!</definedName>
    <definedName name="rft" localSheetId="0" hidden="1">{"Riqfin97",#N/A,FALSE,"Tran";"Riqfinpro",#N/A,FALSE,"Tran"}</definedName>
    <definedName name="rft" hidden="1">{"Riqfin97",#N/A,FALSE,"Tran";"Riqfinpro",#N/A,FALSE,"Tran"}</definedName>
    <definedName name="rfv" localSheetId="0" hidden="1">{"Tab1",#N/A,FALSE,"P";"Tab2",#N/A,FALSE,"P"}</definedName>
    <definedName name="rfv" hidden="1">{"Tab1",#N/A,FALSE,"P";"Tab2",#N/A,FALSE,"P"}</definedName>
    <definedName name="RgCcode">[40]EERProfile!$B$2</definedName>
    <definedName name="RgCName">[40]EERProfile!$A$2</definedName>
    <definedName name="RgFdBaseYr">[40]EERProfile!$O$2</definedName>
    <definedName name="RgFdBper">[40]EERProfile!$M$2</definedName>
    <definedName name="RgFdDefBaseYr">[40]EERProfile!$P$2</definedName>
    <definedName name="RgFdEper">[40]EERProfile!$N$2</definedName>
    <definedName name="RgFdGrFoot">[40]EERProfile!$AC$2</definedName>
    <definedName name="RgFdGrSeries">[40]EERProfile!$AA$2:$AA$7</definedName>
    <definedName name="RgFdGrSeriesVal">[40]EERProfile!$AB$2:$AB$7</definedName>
    <definedName name="RgFdGrType">[40]EERProfile!$Z$2</definedName>
    <definedName name="RgFdPartCseries">[40]EERProfile!$K$2</definedName>
    <definedName name="RgFdPartCsource" localSheetId="0">#REF!</definedName>
    <definedName name="RgFdPartCsource">#REF!</definedName>
    <definedName name="RgFdPartEseries" localSheetId="0">#REF!</definedName>
    <definedName name="RgFdPartEseries">#REF!</definedName>
    <definedName name="RgFdPartEsource" localSheetId="0">#REF!</definedName>
    <definedName name="RgFdPartEsource">#REF!</definedName>
    <definedName name="RgFdPartUserFile">[40]EERProfile!$L$2</definedName>
    <definedName name="RgFdReptCSeries" localSheetId="0">#REF!</definedName>
    <definedName name="RgFdReptCSeries">#REF!</definedName>
    <definedName name="RgFdReptCsource" localSheetId="0">#REF!</definedName>
    <definedName name="RgFdReptCsource">#REF!</definedName>
    <definedName name="RgFdReptEseries" localSheetId="0">#REF!</definedName>
    <definedName name="RgFdReptEseries">#REF!</definedName>
    <definedName name="RgFdReptEsource" localSheetId="0">#REF!</definedName>
    <definedName name="RgFdReptEsource">#REF!</definedName>
    <definedName name="RgFdReptUserFile">[40]EERProfile!$G$2</definedName>
    <definedName name="RgFdSAMethod" localSheetId="0">#REF!</definedName>
    <definedName name="RgFdSAMethod">#REF!</definedName>
    <definedName name="RgFdTbBper" localSheetId="0">#REF!</definedName>
    <definedName name="RgFdTbBper">#REF!</definedName>
    <definedName name="RgFdTbCreate" localSheetId="0">#REF!</definedName>
    <definedName name="RgFdTbCreate">#REF!</definedName>
    <definedName name="RgFdTbEper" localSheetId="0">#REF!</definedName>
    <definedName name="RgFdTbEper">#REF!</definedName>
    <definedName name="RGFdTbFoot" localSheetId="0">#REF!</definedName>
    <definedName name="RGFdTbFoot">#REF!</definedName>
    <definedName name="RgFdTbFreq" localSheetId="0">#REF!</definedName>
    <definedName name="RgFdTbFreq">#REF!</definedName>
    <definedName name="RgFdTbFreqVal" localSheetId="0">#REF!</definedName>
    <definedName name="RgFdTbFreqVal">#REF!</definedName>
    <definedName name="RgFdTbSendto" localSheetId="0">#REF!</definedName>
    <definedName name="RgFdTbSendto">#REF!</definedName>
    <definedName name="RgFdWgtMethod" localSheetId="0">#REF!</definedName>
    <definedName name="RgFdWgtMethod">#REF!</definedName>
    <definedName name="rinfinpriv" localSheetId="0">#REF!</definedName>
    <definedName name="rinfinpriv">#REF!</definedName>
    <definedName name="RIQFIN" localSheetId="0">#REF!</definedName>
    <definedName name="RIQFIN">#REF!</definedName>
    <definedName name="RowTitleRegion1..E9">#REF!</definedName>
    <definedName name="RowTitleRegion2..I7">#REF!</definedName>
    <definedName name="RowTitleRegion3..E9">#REF!</definedName>
    <definedName name="RowTitleRegion4..H9">#REF!</definedName>
    <definedName name="RPCDivisa2">'[2]EVALUACIÓN SOCIOECONÓMICA'!#REF!</definedName>
    <definedName name="RPCDivisa3">'[2]EVALUACIÓN SOCIOECONÓMICA'!#REF!</definedName>
    <definedName name="rpcmanodeobra" localSheetId="0">'[2]EVALUACIÓN SOCIOECONÓMICA'!#REF!</definedName>
    <definedName name="rpcmanodeobra">'[2]EVALUACIÓN SOCIOECONÓMICA'!#REF!</definedName>
    <definedName name="RPCManodeobra2" localSheetId="0">'[2]EVALUACIÓN SOCIOECONÓMICA'!#REF!</definedName>
    <definedName name="RPCManodeobra2">'[2]EVALUACIÓN SOCIOECONÓMICA'!#REF!</definedName>
    <definedName name="RPCManodeobra3" localSheetId="0">'[2]EVALUACIÓN SOCIOECONÓMICA'!#REF!</definedName>
    <definedName name="RPCManodeobra3">'[2]EVALUACIÓN SOCIOECONÓMICA'!#REF!</definedName>
    <definedName name="rr" localSheetId="0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rrr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localSheetId="0" hidden="1">{"Tab1",#N/A,FALSE,"P";"Tab2",#N/A,FALSE,"P"}</definedName>
    <definedName name="rrrrrr" hidden="1">{"Tab1",#N/A,FALSE,"P";"Tab2",#N/A,FALSE,"P"}</definedName>
    <definedName name="rrrrrrr" localSheetId="0" hidden="1">{"Tab1",#N/A,FALSE,"P";"Tab2",#N/A,FALSE,"P"}</definedName>
    <definedName name="rrrrrrr" hidden="1">{"Tab1",#N/A,FALSE,"P";"Tab2",#N/A,FALSE,"P"}</definedName>
    <definedName name="rrrrrrrrrrrrr" localSheetId="0" hidden="1">{"Tab1",#N/A,FALSE,"P";"Tab2",#N/A,FALSE,"P"}</definedName>
    <definedName name="rrrrrrrrrrrrr" hidden="1">{"Tab1",#N/A,FALSE,"P";"Tab2",#N/A,FALSE,"P"}</definedName>
    <definedName name="rrrrrrrrrrrrrrrrrrrrrrrrrrrrrrrrrrrr" localSheetId="0" hidden="1">{"Riqfin97",#N/A,FALSE,"Tran";"Riqfinpro",#N/A,FALSE,"Tran"}</definedName>
    <definedName name="rrrrrrrrrrrrrrrrrrrrrrrrrrrrrrrrrrrr" hidden="1">{"Riqfin97",#N/A,FALSE,"Tran";"Riqfinpro",#N/A,FALSE,"Tran"}</definedName>
    <definedName name="rt" localSheetId="0" hidden="1">{"Minpmon",#N/A,FALSE,"Monthinput"}</definedName>
    <definedName name="rt" hidden="1">{"Minpmon",#N/A,FALSE,"Monthinput"}</definedName>
    <definedName name="rte" localSheetId="0" hidden="1">{"Riqfin97",#N/A,FALSE,"Tran";"Riqfinpro",#N/A,FALSE,"Tran"}</definedName>
    <definedName name="rte" hidden="1">{"Riqfin97",#N/A,FALSE,"Tran";"Riqfinpro",#N/A,FALSE,"Tran"}</definedName>
    <definedName name="rtre" localSheetId="0" hidden="1">{"Main Economic Indicators",#N/A,FALSE,"C"}</definedName>
    <definedName name="rtre" hidden="1">{"Main Economic Indicators",#N/A,FALSE,"C"}</definedName>
    <definedName name="rty" localSheetId="0" hidden="1">{"Riqfin97",#N/A,FALSE,"Tran";"Riqfinpro",#N/A,FALSE,"Tran"}</definedName>
    <definedName name="rty" hidden="1">{"Riqfin97",#N/A,FALSE,"Tran";"Riqfinpro",#N/A,FALSE,"Tran"}</definedName>
    <definedName name="s" localSheetId="0" hidden="1">{"Tab1",#N/A,FALSE,"P";"Tab2",#N/A,FALSE,"P"}</definedName>
    <definedName name="s" hidden="1">{"Tab1",#N/A,FALSE,"P";"Tab2",#N/A,FALSE,"P"}</definedName>
    <definedName name="S_CULTURE" localSheetId="0">#REF!</definedName>
    <definedName name="S_CULTURE">#REF!</definedName>
    <definedName name="sad" localSheetId="0" hidden="1">{"Riqfin97",#N/A,FALSE,"Tran";"Riqfinpro",#N/A,FALSE,"Tran"}</definedName>
    <definedName name="sad" hidden="1">{"Riqfin97",#N/A,FALSE,"Tran";"Riqfinpro",#N/A,FALSE,"Tran"}</definedName>
    <definedName name="ScheduledNumberOfPayments">#REF!</definedName>
    <definedName name="ScheduledPayment">#REF!</definedName>
    <definedName name="sdr" localSheetId="0" hidden="1">{"Riqfin97",#N/A,FALSE,"Tran";"Riqfinpro",#N/A,FALSE,"Tran"}</definedName>
    <definedName name="sdr" hidden="1">{"Riqfin97",#N/A,FALSE,"Tran";"Riqfinpro",#N/A,FALSE,"Tran"}</definedName>
    <definedName name="sdsd" localSheetId="0" hidden="1">{"Riqfin97",#N/A,FALSE,"Tran";"Riqfinpro",#N/A,FALSE,"Tran"}</definedName>
    <definedName name="sdsd" hidden="1">{"Riqfin97",#N/A,FALSE,"Tran";"Riqfinpro",#N/A,FALSE,"Tran"}</definedName>
    <definedName name="SECTEUR" localSheetId="0">#REF!</definedName>
    <definedName name="SECTEUR">#REF!</definedName>
    <definedName name="SECTEUR1">'[26]solde des crédits'!$B$12</definedName>
    <definedName name="secteurdesc" localSheetId="0">OFFSET([22]Code!$C$2,0,0,COUNTA([22]Code!$C:$C)-1,2)</definedName>
    <definedName name="secteurdesc">OFFSET([23]Code!$C$2,0,0,COUNTA([23]Code!$C:$C)-1,2)</definedName>
    <definedName name="section" localSheetId="0">OFFSET([22]Code!$I$2,0,0,COUNTA([22]Code!$I:$I)-1,1)</definedName>
    <definedName name="section">OFFSET([23]Code!$I$2,0,0,COUNTA([23]Code!$I:$I)-1,1)</definedName>
    <definedName name="sectiondesc" localSheetId="0">OFFSET([22]Code!$I$2,0,0,COUNTA([22]Code!$I:$I)-1,2)</definedName>
    <definedName name="sectiondesc">OFFSET([23]Code!$I$2,0,0,COUNTA([23]Code!$I:$I)-1,2)</definedName>
    <definedName name="SECTITRE" localSheetId="0">Section_Article!$B$2:$B$993</definedName>
    <definedName name="SECTORES" localSheetId="0">[7]SPNF!#REF!</definedName>
    <definedName name="SECTORES">[7]SPNF!#REF!</definedName>
    <definedName name="sel24a" localSheetId="0">'[2]EVALUACIÓN SOCIOECONÓMICA'!#REF!</definedName>
    <definedName name="sel24a">'[2]EVALUACIÓN SOCIOECONÓMICA'!#REF!</definedName>
    <definedName name="sel34a">'[2]EVALUACIÓN SOCIOECONÓMICA'!#REF!</definedName>
    <definedName name="Selec2" localSheetId="0">'[2]EVALUACIÓN PRIVADA'!#REF!</definedName>
    <definedName name="Selec2">'[2]EVALUACIÓN PRIVADA'!#REF!</definedName>
    <definedName name="Selec3" localSheetId="0">'[2]EVALUACIÓN PRIVADA'!#REF!</definedName>
    <definedName name="Selec3">'[2]EVALUACIÓN PRIVADA'!#REF!</definedName>
    <definedName name="selección2" localSheetId="0">[2]ALTERNATIVAS!#REF!</definedName>
    <definedName name="selección2">[2]ALTERNATIVAS!#REF!</definedName>
    <definedName name="selección3" localSheetId="0">[2]ALTERNATIVAS!#REF!</definedName>
    <definedName name="selección3">[2]ALTERNATIVAS!#REF!</definedName>
    <definedName name="Selected_Economic_and_Financial_Indicators" localSheetId="0">#REF!</definedName>
    <definedName name="Selected_Economic_and_Financial_Indicators">#REF!</definedName>
    <definedName name="selImpuestos" localSheetId="0">'[2]EVALUACIÓN PRIVADA'!#REF!</definedName>
    <definedName name="selImpuestos">'[2]EVALUACIÓN PRIVADA'!#REF!</definedName>
    <definedName name="selImpuestos2">'[2]EVALUACIÓN PRIVADA'!#REF!</definedName>
    <definedName name="selImpuestos3" localSheetId="0">'[2]EVALUACIÓN PRIVADA'!#REF!</definedName>
    <definedName name="selImpuestos3">'[2]EVALUACIÓN PRIVADA'!#REF!</definedName>
    <definedName name="selx" localSheetId="0">[2]PREPARACION!#REF!</definedName>
    <definedName name="selx">[2]PREPARACION!#REF!</definedName>
    <definedName name="SEMESTRE2" localSheetId="0">Section_Article!#REF!</definedName>
    <definedName name="SEMETRE1" localSheetId="0">Section_Article!#REF!</definedName>
    <definedName name="sens41" localSheetId="0">'[2]ANÁLISIS DE SENSIBILIDAD'!#REF!</definedName>
    <definedName name="sens41">'[2]ANÁLISIS DE SENSIBILIDAD'!#REF!</definedName>
    <definedName name="SEPTEMBRE" localSheetId="0">Section_Article!#REF!</definedName>
    <definedName name="ser" localSheetId="0" hidden="1">{"Riqfin97",#N/A,FALSE,"Tran";"Riqfinpro",#N/A,FALSE,"Tran"}</definedName>
    <definedName name="ser" hidden="1">{"Riqfin97",#N/A,FALSE,"Tran";"Riqfinpro",#N/A,FALSE,"Tran"}</definedName>
    <definedName name="service" localSheetId="0">OFFSET([22]Code!$K$2,0,0,COUNTA([22]Code!$K:$K)-1,1)</definedName>
    <definedName name="service">OFFSET([23]Code!$K$2,0,0,COUNTA([23]Code!$K:$K)-1,1)</definedName>
    <definedName name="servicedesc" localSheetId="0">OFFSET([22]Code!$K$2,0,0,COUNTA([22]Code!$K:$K)-1,2)</definedName>
    <definedName name="servicedesc">OFFSET([23]Code!$K$2,0,0,COUNTA([23]Code!$K:$K)-1,2)</definedName>
    <definedName name="sexe" localSheetId="0">OFFSET([23]Code!#REF!,0,0,COUNTA([23]Code!#REF!)-1,1)</definedName>
    <definedName name="sexe">OFFSET([23]Code!#REF!,0,0,COUNTA([23]Code!#REF!)-1,1)</definedName>
    <definedName name="SHEET_A._Contents_and_file_description" localSheetId="0">#REF!</definedName>
    <definedName name="SHEET_A._Contents_and_file_description">#REF!</definedName>
    <definedName name="SHEET_B._DATA_FROM_TO_OTHER_FILES" localSheetId="0">#REF!</definedName>
    <definedName name="SHEET_B._DATA_FROM_TO_OTHER_FILES">#REF!</definedName>
    <definedName name="SHEET_C._RAW_DATA1" localSheetId="0">#REF!</definedName>
    <definedName name="SHEET_C._RAW_DATA1">#REF!</definedName>
    <definedName name="SHEET_C._RAW_DATA2" localSheetId="0">#REF!</definedName>
    <definedName name="SHEET_C._RAW_DATA2">#REF!</definedName>
    <definedName name="SHEET_D._DATA_TRANSFORMATIONS" localSheetId="0">#REF!</definedName>
    <definedName name="SHEET_D._DATA_TRANSFORMATIONS">#REF!</definedName>
    <definedName name="SHEET_E._FINAL_TABLES" localSheetId="0">#REF!</definedName>
    <definedName name="SHEET_E._FINAL_TABLES">#REF!</definedName>
    <definedName name="SIDXGOB">'[27]SFISCAL-MOD'!$A$146:$IV$146</definedName>
    <definedName name="sisfin2" localSheetId="0">#REF!</definedName>
    <definedName name="sisfin2">#REF!</definedName>
    <definedName name="SISTEMA_BANCARIO_NACIONAL" localSheetId="0">#REF!</definedName>
    <definedName name="SISTEMA_BANCARIO_NACIONAL">#REF!</definedName>
    <definedName name="Socioeconómica1">'[2]EVALUACIÓN SOCIOECONÓMICA'!#REF!</definedName>
    <definedName name="socioeconómica2">'[2]EVALUACIÓN SOCIOECONÓMICA'!#REF!</definedName>
    <definedName name="Socioeconomica3" localSheetId="0">'[2]EVALUACIÓN SOCIOECONÓMICA'!#REF!</definedName>
    <definedName name="Socioeconomica3">'[2]EVALUACIÓN SOCIOECONÓMICA'!#REF!</definedName>
    <definedName name="socioeconómica3" localSheetId="0">'[2]EVALUACIÓN SOCIOECONÓMICA'!#REF!</definedName>
    <definedName name="socioeconómica3">'[2]EVALUACIÓN SOCIOECONÓMICA'!#REF!</definedName>
    <definedName name="SS">[41]IMATA!$B$45:$B$108</definedName>
    <definedName name="ssss" localSheetId="0" hidden="1">{"Riqfin97",#N/A,FALSE,"Tran";"Riqfinpro",#N/A,FALSE,"Tran"}</definedName>
    <definedName name="ssss" hidden="1">{"Riqfin97",#N/A,FALSE,"Tran";"Riqfinpro",#N/A,FALSE,"Tran"}</definedName>
    <definedName name="ssssss">#N/A</definedName>
    <definedName name="Staff_Report_table" localSheetId="0">#REF!</definedName>
    <definedName name="Staff_Report_table">#REF!</definedName>
    <definedName name="STOP" localSheetId="0">#REF!</definedName>
    <definedName name="STOP">#REF!</definedName>
    <definedName name="SUMGDP">[33]NA!#REF!</definedName>
    <definedName name="Summary_Accounts_SR_table" localSheetId="0">#REF!</definedName>
    <definedName name="Summary_Accounts_SR_table">#REF!</definedName>
    <definedName name="SUMTAB">[42]CPI:NA!$A$272:$R$990</definedName>
    <definedName name="supuestos" localSheetId="0">#REF!</definedName>
    <definedName name="supuestos">#REF!</definedName>
    <definedName name="swe" localSheetId="0" hidden="1">{"Tab1",#N/A,FALSE,"P";"Tab2",#N/A,FALSE,"P"}</definedName>
    <definedName name="swe" hidden="1">{"Tab1",#N/A,FALSE,"P";"Tab2",#N/A,FALSE,"P"}</definedName>
    <definedName name="sxc" localSheetId="0" hidden="1">{"Riqfin97",#N/A,FALSE,"Tran";"Riqfinpro",#N/A,FALSE,"Tran"}</definedName>
    <definedName name="sxc" hidden="1">{"Riqfin97",#N/A,FALSE,"Tran";"Riqfinpro",#N/A,FALSE,"Tran"}</definedName>
    <definedName name="sxe" localSheetId="0" hidden="1">{"Riqfin97",#N/A,FALSE,"Tran";"Riqfinpro",#N/A,FALSE,"Tran"}</definedName>
    <definedName name="sxe" hidden="1">{"Riqfin97",#N/A,FALSE,"Tran";"Riqfinpro",#N/A,FALSE,"Tran"}</definedName>
    <definedName name="t" localSheetId="0" hidden="1">{"Minpmon",#N/A,FALSE,"Monthinput"}</definedName>
    <definedName name="t" hidden="1">{"Minpmon",#N/A,FALSE,"Monthinput"}</definedName>
    <definedName name="T_INTERVENTIONS" localSheetId="0">#REF!</definedName>
    <definedName name="T_INTERVENTIONS">#REF!</definedName>
    <definedName name="Table" localSheetId="0">#REF!</definedName>
    <definedName name="Table">#REF!</definedName>
    <definedName name="Table_16.__Guatemala__National_Accounts_at_Current_Prices" localSheetId="0">#REF!</definedName>
    <definedName name="Table_16.__Guatemala__National_Accounts_at_Current_Prices">#REF!</definedName>
    <definedName name="Table_2._Country_X___Public_Sector_Financing_1" localSheetId="0">#REF!</definedName>
    <definedName name="Table_2._Country_X___Public_Sector_Financing_1">#REF!</definedName>
    <definedName name="Table_20.cont__Guatemala___Selected_Agricultural_Sector_Statistics__concluded" localSheetId="0">#REF!</definedName>
    <definedName name="Table_20.cont__Guatemala___Selected_Agricultural_Sector_Statistics__concluded">#REF!</definedName>
    <definedName name="Table_28._Guatemala___Selected_Wage_Indicators_1" localSheetId="0">#REF!</definedName>
    <definedName name="Table_28._Guatemala___Selected_Wage_Indicators_1">#REF!</definedName>
    <definedName name="Table_28a._Guatemala___Selected_Wage_Indicators_1" localSheetId="0">#REF!</definedName>
    <definedName name="Table_28a._Guatemala___Selected_Wage_Indicators_1">#REF!</definedName>
    <definedName name="Table_30a._Guatemala___Selected_Employment_and_Labor_Productivity_Indicators" localSheetId="0">#REF!</definedName>
    <definedName name="Table_30a._Guatemala___Selected_Employment_and_Labor_Productivity_Indicators">#REF!</definedName>
    <definedName name="Table_31._Guatemala___Selected_Wage_and_Employment_Indicators_1" localSheetId="0">#REF!</definedName>
    <definedName name="Table_31._Guatemala___Selected_Wage_and_Employment_Indicators_1">#REF!</definedName>
    <definedName name="Table_32.__Guatemala__Trends_in_Unit_Labor_Costs__ULC___Real_Wages__Productivity_and_Employment" localSheetId="0">#REF!</definedName>
    <definedName name="Table_32.__Guatemala__Trends_in_Unit_Labor_Costs__ULC___Real_Wages__Productivity_and_Employment">#REF!</definedName>
    <definedName name="Table_33.__Guatemala__Indicators_of_Competitiveness" localSheetId="0">#REF!</definedName>
    <definedName name="Table_33.__Guatemala__Indicators_of_Competitiveness">#REF!</definedName>
    <definedName name="Table_4._Guatemala___Consumer_Price_Indices__1" localSheetId="0">#REF!</definedName>
    <definedName name="Table_4._Guatemala___Consumer_Price_Indices__1">#REF!</definedName>
    <definedName name="Table_A.__Guatemala__Trends_in_Private_Sector_Unit_Labor_Costs__ULC___Real_Wages__Productivity_and_Employment" localSheetId="0">#REF!</definedName>
    <definedName name="Table_A.__Guatemala__Trends_in_Private_Sector_Unit_Labor_Costs__ULC___Real_Wages__Productivity_and_Employment">#REF!</definedName>
    <definedName name="Table_baseline">'[29]Table 6'!$A$3:$AR$61</definedName>
    <definedName name="Table_stress">[29]SR_Table_Stress!$A$1:$V$75</definedName>
    <definedName name="Table1" localSheetId="0">#REF!</definedName>
    <definedName name="Table1">#REF!</definedName>
    <definedName name="Table2" localSheetId="0">#REF!</definedName>
    <definedName name="Table2">#REF!</definedName>
    <definedName name="Table5">[43]Stfrprtables!#REF!</definedName>
    <definedName name="Table8" localSheetId="0">#REF!</definedName>
    <definedName name="Table8">#REF!</definedName>
    <definedName name="Tarifa" localSheetId="0">'[2]EVALUACIÓN PRIVADA'!#REF!</definedName>
    <definedName name="Tarifa">'[2]EVALUACIÓN PRIVADA'!#REF!</definedName>
    <definedName name="Tarifa2">'[2]EVALUACIÓN PRIVADA'!#REF!</definedName>
    <definedName name="Tarifa3" localSheetId="0">'[2]EVALUACIÓN PRIVADA'!#REF!</definedName>
    <definedName name="Tarifa3">'[2]EVALUACIÓN PRIVADA'!#REF!</definedName>
    <definedName name="TarifaS2" localSheetId="0">'[2]EVALUACIÓN SOCIOECONÓMICA'!#REF!</definedName>
    <definedName name="TarifaS2">'[2]EVALUACIÓN SOCIOECONÓMICA'!#REF!</definedName>
    <definedName name="TarifaS3" localSheetId="0">'[2]EVALUACIÓN SOCIOECONÓMICA'!#REF!</definedName>
    <definedName name="TarifaS3">'[2]EVALUACIÓN SOCIOECONÓMICA'!#REF!</definedName>
    <definedName name="TAUX" localSheetId="0">#REF!</definedName>
    <definedName name="TAUX">#REF!</definedName>
    <definedName name="TAUX1" localSheetId="0">#REF!</definedName>
    <definedName name="TAUX1">#REF!</definedName>
    <definedName name="TauxdeChange" localSheetId="0">#REF!</definedName>
    <definedName name="TauxdeChange">#REF!</definedName>
    <definedName name="TCN">[27]SREAL!A$158</definedName>
    <definedName name="TECHNICIENDEPB" localSheetId="0">[20]Liste!#REF!</definedName>
    <definedName name="TECHNICIENDEPB">[20]Liste!#REF!</definedName>
    <definedName name="TINIT">#N/A</definedName>
    <definedName name="TINT">SUM(#REF!)</definedName>
    <definedName name="TINT2">#REF!</definedName>
    <definedName name="TITRE" localSheetId="0">Section_Article!$A$2:$A$993</definedName>
    <definedName name="títulos" localSheetId="0">#REF!</definedName>
    <definedName name="títulos">#REF!</definedName>
    <definedName name="tj" localSheetId="0" hidden="1">{"Riqfin97",#N/A,FALSE,"Tran";"Riqfinpro",#N/A,FALSE,"Tran"}</definedName>
    <definedName name="tj" hidden="1">{"Riqfin97",#N/A,FALSE,"Tran";"Riqfinpro",#N/A,FALSE,"Tran"}</definedName>
    <definedName name="TMG_D">[21]Q5!$E$23:$AH$23</definedName>
    <definedName name="TMGO">#N/A</definedName>
    <definedName name="TOTAL" localSheetId="0">Section_Article!#REF!</definedName>
    <definedName name="Total1a" localSheetId="0">'[2]EVALUACIÓN SOCIOECONÓMICA'!#REF!</definedName>
    <definedName name="Total1a">'[2]EVALUACIÓN SOCIOECONÓMICA'!#REF!</definedName>
    <definedName name="Total1ap" localSheetId="0">'[2]EVALUACIÓN PRIVADA'!#REF!</definedName>
    <definedName name="Total1ap">'[2]EVALUACIÓN PRIVADA'!#REF!</definedName>
    <definedName name="Total2" localSheetId="0">'[2]EVALUACIÓN SOCIOECONÓMICA'!#REF!</definedName>
    <definedName name="Total2">'[2]EVALUACIÓN SOCIOECONÓMICA'!#REF!</definedName>
    <definedName name="Total2a" localSheetId="0">'[2]EVALUACIÓN SOCIOECONÓMICA'!#REF!</definedName>
    <definedName name="Total2a">'[2]EVALUACIÓN SOCIOECONÓMICA'!#REF!</definedName>
    <definedName name="Total3" localSheetId="0">'[2]EVALUACIÓN SOCIOECONÓMICA'!#REF!</definedName>
    <definedName name="Total3">'[2]EVALUACIÓN SOCIOECONÓMICA'!#REF!</definedName>
    <definedName name="Total3a" localSheetId="0">'[2]EVALUACIÓN SOCIOECONÓMICA'!#REF!</definedName>
    <definedName name="Total3a">'[2]EVALUACIÓN SOCIOECONÓMICA'!#REF!</definedName>
    <definedName name="TotalEarlyPayments">SUM(#REF!)</definedName>
    <definedName name="TotalInterest">SUM(#REF!)</definedName>
    <definedName name="TOTINT">SUM(#REF!)</definedName>
    <definedName name="tp">OFFSET('[16]PROGR&amp;PROJETS_21-22'!$W$7,0,0,COUNTA('[16]PROGR&amp;PROJETS_21-22'!$O:$O)+165,1)</definedName>
    <definedName name="tp_21">OFFSET([16]dataPIP!$J$2,0,0,COUNTA([16]dataPIP!$A:$A)-1,1)</definedName>
    <definedName name="trans" localSheetId="0">#REF!</definedName>
    <definedName name="trans">#REF!</definedName>
    <definedName name="TRAS">#N/A</definedName>
    <definedName name="TRIM1" localSheetId="0">Section_Article!#REF!</definedName>
    <definedName name="TRIM2" localSheetId="0">Section_Article!#REF!</definedName>
    <definedName name="TRIM3" localSheetId="0">Section_Article!#REF!</definedName>
    <definedName name="TRIM4" localSheetId="0">Section_Article!#REF!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{"Minpmon",#N/A,FALSE,"Monthinput"}</definedName>
    <definedName name="ttt" hidden="1">{"Minpmon",#N/A,FALSE,"Monthinput"}</definedName>
    <definedName name="tttt" localSheetId="0" hidden="1">{"Tab1",#N/A,FALSE,"P";"Tab2",#N/A,FALSE,"P"}</definedName>
    <definedName name="tttt" hidden="1">{"Tab1",#N/A,FALSE,"P";"Tab2",#N/A,FALSE,"P"}</definedName>
    <definedName name="ttttt" hidden="1">[44]M!#REF!</definedName>
    <definedName name="tttttttttttttttttttttttttttttttttttttttttttttt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ttttttttttttttttttttttttttttttttttttttttttttt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XG_D">#N/A</definedName>
    <definedName name="TXGO">#N/A</definedName>
    <definedName name="ty" localSheetId="0" hidden="1">{"Riqfin97",#N/A,FALSE,"Tran";"Riqfinpro",#N/A,FALSE,"Tran"}</definedName>
    <definedName name="ty" hidden="1">{"Riqfin97",#N/A,FALSE,"Tran";"Riqfinpro",#N/A,FALSE,"Tran"}</definedName>
    <definedName name="TYPETRAIT">[20]Liste!#REF!</definedName>
    <definedName name="U_DETTE" localSheetId="0">#REF!</definedName>
    <definedName name="U_DETTE">#REF!</definedName>
    <definedName name="UEH" localSheetId="0">#REF!</definedName>
    <definedName name="UEH">#REF!</definedName>
    <definedName name="usuarios2">'[2]EVALUACIÓN PRIVADA'!#REF!</definedName>
    <definedName name="usuarios3">'[2]EVALUACIÓN PRIVADA'!#REF!</definedName>
    <definedName name="usuariosS2" localSheetId="0">'[2]EVALUACIÓN SOCIOECONÓMICA'!#REF!</definedName>
    <definedName name="usuariosS2">'[2]EVALUACIÓN SOCIOECONÓMICA'!#REF!</definedName>
    <definedName name="usuariosS3" localSheetId="0">'[2]EVALUACIÓN SOCIOECONÓMICA'!#REF!</definedName>
    <definedName name="usuariosS3">'[2]EVALUACIÓN SOCIOECONÓMICA'!#REF!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uuuuu" localSheetId="0" hidden="1">{"Riqfin97",#N/A,FALSE,"Tran";"Riqfinpro",#N/A,FALSE,"Tran"}</definedName>
    <definedName name="uuuuuu" hidden="1">{"Riqfin97",#N/A,FALSE,"Tran";"Riqfinpro",#N/A,FALSE,"Tran"}</definedName>
    <definedName name="V_SENAT" localSheetId="0">#REF!</definedName>
    <definedName name="V_SENAT">#REF!</definedName>
    <definedName name="vadp2" localSheetId="0">'[2]EVALUACIÓN PRIVADA'!#REF!</definedName>
    <definedName name="vadp2">'[2]EVALUACIÓN PRIVADA'!#REF!</definedName>
    <definedName name="vadp3" localSheetId="0">'[2]EVALUACIÓN PRIVADA'!#REF!</definedName>
    <definedName name="vadp3">'[2]EVALUACIÓN PRIVADA'!#REF!</definedName>
    <definedName name="vads2" localSheetId="0">'[2]EVALUACIÓN SOCIOECONÓMICA'!#REF!</definedName>
    <definedName name="vads2">'[2]EVALUACIÓN SOCIOECONÓMICA'!#REF!</definedName>
    <definedName name="vads3" localSheetId="0">'[2]EVALUACIÓN SOCIOECONÓMICA'!#REF!</definedName>
    <definedName name="vads3">'[2]EVALUACIÓN SOCIOECONÓMICA'!#REF!</definedName>
    <definedName name="vanp" localSheetId="0">'[2]ANÁLISIS DE SENSIBILIDAD'!#REF!</definedName>
    <definedName name="vanp">'[2]ANÁLISIS DE SENSIBILIDAD'!#REF!</definedName>
    <definedName name="vanp2" localSheetId="0">'[2]EVALUACIÓN PRIVADA'!#REF!</definedName>
    <definedName name="vanp2">'[2]EVALUACIÓN PRIVADA'!#REF!</definedName>
    <definedName name="vanp3" localSheetId="0">'[2]EVALUACIÓN PRIVADA'!#REF!</definedName>
    <definedName name="vanp3">'[2]EVALUACIÓN PRIVADA'!#REF!</definedName>
    <definedName name="vans2" localSheetId="0">'[2]EVALUACIÓN SOCIOECONÓMICA'!#REF!</definedName>
    <definedName name="vans2">'[2]EVALUACIÓN SOCIOECONÓMICA'!#REF!</definedName>
    <definedName name="vans3" localSheetId="0">'[2]EVALUACIÓN SOCIOECONÓMICA'!#REF!</definedName>
    <definedName name="vans3">'[2]EVALUACIÓN SOCIOECONÓMICA'!#REF!</definedName>
    <definedName name="venci" localSheetId="0">#REF!</definedName>
    <definedName name="venci">#REF!</definedName>
    <definedName name="venci2000" localSheetId="0">#REF!</definedName>
    <definedName name="venci2000">#REF!</definedName>
    <definedName name="venci2001" localSheetId="0">#REF!</definedName>
    <definedName name="venci2001">#REF!</definedName>
    <definedName name="venci2002" localSheetId="0">#REF!</definedName>
    <definedName name="venci2002">#REF!</definedName>
    <definedName name="venci2003" localSheetId="0">#REF!</definedName>
    <definedName name="venci2003">#REF!</definedName>
    <definedName name="venci98">[10]Programa!#REF!</definedName>
    <definedName name="venci98j">[10]Programa!#REF!</definedName>
    <definedName name="venci98s" localSheetId="0">#REF!</definedName>
    <definedName name="venci98s">#REF!</definedName>
    <definedName name="venci99" localSheetId="0">#REF!</definedName>
    <definedName name="venci99">#REF!</definedName>
    <definedName name="Vida2">'[2]EVALUACIÓN SOCIOECONÓMICA'!#REF!</definedName>
    <definedName name="Vida3">'[2]EVALUACIÓN SOCIOECONÓMICA'!#REF!</definedName>
    <definedName name="VOLET1" localSheetId="0">#REF!</definedName>
    <definedName name="VOLET1">#REF!</definedName>
    <definedName name="VOLET10" localSheetId="0">#REF!</definedName>
    <definedName name="VOLET10">#REF!</definedName>
    <definedName name="VOLET11" localSheetId="0">#REF!</definedName>
    <definedName name="VOLET11">#REF!</definedName>
    <definedName name="VOLET2" localSheetId="0">#REF!</definedName>
    <definedName name="VOLET2">#REF!</definedName>
    <definedName name="VOLET3" localSheetId="0">#REF!</definedName>
    <definedName name="VOLET3">#REF!</definedName>
    <definedName name="VOLET4" localSheetId="0">#REF!</definedName>
    <definedName name="VOLET4">#REF!</definedName>
    <definedName name="VOLET5" localSheetId="0">#REF!</definedName>
    <definedName name="VOLET5">#REF!</definedName>
    <definedName name="VOLET6" localSheetId="0">#REF!</definedName>
    <definedName name="VOLET6">#REF!</definedName>
    <definedName name="VOLET7" localSheetId="0">#REF!</definedName>
    <definedName name="VOLET7">#REF!</definedName>
    <definedName name="VOLET8" localSheetId="0">#REF!</definedName>
    <definedName name="VOLET8">#REF!</definedName>
    <definedName name="VOLET9" localSheetId="0">#REF!</definedName>
    <definedName name="VOLET9">#REF!</definedName>
    <definedName name="vpcp2" localSheetId="0">'[2]EVALUACIÓN PRIVADA'!#REF!</definedName>
    <definedName name="vpcp2">'[2]EVALUACIÓN PRIVADA'!#REF!</definedName>
    <definedName name="vpcp3" localSheetId="0">'[2]EVALUACIÓN PRIVADA'!#REF!</definedName>
    <definedName name="vpcp3">'[2]EVALUACIÓN PRIVADA'!#REF!</definedName>
    <definedName name="vpcs2" localSheetId="0">'[2]EVALUACIÓN SOCIOECONÓMICA'!#REF!</definedName>
    <definedName name="vpcs2">'[2]EVALUACIÓN SOCIOECONÓMICA'!#REF!</definedName>
    <definedName name="vpcs3" localSheetId="0">'[2]EVALUACIÓN SOCIOECONÓMICA'!#REF!</definedName>
    <definedName name="vpcs3">'[2]EVALUACIÓN SOCIOECONÓMICA'!#REF!</definedName>
    <definedName name="vv" localSheetId="0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vvvv" localSheetId="0" hidden="1">{"Minpmon",#N/A,FALSE,"Monthinput"}</definedName>
    <definedName name="vvvv" hidden="1">{"Minpmon",#N/A,FALSE,"Monthinput"}</definedName>
    <definedName name="vvvvvvvvvvvv" localSheetId="0" hidden="1">{"Riqfin97",#N/A,FALSE,"Tran";"Riqfinpro",#N/A,FALSE,"Tran"}</definedName>
    <definedName name="vvvvvvvvvvvv" hidden="1">{"Riqfin97",#N/A,FALSE,"Tran";"Riqfinpro",#N/A,FALSE,"Tran"}</definedName>
    <definedName name="vvvvvvvvvvvvv" localSheetId="0" hidden="1">{"Tab1",#N/A,FALSE,"P";"Tab2",#N/A,FALSE,"P"}</definedName>
    <definedName name="vvvvvvvvvvvvv" hidden="1">{"Tab1",#N/A,FALSE,"P";"Tab2",#N/A,FALSE,"P"}</definedName>
    <definedName name="vvvvvvvvvvvvvvvvvvvvvv" hidden="1">{"Riqfin97",#N/A,FALSE,"Tran";"Riqfinpro",#N/A,FALSE,"Tran"}</definedName>
    <definedName name="w" localSheetId="0" hidden="1">{"Minpmon",#N/A,FALSE,"Monthinput"}</definedName>
    <definedName name="w" hidden="1">{"Minpmon",#N/A,FALSE,"Monthinput"}</definedName>
    <definedName name="W_CHAMBRE_DEPUTES" localSheetId="0">#REF!</definedName>
    <definedName name="W_CHAMBRE_DEPUTES">#REF!</definedName>
    <definedName name="wer" localSheetId="0" hidden="1">{"Riqfin97",#N/A,FALSE,"Tran";"Riqfinpro",#N/A,FALSE,"Tran"}</definedName>
    <definedName name="wer" hidden="1">{"Riqfin97",#N/A,FALSE,"Tran";"Riqfinpro",#N/A,FALSE,"Tran"}</definedName>
    <definedName name="WILD" localSheetId="0">#REF!</definedName>
    <definedName name="WILD">#REF!</definedName>
    <definedName name="wrn.All._.Standard." localSheetId="0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nnual." localSheetId="0" hidden="1">{"annual-cbr",#N/A,FALSE,"CENTBANK";"annual(banks)",#N/A,FALSE,"COMBANKS"}</definedName>
    <definedName name="wrn.annual." hidden="1">{"annual-cbr",#N/A,FALSE,"CENTBANK";"annual(banks)",#N/A,FALSE,"COMBANKS"}</definedName>
    <definedName name="wrn.Briefing._.98." localSheetId="0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CelPIB." localSheetId="0" hidden="1">{#N/A,#N/A,FALSE,"CelPIB"}</definedName>
    <definedName name="wrn.CelPIB." hidden="1">{#N/A,#N/A,FALSE,"CelPIB"}</definedName>
    <definedName name="wrn.CG._.Cons._.GDP." localSheetId="0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vt._.Revenue._.GDP." localSheetId="0" hidden="1">{#N/A,#N/A,FALSE,"NFPS GDP"}</definedName>
    <definedName name="wrn.CGvt._.Revenue._.GDP." hidden="1">{#N/A,#N/A,FALSE,"NFPS GDP"}</definedName>
    <definedName name="wrn.EntpsPIB." localSheetId="0" hidden="1">{#N/A,#N/A,FALSE,"EntpsPIB"}</definedName>
    <definedName name="wrn.EntpsPIB." hidden="1">{#N/A,#N/A,FALSE,"EntpsPIB"}</definedName>
    <definedName name="wrn.JANSEP97." localSheetId="0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IT." localSheetId="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localSheetId="0" hidden="1">{"Minpmon",#N/A,FALSE,"Monthinput"}</definedName>
    <definedName name="wrn.Monthsheet." hidden="1">{"Minpmon",#N/A,FALSE,"Monthinput"}</definedName>
    <definedName name="wrn.NFPS._.GDP." localSheetId="0" hidden="1">{#N/A,#N/A,FALSE,"NFPS GDP"}</definedName>
    <definedName name="wrn.NFPS._.GDP." hidden="1">{#N/A,#N/A,FALSE,"NFPS GDP"}</definedName>
    <definedName name="wrn.original." localSheetId="0" hidden="1">{"Original",#N/A,FALSE,"CENTBANK";"Original",#N/A,FALSE,"COMBANKS"}</definedName>
    <definedName name="wrn.original." hidden="1">{"Original",#N/A,FALSE,"CENTBANK";"Original",#N/A,FALSE,"COMBANKS"}</definedName>
    <definedName name="wrn.Program." localSheetId="0" hidden="1">{"Tab1",#N/A,FALSE,"P";"Tab2",#N/A,FALSE,"P"}</definedName>
    <definedName name="wrn.Program." hidden="1">{"Tab1",#N/A,FALSE,"P";"Tab2",#N/A,FALSE,"P"}</definedName>
    <definedName name="wrn.quarters._.98." localSheetId="0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pred.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stGGPIB." localSheetId="0" hidden="1">{#N/A,#N/A,FALSE,"RestGGPIB"}</definedName>
    <definedName name="wrn.RestGGPIB." hidden="1">{#N/A,#N/A,FALSE,"RestGGPIB"}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rn.sreport9899." localSheetId="0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SPIB." localSheetId="0" hidden="1">{#N/A,#N/A,FALSE,"SSPIB"}</definedName>
    <definedName name="wrn.SSPIB." hidden="1">{#N/A,#N/A,FALSE,"SSPIB"}</definedName>
    <definedName name="wrn.Staff._.Report._.Tables." localSheetId="0" hidden="1">{#N/A,#N/A,FALSE,"SR1";#N/A,#N/A,FALSE,"SR2";#N/A,#N/A,FALSE,"SR3";#N/A,#N/A,FALSE,"SR4"}</definedName>
    <definedName name="wrn.Staff._.Report._.Tables." hidden="1">{#N/A,#N/A,FALSE,"SR1";#N/A,#N/A,FALSE,"SR2";#N/A,#N/A,FALSE,"SR3";#N/A,#N/A,FALSE,"SR4"}</definedName>
    <definedName name="wrn.staffreport.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" hidden="1">[44]M!#REF!</definedName>
    <definedName name="www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jjj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[44]M!#REF!</definedName>
    <definedName name="wwwww" localSheetId="0" hidden="1">{"Minpmon",#N/A,FALSE,"Monthinput"}</definedName>
    <definedName name="wwwww" hidden="1">{"Minpmon",#N/A,FALSE,"Monthinput"}</definedName>
    <definedName name="wwwwwww" localSheetId="0" hidden="1">{"Riqfin97",#N/A,FALSE,"Tran";"Riqfinpro",#N/A,FALSE,"Tran"}</definedName>
    <definedName name="wwwwwww" hidden="1">{"Riqfin97",#N/A,FALSE,"Tran";"Riqfinpro",#N/A,FALSE,"Tran"}</definedName>
    <definedName name="wwwwwwww" localSheetId="0" hidden="1">{"Tab1",#N/A,FALSE,"P";"Tab2",#N/A,FALSE,"P"}</definedName>
    <definedName name="wwwwwwww" hidden="1">{"Tab1",#N/A,FALSE,"P";"Tab2",#N/A,FALSE,"P"}</definedName>
    <definedName name="X_CASSATION" localSheetId="0">#REF!</definedName>
    <definedName name="X_CASSATION">#REF!</definedName>
    <definedName name="xa" localSheetId="0">'[28]PIB EN CORR'!#REF!</definedName>
    <definedName name="xa">'[28]PIB EN CORR'!#REF!</definedName>
    <definedName name="xaa">'[28]PIB EN CORR'!$AV$5:$AV$77</definedName>
    <definedName name="xbb" localSheetId="0">'[28]PIB EN CORR'!#REF!</definedName>
    <definedName name="xbb">'[28]PIB EN CORR'!#REF!</definedName>
    <definedName name="XBS">[27]SREAL!A$41</definedName>
    <definedName name="XGS" localSheetId="0">#REF!</definedName>
    <definedName name="XGS">#REF!</definedName>
    <definedName name="xx" localSheetId="0" hidden="1">{"Riqfin97",#N/A,FALSE,"Tran";"Riqfinpro",#N/A,FALSE,"Tran"}</definedName>
    <definedName name="xx" hidden="1">{"Riqfin97",#N/A,FALSE,"Tran";"Riqfinpro",#N/A,FALSE,"Tran"}</definedName>
    <definedName name="xxWRS_1">'[45]Shared Data'!$A$1:$A$77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xxxxxxxxxxxxxx" localSheetId="0" hidden="1">{"Riqfin97",#N/A,FALSE,"Tran";"Riqfinpro",#N/A,FALSE,"Tran"}</definedName>
    <definedName name="xxxxxxxxxxxxxx" hidden="1">{"Riqfin97",#N/A,FALSE,"Tran";"Riqfinpro",#N/A,FALSE,"Tran"}</definedName>
    <definedName name="Y" localSheetId="0">#REF!</definedName>
    <definedName name="Y">#REF!</definedName>
    <definedName name="Y_CPUR_APPEL" localSheetId="0">#REF!</definedName>
    <definedName name="Y_CPUR_APPEL">#REF!</definedName>
    <definedName name="Year" localSheetId="0">#REF!</definedName>
    <definedName name="Year">#REF!</definedName>
    <definedName name="yu" localSheetId="0" hidden="1">{"Tab1",#N/A,FALSE,"P";"Tab2",#N/A,FALSE,"P"}</definedName>
    <definedName name="yu" hidden="1">{"Tab1",#N/A,FALSE,"P";"Tab2",#N/A,FALSE,"P"}</definedName>
    <definedName name="yy" localSheetId="0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y" localSheetId="0" hidden="1">{"Tab1",#N/A,FALSE,"P";"Tab2",#N/A,FALSE,"P"}</definedName>
    <definedName name="yyyy" hidden="1">{"Tab1",#N/A,FALSE,"P";"Tab2",#N/A,FALSE,"P"}</definedName>
    <definedName name="yyyyyy" localSheetId="0" hidden="1">{"Minpmon",#N/A,FALSE,"Monthinput"}</definedName>
    <definedName name="yyyyyy" hidden="1">{"Minpmon",#N/A,FALSE,"Monthinput"}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TRIBUNAUX" localSheetId="0">#REF!</definedName>
    <definedName name="Z_TRIBUNAUX">#REF!</definedName>
    <definedName name="zc" localSheetId="0" hidden="1">{"Riqfin97",#N/A,FALSE,"Tran";"Riqfinpro",#N/A,FALSE,"Tran"}</definedName>
    <definedName name="zc" hidden="1">{"Riqfin97",#N/A,FALSE,"Tran";"Riqfinpro",#N/A,FALSE,"Tran"}</definedName>
    <definedName name="zio" localSheetId="0" hidden="1">{"Tab1",#N/A,FALSE,"P";"Tab2",#N/A,FALSE,"P"}</definedName>
    <definedName name="zio" hidden="1">{"Tab1",#N/A,FALSE,"P";"Tab2",#N/A,FALSE,"P"}</definedName>
    <definedName name="zn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_xlnm.Print_Area" localSheetId="0">Section_Article!$A$1:$L$998</definedName>
    <definedName name="zv" localSheetId="0" hidden="1">{"Tab1",#N/A,FALSE,"P";"Tab2",#N/A,FALSE,"P"}</definedName>
    <definedName name="zv" hidden="1">{"Tab1",#N/A,FALSE,"P";"Tab2",#N/A,FALSE,"P"}</definedName>
    <definedName name="zx" localSheetId="0" hidden="1">{"Tab1",#N/A,FALSE,"P";"Tab2",#N/A,FALSE,"P"}</definedName>
    <definedName name="zx" hidden="1">{"Tab1",#N/A,FALSE,"P";"Tab2",#N/A,FALSE,"P"}</definedName>
    <definedName name="zz" localSheetId="0" hidden="1">{"Tab1",#N/A,FALSE,"P";"Tab2",#N/A,FALSE,"P"}</definedName>
    <definedName name="zz" hidden="1">{"Tab1",#N/A,FALSE,"P";"Tab2",#N/A,FALSE,"P"}</definedName>
    <definedName name="zzzz" localSheetId="0" hidden="1">{"Tab1",#N/A,FALSE,"P";"Tab2",#N/A,FALSE,"P"}</definedName>
    <definedName name="zzzz" hidden="1">{"Tab1",#N/A,FALSE,"P";"Tab2",#N/A,FALSE,"P"}</definedName>
    <definedName name="zzzzzzzzzz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9" i="1"/>
  <c r="AH2" i="1"/>
  <c r="H9" i="1"/>
  <c r="H17" i="1"/>
  <c r="H25" i="1"/>
  <c r="H33" i="1"/>
  <c r="H41" i="1"/>
  <c r="H8" i="1"/>
  <c r="H7" i="1"/>
  <c r="H47" i="1"/>
  <c r="H55" i="1"/>
  <c r="H63" i="1"/>
  <c r="H67" i="1"/>
  <c r="H71" i="1"/>
  <c r="H79" i="1"/>
  <c r="H81" i="1"/>
  <c r="H46" i="1"/>
  <c r="H84" i="1"/>
  <c r="H92" i="1"/>
  <c r="H100" i="1"/>
  <c r="H108" i="1"/>
  <c r="H116" i="1"/>
  <c r="H83" i="1"/>
  <c r="H45" i="1"/>
  <c r="H126" i="1"/>
  <c r="H134" i="1"/>
  <c r="H142" i="1"/>
  <c r="H150" i="1"/>
  <c r="H158" i="1"/>
  <c r="H162" i="1"/>
  <c r="H125" i="1"/>
  <c r="H124" i="1"/>
  <c r="H168" i="1"/>
  <c r="H176" i="1"/>
  <c r="H184" i="1"/>
  <c r="H192" i="1"/>
  <c r="H200" i="1"/>
  <c r="H208" i="1"/>
  <c r="H216" i="1"/>
  <c r="H224" i="1"/>
  <c r="H228" i="1"/>
  <c r="H232" i="1"/>
  <c r="H236" i="1"/>
  <c r="H167" i="1"/>
  <c r="H166" i="1"/>
  <c r="H242" i="1"/>
  <c r="H250" i="1"/>
  <c r="H258" i="1"/>
  <c r="H262" i="1"/>
  <c r="H266" i="1"/>
  <c r="H241" i="1"/>
  <c r="H240" i="1"/>
  <c r="H272" i="1"/>
  <c r="H280" i="1"/>
  <c r="H288" i="1"/>
  <c r="H296" i="1"/>
  <c r="H271" i="1"/>
  <c r="H270" i="1"/>
  <c r="H306" i="1"/>
  <c r="H314" i="1"/>
  <c r="H322" i="1"/>
  <c r="H305" i="1"/>
  <c r="H304" i="1"/>
  <c r="H6" i="1"/>
  <c r="H329" i="1"/>
  <c r="H337" i="1"/>
  <c r="H345" i="1"/>
  <c r="H349" i="1"/>
  <c r="H352" i="1"/>
  <c r="H356" i="1"/>
  <c r="H358" i="1"/>
  <c r="H366" i="1"/>
  <c r="H328" i="1"/>
  <c r="H375" i="1"/>
  <c r="H374" i="1"/>
  <c r="H327" i="1"/>
  <c r="H385" i="1"/>
  <c r="H393" i="1"/>
  <c r="H383" i="1"/>
  <c r="H403" i="1"/>
  <c r="H411" i="1"/>
  <c r="H402" i="1"/>
  <c r="H401" i="1"/>
  <c r="H421" i="1"/>
  <c r="H429" i="1"/>
  <c r="H437" i="1"/>
  <c r="H445" i="1"/>
  <c r="H420" i="1"/>
  <c r="H419" i="1"/>
  <c r="H384" i="1"/>
  <c r="H449" i="1"/>
  <c r="H457" i="1"/>
  <c r="H465" i="1"/>
  <c r="H467" i="1"/>
  <c r="H471" i="1"/>
  <c r="H475" i="1"/>
  <c r="H479" i="1"/>
  <c r="H483" i="1"/>
  <c r="H487" i="1"/>
  <c r="H491" i="1"/>
  <c r="H448" i="1"/>
  <c r="H494" i="1"/>
  <c r="H502" i="1"/>
  <c r="H493" i="1"/>
  <c r="H447" i="1"/>
  <c r="H508" i="1"/>
  <c r="H516" i="1"/>
  <c r="H524" i="1"/>
  <c r="H528" i="1"/>
  <c r="H532" i="1"/>
  <c r="H507" i="1"/>
  <c r="H506" i="1"/>
  <c r="H538" i="1"/>
  <c r="H546" i="1"/>
  <c r="H554" i="1"/>
  <c r="H537" i="1"/>
  <c r="H536" i="1"/>
  <c r="H326" i="1"/>
  <c r="H565" i="1"/>
  <c r="H573" i="1"/>
  <c r="H581" i="1"/>
  <c r="H589" i="1"/>
  <c r="H597" i="1"/>
  <c r="H564" i="1"/>
  <c r="H563" i="1"/>
  <c r="H603" i="1"/>
  <c r="H611" i="1"/>
  <c r="H619" i="1"/>
  <c r="H627" i="1"/>
  <c r="H635" i="1"/>
  <c r="H643" i="1"/>
  <c r="H602" i="1"/>
  <c r="H601" i="1"/>
  <c r="H648" i="1"/>
  <c r="H656" i="1"/>
  <c r="H664" i="1"/>
  <c r="H666" i="1"/>
  <c r="H647" i="1"/>
  <c r="H646" i="1"/>
  <c r="H676" i="1"/>
  <c r="H684" i="1"/>
  <c r="H675" i="1"/>
  <c r="H674" i="1"/>
  <c r="H694" i="1"/>
  <c r="H702" i="1"/>
  <c r="H693" i="1"/>
  <c r="H692" i="1"/>
  <c r="H562" i="1"/>
  <c r="H713" i="1"/>
  <c r="H721" i="1"/>
  <c r="H712" i="1"/>
  <c r="H711" i="1"/>
  <c r="H731" i="1"/>
  <c r="H739" i="1"/>
  <c r="H747" i="1"/>
  <c r="H755" i="1"/>
  <c r="H763" i="1"/>
  <c r="H771" i="1"/>
  <c r="H779" i="1"/>
  <c r="H787" i="1"/>
  <c r="H795" i="1"/>
  <c r="H803" i="1"/>
  <c r="H805" i="1"/>
  <c r="H809" i="1"/>
  <c r="H730" i="1"/>
  <c r="H729" i="1"/>
  <c r="H815" i="1"/>
  <c r="H823" i="1"/>
  <c r="H831" i="1"/>
  <c r="H839" i="1"/>
  <c r="H814" i="1"/>
  <c r="H813" i="1"/>
  <c r="H710" i="1"/>
  <c r="H849" i="1"/>
  <c r="H851" i="1"/>
  <c r="H853" i="1"/>
  <c r="H848" i="1"/>
  <c r="H861" i="1"/>
  <c r="H864" i="1"/>
  <c r="H867" i="1"/>
  <c r="H860" i="1"/>
  <c r="H871" i="1"/>
  <c r="H874" i="1"/>
  <c r="H877" i="1"/>
  <c r="H870" i="1"/>
  <c r="H859" i="1"/>
  <c r="H881" i="1"/>
  <c r="H883" i="1"/>
  <c r="H880" i="1"/>
  <c r="H847" i="1"/>
  <c r="H5" i="1"/>
  <c r="H888" i="1"/>
  <c r="H887" i="1"/>
  <c r="H886" i="1"/>
  <c r="H898" i="1"/>
  <c r="H906" i="1"/>
  <c r="H914" i="1"/>
  <c r="H897" i="1"/>
  <c r="H896" i="1"/>
  <c r="H885" i="1"/>
  <c r="H925" i="1"/>
  <c r="H933" i="1"/>
  <c r="H941" i="1"/>
  <c r="H949" i="1"/>
  <c r="H924" i="1"/>
  <c r="H923" i="1"/>
  <c r="H922" i="1"/>
  <c r="H960" i="1"/>
  <c r="H959" i="1"/>
  <c r="H958" i="1"/>
  <c r="H970" i="1"/>
  <c r="H969" i="1"/>
  <c r="H968" i="1"/>
  <c r="H980" i="1"/>
  <c r="H978" i="1"/>
  <c r="H990" i="1"/>
  <c r="H989" i="1"/>
  <c r="H988" i="1"/>
  <c r="H979" i="1"/>
  <c r="H996" i="1"/>
  <c r="H995" i="1"/>
  <c r="H994" i="1"/>
  <c r="H957" i="1"/>
  <c r="H4" i="1"/>
  <c r="I9" i="1"/>
  <c r="I17" i="1"/>
  <c r="I25" i="1"/>
  <c r="I33" i="1"/>
  <c r="I41" i="1"/>
  <c r="I8" i="1"/>
  <c r="I7" i="1"/>
  <c r="I47" i="1"/>
  <c r="I55" i="1"/>
  <c r="I63" i="1"/>
  <c r="I67" i="1"/>
  <c r="I71" i="1"/>
  <c r="I79" i="1"/>
  <c r="I81" i="1"/>
  <c r="I46" i="1"/>
  <c r="I84" i="1"/>
  <c r="I92" i="1"/>
  <c r="I100" i="1"/>
  <c r="I108" i="1"/>
  <c r="I116" i="1"/>
  <c r="I83" i="1"/>
  <c r="I45" i="1"/>
  <c r="I126" i="1"/>
  <c r="I134" i="1"/>
  <c r="I142" i="1"/>
  <c r="I150" i="1"/>
  <c r="I158" i="1"/>
  <c r="I162" i="1"/>
  <c r="I125" i="1"/>
  <c r="I124" i="1"/>
  <c r="I168" i="1"/>
  <c r="I176" i="1"/>
  <c r="I184" i="1"/>
  <c r="I192" i="1"/>
  <c r="I200" i="1"/>
  <c r="I208" i="1"/>
  <c r="I216" i="1"/>
  <c r="I224" i="1"/>
  <c r="I228" i="1"/>
  <c r="I232" i="1"/>
  <c r="I236" i="1"/>
  <c r="I167" i="1"/>
  <c r="I166" i="1"/>
  <c r="I242" i="1"/>
  <c r="I250" i="1"/>
  <c r="I258" i="1"/>
  <c r="I262" i="1"/>
  <c r="I266" i="1"/>
  <c r="I241" i="1"/>
  <c r="I240" i="1"/>
  <c r="I272" i="1"/>
  <c r="I280" i="1"/>
  <c r="I288" i="1"/>
  <c r="I296" i="1"/>
  <c r="I271" i="1"/>
  <c r="I270" i="1"/>
  <c r="I306" i="1"/>
  <c r="I314" i="1"/>
  <c r="I322" i="1"/>
  <c r="I305" i="1"/>
  <c r="I304" i="1"/>
  <c r="I6" i="1"/>
  <c r="I329" i="1"/>
  <c r="I337" i="1"/>
  <c r="I345" i="1"/>
  <c r="I349" i="1"/>
  <c r="I352" i="1"/>
  <c r="I356" i="1"/>
  <c r="I358" i="1"/>
  <c r="I366" i="1"/>
  <c r="I328" i="1"/>
  <c r="I375" i="1"/>
  <c r="I374" i="1"/>
  <c r="I327" i="1"/>
  <c r="I385" i="1"/>
  <c r="I393" i="1"/>
  <c r="I383" i="1"/>
  <c r="I403" i="1"/>
  <c r="I411" i="1"/>
  <c r="I402" i="1"/>
  <c r="I401" i="1"/>
  <c r="I421" i="1"/>
  <c r="I429" i="1"/>
  <c r="I437" i="1"/>
  <c r="I445" i="1"/>
  <c r="I420" i="1"/>
  <c r="I419" i="1"/>
  <c r="I384" i="1"/>
  <c r="I449" i="1"/>
  <c r="I457" i="1"/>
  <c r="I465" i="1"/>
  <c r="I467" i="1"/>
  <c r="I471" i="1"/>
  <c r="I475" i="1"/>
  <c r="I479" i="1"/>
  <c r="I483" i="1"/>
  <c r="I487" i="1"/>
  <c r="I491" i="1"/>
  <c r="I448" i="1"/>
  <c r="I494" i="1"/>
  <c r="I502" i="1"/>
  <c r="I493" i="1"/>
  <c r="I447" i="1"/>
  <c r="I508" i="1"/>
  <c r="I516" i="1"/>
  <c r="I524" i="1"/>
  <c r="I528" i="1"/>
  <c r="I532" i="1"/>
  <c r="I507" i="1"/>
  <c r="I506" i="1"/>
  <c r="I538" i="1"/>
  <c r="I546" i="1"/>
  <c r="I554" i="1"/>
  <c r="I537" i="1"/>
  <c r="I536" i="1"/>
  <c r="I326" i="1"/>
  <c r="I565" i="1"/>
  <c r="I573" i="1"/>
  <c r="I581" i="1"/>
  <c r="I589" i="1"/>
  <c r="I597" i="1"/>
  <c r="I564" i="1"/>
  <c r="I563" i="1"/>
  <c r="I603" i="1"/>
  <c r="I611" i="1"/>
  <c r="I619" i="1"/>
  <c r="I627" i="1"/>
  <c r="I635" i="1"/>
  <c r="I643" i="1"/>
  <c r="I602" i="1"/>
  <c r="I601" i="1"/>
  <c r="I648" i="1"/>
  <c r="I656" i="1"/>
  <c r="I664" i="1"/>
  <c r="I666" i="1"/>
  <c r="I647" i="1"/>
  <c r="I646" i="1"/>
  <c r="I676" i="1"/>
  <c r="I684" i="1"/>
  <c r="I675" i="1"/>
  <c r="I674" i="1"/>
  <c r="I694" i="1"/>
  <c r="I702" i="1"/>
  <c r="I693" i="1"/>
  <c r="I692" i="1"/>
  <c r="I562" i="1"/>
  <c r="I713" i="1"/>
  <c r="I721" i="1"/>
  <c r="I712" i="1"/>
  <c r="I711" i="1"/>
  <c r="I731" i="1"/>
  <c r="I739" i="1"/>
  <c r="I747" i="1"/>
  <c r="I755" i="1"/>
  <c r="I763" i="1"/>
  <c r="I771" i="1"/>
  <c r="I779" i="1"/>
  <c r="I787" i="1"/>
  <c r="I795" i="1"/>
  <c r="I803" i="1"/>
  <c r="I805" i="1"/>
  <c r="I809" i="1"/>
  <c r="I730" i="1"/>
  <c r="I729" i="1"/>
  <c r="I815" i="1"/>
  <c r="I823" i="1"/>
  <c r="I831" i="1"/>
  <c r="I839" i="1"/>
  <c r="I814" i="1"/>
  <c r="I813" i="1"/>
  <c r="I710" i="1"/>
  <c r="I849" i="1"/>
  <c r="I851" i="1"/>
  <c r="I853" i="1"/>
  <c r="I848" i="1"/>
  <c r="I861" i="1"/>
  <c r="I864" i="1"/>
  <c r="I867" i="1"/>
  <c r="I860" i="1"/>
  <c r="I871" i="1"/>
  <c r="I874" i="1"/>
  <c r="I877" i="1"/>
  <c r="I870" i="1"/>
  <c r="I859" i="1"/>
  <c r="I881" i="1"/>
  <c r="I883" i="1"/>
  <c r="I880" i="1"/>
  <c r="I847" i="1"/>
  <c r="I5" i="1"/>
  <c r="I888" i="1"/>
  <c r="I887" i="1"/>
  <c r="I886" i="1"/>
  <c r="I898" i="1"/>
  <c r="I906" i="1"/>
  <c r="I914" i="1"/>
  <c r="I897" i="1"/>
  <c r="I896" i="1"/>
  <c r="I885" i="1"/>
  <c r="I925" i="1"/>
  <c r="I933" i="1"/>
  <c r="I941" i="1"/>
  <c r="I949" i="1"/>
  <c r="I924" i="1"/>
  <c r="I923" i="1"/>
  <c r="I922" i="1"/>
  <c r="I960" i="1"/>
  <c r="I959" i="1"/>
  <c r="I958" i="1"/>
  <c r="I970" i="1"/>
  <c r="I969" i="1"/>
  <c r="I968" i="1"/>
  <c r="I980" i="1"/>
  <c r="I978" i="1"/>
  <c r="I990" i="1"/>
  <c r="I989" i="1"/>
  <c r="I988" i="1"/>
  <c r="I979" i="1"/>
  <c r="I996" i="1"/>
  <c r="I995" i="1"/>
  <c r="I994" i="1"/>
  <c r="I957" i="1"/>
  <c r="I4" i="1"/>
  <c r="J10" i="1"/>
  <c r="J11" i="1"/>
  <c r="J12" i="1"/>
  <c r="J13" i="1"/>
  <c r="J14" i="1"/>
  <c r="J15" i="1"/>
  <c r="J16" i="1"/>
  <c r="J9" i="1"/>
  <c r="J18" i="1"/>
  <c r="J19" i="1"/>
  <c r="J20" i="1"/>
  <c r="J21" i="1"/>
  <c r="J22" i="1"/>
  <c r="J23" i="1"/>
  <c r="J24" i="1"/>
  <c r="J17" i="1"/>
  <c r="J26" i="1"/>
  <c r="J27" i="1"/>
  <c r="J28" i="1"/>
  <c r="J29" i="1"/>
  <c r="J30" i="1"/>
  <c r="J31" i="1"/>
  <c r="J32" i="1"/>
  <c r="J25" i="1"/>
  <c r="J34" i="1"/>
  <c r="J35" i="1"/>
  <c r="J36" i="1"/>
  <c r="J37" i="1"/>
  <c r="J38" i="1"/>
  <c r="J39" i="1"/>
  <c r="J40" i="1"/>
  <c r="J33" i="1"/>
  <c r="J42" i="1"/>
  <c r="J43" i="1"/>
  <c r="J44" i="1"/>
  <c r="J41" i="1"/>
  <c r="J8" i="1"/>
  <c r="J7" i="1"/>
  <c r="J48" i="1"/>
  <c r="J49" i="1"/>
  <c r="J50" i="1"/>
  <c r="J51" i="1"/>
  <c r="J52" i="1"/>
  <c r="J53" i="1"/>
  <c r="J54" i="1"/>
  <c r="J47" i="1"/>
  <c r="J56" i="1"/>
  <c r="J57" i="1"/>
  <c r="J58" i="1"/>
  <c r="J59" i="1"/>
  <c r="J60" i="1"/>
  <c r="J61" i="1"/>
  <c r="J62" i="1"/>
  <c r="J55" i="1"/>
  <c r="J64" i="1"/>
  <c r="J65" i="1"/>
  <c r="J66" i="1"/>
  <c r="J63" i="1"/>
  <c r="J68" i="1"/>
  <c r="J69" i="1"/>
  <c r="J70" i="1"/>
  <c r="J67" i="1"/>
  <c r="J72" i="1"/>
  <c r="J73" i="1"/>
  <c r="J74" i="1"/>
  <c r="J75" i="1"/>
  <c r="J76" i="1"/>
  <c r="J77" i="1"/>
  <c r="J78" i="1"/>
  <c r="J71" i="1"/>
  <c r="J80" i="1"/>
  <c r="J79" i="1"/>
  <c r="J82" i="1"/>
  <c r="J81" i="1"/>
  <c r="J46" i="1"/>
  <c r="J85" i="1"/>
  <c r="J86" i="1"/>
  <c r="J87" i="1"/>
  <c r="J88" i="1"/>
  <c r="J89" i="1"/>
  <c r="J90" i="1"/>
  <c r="J91" i="1"/>
  <c r="J84" i="1"/>
  <c r="J93" i="1"/>
  <c r="J94" i="1"/>
  <c r="J95" i="1"/>
  <c r="J96" i="1"/>
  <c r="J97" i="1"/>
  <c r="J98" i="1"/>
  <c r="J99" i="1"/>
  <c r="J92" i="1"/>
  <c r="J101" i="1"/>
  <c r="J102" i="1"/>
  <c r="J103" i="1"/>
  <c r="J104" i="1"/>
  <c r="J105" i="1"/>
  <c r="J106" i="1"/>
  <c r="J107" i="1"/>
  <c r="J100" i="1"/>
  <c r="J109" i="1"/>
  <c r="J110" i="1"/>
  <c r="J111" i="1"/>
  <c r="J112" i="1"/>
  <c r="J113" i="1"/>
  <c r="J114" i="1"/>
  <c r="J115" i="1"/>
  <c r="J108" i="1"/>
  <c r="J117" i="1"/>
  <c r="J118" i="1"/>
  <c r="J119" i="1"/>
  <c r="J120" i="1"/>
  <c r="J121" i="1"/>
  <c r="J122" i="1"/>
  <c r="J123" i="1"/>
  <c r="J116" i="1"/>
  <c r="J83" i="1"/>
  <c r="J45" i="1"/>
  <c r="J127" i="1"/>
  <c r="J128" i="1"/>
  <c r="J129" i="1"/>
  <c r="J130" i="1"/>
  <c r="J131" i="1"/>
  <c r="J132" i="1"/>
  <c r="J133" i="1"/>
  <c r="J126" i="1"/>
  <c r="J135" i="1"/>
  <c r="J136" i="1"/>
  <c r="J137" i="1"/>
  <c r="J138" i="1"/>
  <c r="J139" i="1"/>
  <c r="J140" i="1"/>
  <c r="J141" i="1"/>
  <c r="J134" i="1"/>
  <c r="J143" i="1"/>
  <c r="J144" i="1"/>
  <c r="J145" i="1"/>
  <c r="J146" i="1"/>
  <c r="J147" i="1"/>
  <c r="J148" i="1"/>
  <c r="J149" i="1"/>
  <c r="J142" i="1"/>
  <c r="J151" i="1"/>
  <c r="J152" i="1"/>
  <c r="J153" i="1"/>
  <c r="J154" i="1"/>
  <c r="J155" i="1"/>
  <c r="J156" i="1"/>
  <c r="J157" i="1"/>
  <c r="J150" i="1"/>
  <c r="J159" i="1"/>
  <c r="J160" i="1"/>
  <c r="J161" i="1"/>
  <c r="J158" i="1"/>
  <c r="J163" i="1"/>
  <c r="J164" i="1"/>
  <c r="J165" i="1"/>
  <c r="J162" i="1"/>
  <c r="J125" i="1"/>
  <c r="J124" i="1"/>
  <c r="J169" i="1"/>
  <c r="J170" i="1"/>
  <c r="J171" i="1"/>
  <c r="J172" i="1"/>
  <c r="J173" i="1"/>
  <c r="J174" i="1"/>
  <c r="J175" i="1"/>
  <c r="J168" i="1"/>
  <c r="J177" i="1"/>
  <c r="J178" i="1"/>
  <c r="J179" i="1"/>
  <c r="J180" i="1"/>
  <c r="J181" i="1"/>
  <c r="J182" i="1"/>
  <c r="J183" i="1"/>
  <c r="J176" i="1"/>
  <c r="J185" i="1"/>
  <c r="J186" i="1"/>
  <c r="J187" i="1"/>
  <c r="J188" i="1"/>
  <c r="J189" i="1"/>
  <c r="J190" i="1"/>
  <c r="J191" i="1"/>
  <c r="J184" i="1"/>
  <c r="J193" i="1"/>
  <c r="J194" i="1"/>
  <c r="J195" i="1"/>
  <c r="J196" i="1"/>
  <c r="J197" i="1"/>
  <c r="J198" i="1"/>
  <c r="J199" i="1"/>
  <c r="J192" i="1"/>
  <c r="J201" i="1"/>
  <c r="J202" i="1"/>
  <c r="J203" i="1"/>
  <c r="J204" i="1"/>
  <c r="J205" i="1"/>
  <c r="J206" i="1"/>
  <c r="J207" i="1"/>
  <c r="J200" i="1"/>
  <c r="J209" i="1"/>
  <c r="J210" i="1"/>
  <c r="J211" i="1"/>
  <c r="J212" i="1"/>
  <c r="J213" i="1"/>
  <c r="J214" i="1"/>
  <c r="J215" i="1"/>
  <c r="J208" i="1"/>
  <c r="J217" i="1"/>
  <c r="J218" i="1"/>
  <c r="J219" i="1"/>
  <c r="J220" i="1"/>
  <c r="J221" i="1"/>
  <c r="J222" i="1"/>
  <c r="J223" i="1"/>
  <c r="J216" i="1"/>
  <c r="J225" i="1"/>
  <c r="J226" i="1"/>
  <c r="J227" i="1"/>
  <c r="J224" i="1"/>
  <c r="J229" i="1"/>
  <c r="J230" i="1"/>
  <c r="J231" i="1"/>
  <c r="J228" i="1"/>
  <c r="J233" i="1"/>
  <c r="J234" i="1"/>
  <c r="J235" i="1"/>
  <c r="J232" i="1"/>
  <c r="J237" i="1"/>
  <c r="J238" i="1"/>
  <c r="J239" i="1"/>
  <c r="J236" i="1"/>
  <c r="J167" i="1"/>
  <c r="J166" i="1"/>
  <c r="J243" i="1"/>
  <c r="J244" i="1"/>
  <c r="J245" i="1"/>
  <c r="J246" i="1"/>
  <c r="J247" i="1"/>
  <c r="J248" i="1"/>
  <c r="J249" i="1"/>
  <c r="J242" i="1"/>
  <c r="J251" i="1"/>
  <c r="J252" i="1"/>
  <c r="J253" i="1"/>
  <c r="J254" i="1"/>
  <c r="J255" i="1"/>
  <c r="J256" i="1"/>
  <c r="J257" i="1"/>
  <c r="J250" i="1"/>
  <c r="J259" i="1"/>
  <c r="J260" i="1"/>
  <c r="J261" i="1"/>
  <c r="J258" i="1"/>
  <c r="J263" i="1"/>
  <c r="J264" i="1"/>
  <c r="J265" i="1"/>
  <c r="J262" i="1"/>
  <c r="J267" i="1"/>
  <c r="J268" i="1"/>
  <c r="J269" i="1"/>
  <c r="J266" i="1"/>
  <c r="J241" i="1"/>
  <c r="J240" i="1"/>
  <c r="J273" i="1"/>
  <c r="J274" i="1"/>
  <c r="J275" i="1"/>
  <c r="J276" i="1"/>
  <c r="J277" i="1"/>
  <c r="J278" i="1"/>
  <c r="J279" i="1"/>
  <c r="J272" i="1"/>
  <c r="J281" i="1"/>
  <c r="J282" i="1"/>
  <c r="J283" i="1"/>
  <c r="J284" i="1"/>
  <c r="J285" i="1"/>
  <c r="J286" i="1"/>
  <c r="J287" i="1"/>
  <c r="J280" i="1"/>
  <c r="J289" i="1"/>
  <c r="J290" i="1"/>
  <c r="J291" i="1"/>
  <c r="J292" i="1"/>
  <c r="J293" i="1"/>
  <c r="J294" i="1"/>
  <c r="J295" i="1"/>
  <c r="J288" i="1"/>
  <c r="J297" i="1"/>
  <c r="J298" i="1"/>
  <c r="J299" i="1"/>
  <c r="J300" i="1"/>
  <c r="J301" i="1"/>
  <c r="J302" i="1"/>
  <c r="J303" i="1"/>
  <c r="J296" i="1"/>
  <c r="J271" i="1"/>
  <c r="J270" i="1"/>
  <c r="J307" i="1"/>
  <c r="J308" i="1"/>
  <c r="J309" i="1"/>
  <c r="J310" i="1"/>
  <c r="J311" i="1"/>
  <c r="J312" i="1"/>
  <c r="J313" i="1"/>
  <c r="J306" i="1"/>
  <c r="J315" i="1"/>
  <c r="J316" i="1"/>
  <c r="J317" i="1"/>
  <c r="J318" i="1"/>
  <c r="J319" i="1"/>
  <c r="J320" i="1"/>
  <c r="J321" i="1"/>
  <c r="J314" i="1"/>
  <c r="J323" i="1"/>
  <c r="J324" i="1"/>
  <c r="J325" i="1"/>
  <c r="J322" i="1"/>
  <c r="J305" i="1"/>
  <c r="J304" i="1"/>
  <c r="J6" i="1"/>
  <c r="J330" i="1"/>
  <c r="J331" i="1"/>
  <c r="J332" i="1"/>
  <c r="J333" i="1"/>
  <c r="J334" i="1"/>
  <c r="J335" i="1"/>
  <c r="J336" i="1"/>
  <c r="J329" i="1"/>
  <c r="J338" i="1"/>
  <c r="J339" i="1"/>
  <c r="J340" i="1"/>
  <c r="J341" i="1"/>
  <c r="J342" i="1"/>
  <c r="J343" i="1"/>
  <c r="J344" i="1"/>
  <c r="J337" i="1"/>
  <c r="J346" i="1"/>
  <c r="J347" i="1"/>
  <c r="J348" i="1"/>
  <c r="J345" i="1"/>
  <c r="J350" i="1"/>
  <c r="J351" i="1"/>
  <c r="J349" i="1"/>
  <c r="J353" i="1"/>
  <c r="J354" i="1"/>
  <c r="J355" i="1"/>
  <c r="J352" i="1"/>
  <c r="J357" i="1"/>
  <c r="J356" i="1"/>
  <c r="J359" i="1"/>
  <c r="J360" i="1"/>
  <c r="J361" i="1"/>
  <c r="J362" i="1"/>
  <c r="J363" i="1"/>
  <c r="J364" i="1"/>
  <c r="J365" i="1"/>
  <c r="J358" i="1"/>
  <c r="J367" i="1"/>
  <c r="J368" i="1"/>
  <c r="J369" i="1"/>
  <c r="J370" i="1"/>
  <c r="J371" i="1"/>
  <c r="J372" i="1"/>
  <c r="J373" i="1"/>
  <c r="J366" i="1"/>
  <c r="J328" i="1"/>
  <c r="J376" i="1"/>
  <c r="J377" i="1"/>
  <c r="J378" i="1"/>
  <c r="J379" i="1"/>
  <c r="J380" i="1"/>
  <c r="J381" i="1"/>
  <c r="J382" i="1"/>
  <c r="J375" i="1"/>
  <c r="J374" i="1"/>
  <c r="J327" i="1"/>
  <c r="J386" i="1"/>
  <c r="J387" i="1"/>
  <c r="J388" i="1"/>
  <c r="J389" i="1"/>
  <c r="J390" i="1"/>
  <c r="J391" i="1"/>
  <c r="J392" i="1"/>
  <c r="J385" i="1"/>
  <c r="J394" i="1"/>
  <c r="J395" i="1"/>
  <c r="J396" i="1"/>
  <c r="J397" i="1"/>
  <c r="J398" i="1"/>
  <c r="J399" i="1"/>
  <c r="J400" i="1"/>
  <c r="J393" i="1"/>
  <c r="J383" i="1"/>
  <c r="J404" i="1"/>
  <c r="J405" i="1"/>
  <c r="J406" i="1"/>
  <c r="J407" i="1"/>
  <c r="J408" i="1"/>
  <c r="J409" i="1"/>
  <c r="J410" i="1"/>
  <c r="J403" i="1"/>
  <c r="J412" i="1"/>
  <c r="J413" i="1"/>
  <c r="J414" i="1"/>
  <c r="J415" i="1"/>
  <c r="J416" i="1"/>
  <c r="J417" i="1"/>
  <c r="J418" i="1"/>
  <c r="J411" i="1"/>
  <c r="J402" i="1"/>
  <c r="J401" i="1"/>
  <c r="J422" i="1"/>
  <c r="J423" i="1"/>
  <c r="J424" i="1"/>
  <c r="J425" i="1"/>
  <c r="J426" i="1"/>
  <c r="J427" i="1"/>
  <c r="J428" i="1"/>
  <c r="J421" i="1"/>
  <c r="J430" i="1"/>
  <c r="J431" i="1"/>
  <c r="J432" i="1"/>
  <c r="J433" i="1"/>
  <c r="J434" i="1"/>
  <c r="J435" i="1"/>
  <c r="J436" i="1"/>
  <c r="J429" i="1"/>
  <c r="J438" i="1"/>
  <c r="J439" i="1"/>
  <c r="J440" i="1"/>
  <c r="J441" i="1"/>
  <c r="J442" i="1"/>
  <c r="J443" i="1"/>
  <c r="J444" i="1"/>
  <c r="J437" i="1"/>
  <c r="J446" i="1"/>
  <c r="J445" i="1"/>
  <c r="J420" i="1"/>
  <c r="J419" i="1"/>
  <c r="J384" i="1"/>
  <c r="J450" i="1"/>
  <c r="J451" i="1"/>
  <c r="J452" i="1"/>
  <c r="J453" i="1"/>
  <c r="J454" i="1"/>
  <c r="J455" i="1"/>
  <c r="J456" i="1"/>
  <c r="J449" i="1"/>
  <c r="J458" i="1"/>
  <c r="J459" i="1"/>
  <c r="J460" i="1"/>
  <c r="J461" i="1"/>
  <c r="J462" i="1"/>
  <c r="J463" i="1"/>
  <c r="J464" i="1"/>
  <c r="J457" i="1"/>
  <c r="J466" i="1"/>
  <c r="J465" i="1"/>
  <c r="J468" i="1"/>
  <c r="J469" i="1"/>
  <c r="J470" i="1"/>
  <c r="J467" i="1"/>
  <c r="J472" i="1"/>
  <c r="J473" i="1"/>
  <c r="J474" i="1"/>
  <c r="J471" i="1"/>
  <c r="J476" i="1"/>
  <c r="J477" i="1"/>
  <c r="J478" i="1"/>
  <c r="J475" i="1"/>
  <c r="J480" i="1"/>
  <c r="J481" i="1"/>
  <c r="J482" i="1"/>
  <c r="J479" i="1"/>
  <c r="J484" i="1"/>
  <c r="J485" i="1"/>
  <c r="J486" i="1"/>
  <c r="J483" i="1"/>
  <c r="J488" i="1"/>
  <c r="J489" i="1"/>
  <c r="J490" i="1"/>
  <c r="J487" i="1"/>
  <c r="J492" i="1"/>
  <c r="J491" i="1"/>
  <c r="J448" i="1"/>
  <c r="J495" i="1"/>
  <c r="J496" i="1"/>
  <c r="J497" i="1"/>
  <c r="J498" i="1"/>
  <c r="J499" i="1"/>
  <c r="J500" i="1"/>
  <c r="J501" i="1"/>
  <c r="J494" i="1"/>
  <c r="J503" i="1"/>
  <c r="J504" i="1"/>
  <c r="J505" i="1"/>
  <c r="J502" i="1"/>
  <c r="J493" i="1"/>
  <c r="J447" i="1"/>
  <c r="J509" i="1"/>
  <c r="J510" i="1"/>
  <c r="J511" i="1"/>
  <c r="J512" i="1"/>
  <c r="J513" i="1"/>
  <c r="J514" i="1"/>
  <c r="J515" i="1"/>
  <c r="J508" i="1"/>
  <c r="J517" i="1"/>
  <c r="J518" i="1"/>
  <c r="J519" i="1"/>
  <c r="J520" i="1"/>
  <c r="J521" i="1"/>
  <c r="J522" i="1"/>
  <c r="J523" i="1"/>
  <c r="J516" i="1"/>
  <c r="J525" i="1"/>
  <c r="J526" i="1"/>
  <c r="J527" i="1"/>
  <c r="J524" i="1"/>
  <c r="J529" i="1"/>
  <c r="J530" i="1"/>
  <c r="J531" i="1"/>
  <c r="J528" i="1"/>
  <c r="J533" i="1"/>
  <c r="J534" i="1"/>
  <c r="J535" i="1"/>
  <c r="J532" i="1"/>
  <c r="J507" i="1"/>
  <c r="J506" i="1"/>
  <c r="J539" i="1"/>
  <c r="J540" i="1"/>
  <c r="J541" i="1"/>
  <c r="J542" i="1"/>
  <c r="J543" i="1"/>
  <c r="J544" i="1"/>
  <c r="J545" i="1"/>
  <c r="J538" i="1"/>
  <c r="J547" i="1"/>
  <c r="J548" i="1"/>
  <c r="J549" i="1"/>
  <c r="J550" i="1"/>
  <c r="J551" i="1"/>
  <c r="J552" i="1"/>
  <c r="J553" i="1"/>
  <c r="J546" i="1"/>
  <c r="J555" i="1"/>
  <c r="J556" i="1"/>
  <c r="J557" i="1"/>
  <c r="J558" i="1"/>
  <c r="J559" i="1"/>
  <c r="J560" i="1"/>
  <c r="J561" i="1"/>
  <c r="J554" i="1"/>
  <c r="J537" i="1"/>
  <c r="J536" i="1"/>
  <c r="J326" i="1"/>
  <c r="J566" i="1"/>
  <c r="J567" i="1"/>
  <c r="J568" i="1"/>
  <c r="J569" i="1"/>
  <c r="J570" i="1"/>
  <c r="J571" i="1"/>
  <c r="J572" i="1"/>
  <c r="J565" i="1"/>
  <c r="J574" i="1"/>
  <c r="J575" i="1"/>
  <c r="J576" i="1"/>
  <c r="J577" i="1"/>
  <c r="J578" i="1"/>
  <c r="J579" i="1"/>
  <c r="J580" i="1"/>
  <c r="J573" i="1"/>
  <c r="J582" i="1"/>
  <c r="J583" i="1"/>
  <c r="J584" i="1"/>
  <c r="J585" i="1"/>
  <c r="J586" i="1"/>
  <c r="J587" i="1"/>
  <c r="J588" i="1"/>
  <c r="J581" i="1"/>
  <c r="J590" i="1"/>
  <c r="J591" i="1"/>
  <c r="J592" i="1"/>
  <c r="J593" i="1"/>
  <c r="J594" i="1"/>
  <c r="J595" i="1"/>
  <c r="J596" i="1"/>
  <c r="J589" i="1"/>
  <c r="J598" i="1"/>
  <c r="J599" i="1"/>
  <c r="J600" i="1"/>
  <c r="J597" i="1"/>
  <c r="J564" i="1"/>
  <c r="J563" i="1"/>
  <c r="J604" i="1"/>
  <c r="J605" i="1"/>
  <c r="J606" i="1"/>
  <c r="J607" i="1"/>
  <c r="J608" i="1"/>
  <c r="J609" i="1"/>
  <c r="J610" i="1"/>
  <c r="J603" i="1"/>
  <c r="J612" i="1"/>
  <c r="J613" i="1"/>
  <c r="J614" i="1"/>
  <c r="J615" i="1"/>
  <c r="J616" i="1"/>
  <c r="J617" i="1"/>
  <c r="J618" i="1"/>
  <c r="J611" i="1"/>
  <c r="J620" i="1"/>
  <c r="J621" i="1"/>
  <c r="J622" i="1"/>
  <c r="J623" i="1"/>
  <c r="J624" i="1"/>
  <c r="J625" i="1"/>
  <c r="J626" i="1"/>
  <c r="J619" i="1"/>
  <c r="J628" i="1"/>
  <c r="J629" i="1"/>
  <c r="J630" i="1"/>
  <c r="J631" i="1"/>
  <c r="J632" i="1"/>
  <c r="J633" i="1"/>
  <c r="J634" i="1"/>
  <c r="J627" i="1"/>
  <c r="J636" i="1"/>
  <c r="J637" i="1"/>
  <c r="J638" i="1"/>
  <c r="J639" i="1"/>
  <c r="J640" i="1"/>
  <c r="J641" i="1"/>
  <c r="J642" i="1"/>
  <c r="J635" i="1"/>
  <c r="J644" i="1"/>
  <c r="J645" i="1"/>
  <c r="J643" i="1"/>
  <c r="J602" i="1"/>
  <c r="J601" i="1"/>
  <c r="J649" i="1"/>
  <c r="J650" i="1"/>
  <c r="J651" i="1"/>
  <c r="J652" i="1"/>
  <c r="J653" i="1"/>
  <c r="J654" i="1"/>
  <c r="J655" i="1"/>
  <c r="J648" i="1"/>
  <c r="J657" i="1"/>
  <c r="J658" i="1"/>
  <c r="J659" i="1"/>
  <c r="J660" i="1"/>
  <c r="J661" i="1"/>
  <c r="J662" i="1"/>
  <c r="J663" i="1"/>
  <c r="J656" i="1"/>
  <c r="J665" i="1"/>
  <c r="J664" i="1"/>
  <c r="J667" i="1"/>
  <c r="J668" i="1"/>
  <c r="J669" i="1"/>
  <c r="J670" i="1"/>
  <c r="J671" i="1"/>
  <c r="J672" i="1"/>
  <c r="J673" i="1"/>
  <c r="J666" i="1"/>
  <c r="J647" i="1"/>
  <c r="J646" i="1"/>
  <c r="J677" i="1"/>
  <c r="J678" i="1"/>
  <c r="J679" i="1"/>
  <c r="J680" i="1"/>
  <c r="J681" i="1"/>
  <c r="J682" i="1"/>
  <c r="J683" i="1"/>
  <c r="J676" i="1"/>
  <c r="J685" i="1"/>
  <c r="J686" i="1"/>
  <c r="J687" i="1"/>
  <c r="J688" i="1"/>
  <c r="J689" i="1"/>
  <c r="J690" i="1"/>
  <c r="J691" i="1"/>
  <c r="J684" i="1"/>
  <c r="J675" i="1"/>
  <c r="J674" i="1"/>
  <c r="J695" i="1"/>
  <c r="J696" i="1"/>
  <c r="J697" i="1"/>
  <c r="J698" i="1"/>
  <c r="J699" i="1"/>
  <c r="J700" i="1"/>
  <c r="J701" i="1"/>
  <c r="J694" i="1"/>
  <c r="J703" i="1"/>
  <c r="J704" i="1"/>
  <c r="J705" i="1"/>
  <c r="J706" i="1"/>
  <c r="J707" i="1"/>
  <c r="J708" i="1"/>
  <c r="J709" i="1"/>
  <c r="J702" i="1"/>
  <c r="J693" i="1"/>
  <c r="J692" i="1"/>
  <c r="J562" i="1"/>
  <c r="J714" i="1"/>
  <c r="J715" i="1"/>
  <c r="J716" i="1"/>
  <c r="J717" i="1"/>
  <c r="J718" i="1"/>
  <c r="J719" i="1"/>
  <c r="J720" i="1"/>
  <c r="J713" i="1"/>
  <c r="J722" i="1"/>
  <c r="J723" i="1"/>
  <c r="J724" i="1"/>
  <c r="J725" i="1"/>
  <c r="J726" i="1"/>
  <c r="J727" i="1"/>
  <c r="J728" i="1"/>
  <c r="J721" i="1"/>
  <c r="J712" i="1"/>
  <c r="J711" i="1"/>
  <c r="J732" i="1"/>
  <c r="J733" i="1"/>
  <c r="J734" i="1"/>
  <c r="J735" i="1"/>
  <c r="J736" i="1"/>
  <c r="J737" i="1"/>
  <c r="J738" i="1"/>
  <c r="J731" i="1"/>
  <c r="J740" i="1"/>
  <c r="J741" i="1"/>
  <c r="J742" i="1"/>
  <c r="J743" i="1"/>
  <c r="J744" i="1"/>
  <c r="J745" i="1"/>
  <c r="J746" i="1"/>
  <c r="J739" i="1"/>
  <c r="J748" i="1"/>
  <c r="J749" i="1"/>
  <c r="J750" i="1"/>
  <c r="J751" i="1"/>
  <c r="J752" i="1"/>
  <c r="J753" i="1"/>
  <c r="J754" i="1"/>
  <c r="J747" i="1"/>
  <c r="J756" i="1"/>
  <c r="J757" i="1"/>
  <c r="J758" i="1"/>
  <c r="J759" i="1"/>
  <c r="J760" i="1"/>
  <c r="J761" i="1"/>
  <c r="J762" i="1"/>
  <c r="J755" i="1"/>
  <c r="J764" i="1"/>
  <c r="J765" i="1"/>
  <c r="J766" i="1"/>
  <c r="J767" i="1"/>
  <c r="J768" i="1"/>
  <c r="J769" i="1"/>
  <c r="J770" i="1"/>
  <c r="J763" i="1"/>
  <c r="J772" i="1"/>
  <c r="J773" i="1"/>
  <c r="J774" i="1"/>
  <c r="J775" i="1"/>
  <c r="J776" i="1"/>
  <c r="J777" i="1"/>
  <c r="J778" i="1"/>
  <c r="J771" i="1"/>
  <c r="J780" i="1"/>
  <c r="J781" i="1"/>
  <c r="J782" i="1"/>
  <c r="J783" i="1"/>
  <c r="J784" i="1"/>
  <c r="J785" i="1"/>
  <c r="J786" i="1"/>
  <c r="J779" i="1"/>
  <c r="J788" i="1"/>
  <c r="J789" i="1"/>
  <c r="J790" i="1"/>
  <c r="J791" i="1"/>
  <c r="J792" i="1"/>
  <c r="J793" i="1"/>
  <c r="J794" i="1"/>
  <c r="J787" i="1"/>
  <c r="J796" i="1"/>
  <c r="J797" i="1"/>
  <c r="J798" i="1"/>
  <c r="J799" i="1"/>
  <c r="J800" i="1"/>
  <c r="J801" i="1"/>
  <c r="J802" i="1"/>
  <c r="J795" i="1"/>
  <c r="J804" i="1"/>
  <c r="J803" i="1"/>
  <c r="J806" i="1"/>
  <c r="J807" i="1"/>
  <c r="J808" i="1"/>
  <c r="J805" i="1"/>
  <c r="J810" i="1"/>
  <c r="J811" i="1"/>
  <c r="J812" i="1"/>
  <c r="J809" i="1"/>
  <c r="J730" i="1"/>
  <c r="J729" i="1"/>
  <c r="J816" i="1"/>
  <c r="J817" i="1"/>
  <c r="J818" i="1"/>
  <c r="J819" i="1"/>
  <c r="J820" i="1"/>
  <c r="J821" i="1"/>
  <c r="J822" i="1"/>
  <c r="J815" i="1"/>
  <c r="J824" i="1"/>
  <c r="J825" i="1"/>
  <c r="J826" i="1"/>
  <c r="J827" i="1"/>
  <c r="J828" i="1"/>
  <c r="J829" i="1"/>
  <c r="J830" i="1"/>
  <c r="J823" i="1"/>
  <c r="J832" i="1"/>
  <c r="J833" i="1"/>
  <c r="J834" i="1"/>
  <c r="J835" i="1"/>
  <c r="J836" i="1"/>
  <c r="J837" i="1"/>
  <c r="J838" i="1"/>
  <c r="J831" i="1"/>
  <c r="J840" i="1"/>
  <c r="J841" i="1"/>
  <c r="J842" i="1"/>
  <c r="J843" i="1"/>
  <c r="J844" i="1"/>
  <c r="J845" i="1"/>
  <c r="J846" i="1"/>
  <c r="J839" i="1"/>
  <c r="J814" i="1"/>
  <c r="J813" i="1"/>
  <c r="J710" i="1"/>
  <c r="J850" i="1"/>
  <c r="J849" i="1"/>
  <c r="J852" i="1"/>
  <c r="J851" i="1"/>
  <c r="J854" i="1"/>
  <c r="J855" i="1"/>
  <c r="J856" i="1"/>
  <c r="J857" i="1"/>
  <c r="J858" i="1"/>
  <c r="J853" i="1"/>
  <c r="J848" i="1"/>
  <c r="J862" i="1"/>
  <c r="J863" i="1"/>
  <c r="J861" i="1"/>
  <c r="J865" i="1"/>
  <c r="J866" i="1"/>
  <c r="J864" i="1"/>
  <c r="J868" i="1"/>
  <c r="J869" i="1"/>
  <c r="J867" i="1"/>
  <c r="J860" i="1"/>
  <c r="J872" i="1"/>
  <c r="J873" i="1"/>
  <c r="J871" i="1"/>
  <c r="J875" i="1"/>
  <c r="J876" i="1"/>
  <c r="J874" i="1"/>
  <c r="J878" i="1"/>
  <c r="J879" i="1"/>
  <c r="J877" i="1"/>
  <c r="J870" i="1"/>
  <c r="J859" i="1"/>
  <c r="J882" i="1"/>
  <c r="J881" i="1"/>
  <c r="J884" i="1"/>
  <c r="J883" i="1"/>
  <c r="J880" i="1"/>
  <c r="J847" i="1"/>
  <c r="J5" i="1"/>
  <c r="J889" i="1"/>
  <c r="J890" i="1"/>
  <c r="J891" i="1"/>
  <c r="J892" i="1"/>
  <c r="J893" i="1"/>
  <c r="J894" i="1"/>
  <c r="J895" i="1"/>
  <c r="J888" i="1"/>
  <c r="J887" i="1"/>
  <c r="J886" i="1"/>
  <c r="J899" i="1"/>
  <c r="J900" i="1"/>
  <c r="J901" i="1"/>
  <c r="J902" i="1"/>
  <c r="J903" i="1"/>
  <c r="J904" i="1"/>
  <c r="J905" i="1"/>
  <c r="J898" i="1"/>
  <c r="J907" i="1"/>
  <c r="J908" i="1"/>
  <c r="J909" i="1"/>
  <c r="J910" i="1"/>
  <c r="J911" i="1"/>
  <c r="J912" i="1"/>
  <c r="J913" i="1"/>
  <c r="J906" i="1"/>
  <c r="J915" i="1"/>
  <c r="J916" i="1"/>
  <c r="J917" i="1"/>
  <c r="J918" i="1"/>
  <c r="J919" i="1"/>
  <c r="J920" i="1"/>
  <c r="J921" i="1"/>
  <c r="J914" i="1"/>
  <c r="J897" i="1"/>
  <c r="J896" i="1"/>
  <c r="J885" i="1"/>
  <c r="J926" i="1"/>
  <c r="J927" i="1"/>
  <c r="J928" i="1"/>
  <c r="J929" i="1"/>
  <c r="J930" i="1"/>
  <c r="J931" i="1"/>
  <c r="J932" i="1"/>
  <c r="J925" i="1"/>
  <c r="J934" i="1"/>
  <c r="J935" i="1"/>
  <c r="J936" i="1"/>
  <c r="J937" i="1"/>
  <c r="J938" i="1"/>
  <c r="J939" i="1"/>
  <c r="J940" i="1"/>
  <c r="J933" i="1"/>
  <c r="J942" i="1"/>
  <c r="J943" i="1"/>
  <c r="J944" i="1"/>
  <c r="J945" i="1"/>
  <c r="J946" i="1"/>
  <c r="J947" i="1"/>
  <c r="J948" i="1"/>
  <c r="J941" i="1"/>
  <c r="J950" i="1"/>
  <c r="J951" i="1"/>
  <c r="J952" i="1"/>
  <c r="J953" i="1"/>
  <c r="J954" i="1"/>
  <c r="J955" i="1"/>
  <c r="J956" i="1"/>
  <c r="J949" i="1"/>
  <c r="J924" i="1"/>
  <c r="J923" i="1"/>
  <c r="J922" i="1"/>
  <c r="J961" i="1"/>
  <c r="J962" i="1"/>
  <c r="J963" i="1"/>
  <c r="J964" i="1"/>
  <c r="J965" i="1"/>
  <c r="J966" i="1"/>
  <c r="J967" i="1"/>
  <c r="J960" i="1"/>
  <c r="J959" i="1"/>
  <c r="J958" i="1"/>
  <c r="J971" i="1"/>
  <c r="J972" i="1"/>
  <c r="J973" i="1"/>
  <c r="J974" i="1"/>
  <c r="J975" i="1"/>
  <c r="J976" i="1"/>
  <c r="J977" i="1"/>
  <c r="J970" i="1"/>
  <c r="J969" i="1"/>
  <c r="J968" i="1"/>
  <c r="J981" i="1"/>
  <c r="J982" i="1"/>
  <c r="J983" i="1"/>
  <c r="J984" i="1"/>
  <c r="J985" i="1"/>
  <c r="J986" i="1"/>
  <c r="J987" i="1"/>
  <c r="J980" i="1"/>
  <c r="J978" i="1"/>
  <c r="J991" i="1"/>
  <c r="J992" i="1"/>
  <c r="J993" i="1"/>
  <c r="J990" i="1"/>
  <c r="J989" i="1"/>
  <c r="J988" i="1"/>
  <c r="J979" i="1"/>
  <c r="J997" i="1"/>
  <c r="J998" i="1"/>
  <c r="J999" i="1"/>
  <c r="J996" i="1"/>
  <c r="J995" i="1"/>
  <c r="J994" i="1"/>
  <c r="J957" i="1"/>
  <c r="J4" i="1"/>
  <c r="K18" i="1"/>
  <c r="K19" i="1"/>
  <c r="K20" i="1"/>
  <c r="K21" i="1"/>
  <c r="K22" i="1"/>
  <c r="K23" i="1"/>
  <c r="K24" i="1"/>
  <c r="K17" i="1"/>
  <c r="K26" i="1"/>
  <c r="K27" i="1"/>
  <c r="K28" i="1"/>
  <c r="K29" i="1"/>
  <c r="K30" i="1"/>
  <c r="K31" i="1"/>
  <c r="K32" i="1"/>
  <c r="K25" i="1"/>
  <c r="K34" i="1"/>
  <c r="K35" i="1"/>
  <c r="K36" i="1"/>
  <c r="K37" i="1"/>
  <c r="K38" i="1"/>
  <c r="K39" i="1"/>
  <c r="K40" i="1"/>
  <c r="K33" i="1"/>
  <c r="K42" i="1"/>
  <c r="K43" i="1"/>
  <c r="K44" i="1"/>
  <c r="K41" i="1"/>
  <c r="K8" i="1"/>
  <c r="K7" i="1"/>
  <c r="K48" i="1"/>
  <c r="K49" i="1"/>
  <c r="K50" i="1"/>
  <c r="K51" i="1"/>
  <c r="K52" i="1"/>
  <c r="K53" i="1"/>
  <c r="K54" i="1"/>
  <c r="K47" i="1"/>
  <c r="K56" i="1"/>
  <c r="K57" i="1"/>
  <c r="K58" i="1"/>
  <c r="K59" i="1"/>
  <c r="K60" i="1"/>
  <c r="K61" i="1"/>
  <c r="K62" i="1"/>
  <c r="K55" i="1"/>
  <c r="K64" i="1"/>
  <c r="K65" i="1"/>
  <c r="K66" i="1"/>
  <c r="K63" i="1"/>
  <c r="K68" i="1"/>
  <c r="K69" i="1"/>
  <c r="K70" i="1"/>
  <c r="K67" i="1"/>
  <c r="K72" i="1"/>
  <c r="K73" i="1"/>
  <c r="K74" i="1"/>
  <c r="K75" i="1"/>
  <c r="K76" i="1"/>
  <c r="K77" i="1"/>
  <c r="K78" i="1"/>
  <c r="K71" i="1"/>
  <c r="K80" i="1"/>
  <c r="K79" i="1"/>
  <c r="K82" i="1"/>
  <c r="K81" i="1"/>
  <c r="K46" i="1"/>
  <c r="K85" i="1"/>
  <c r="K86" i="1"/>
  <c r="K87" i="1"/>
  <c r="K88" i="1"/>
  <c r="K89" i="1"/>
  <c r="K90" i="1"/>
  <c r="K91" i="1"/>
  <c r="K84" i="1"/>
  <c r="K93" i="1"/>
  <c r="K94" i="1"/>
  <c r="K95" i="1"/>
  <c r="K96" i="1"/>
  <c r="K97" i="1"/>
  <c r="K98" i="1"/>
  <c r="K99" i="1"/>
  <c r="K92" i="1"/>
  <c r="K101" i="1"/>
  <c r="K102" i="1"/>
  <c r="K103" i="1"/>
  <c r="K104" i="1"/>
  <c r="K105" i="1"/>
  <c r="K106" i="1"/>
  <c r="K107" i="1"/>
  <c r="K100" i="1"/>
  <c r="K109" i="1"/>
  <c r="K110" i="1"/>
  <c r="K111" i="1"/>
  <c r="K112" i="1"/>
  <c r="K113" i="1"/>
  <c r="K114" i="1"/>
  <c r="K115" i="1"/>
  <c r="K108" i="1"/>
  <c r="K117" i="1"/>
  <c r="K118" i="1"/>
  <c r="K119" i="1"/>
  <c r="K120" i="1"/>
  <c r="K121" i="1"/>
  <c r="K122" i="1"/>
  <c r="K123" i="1"/>
  <c r="K116" i="1"/>
  <c r="K83" i="1"/>
  <c r="K45" i="1"/>
  <c r="K127" i="1"/>
  <c r="K128" i="1"/>
  <c r="K129" i="1"/>
  <c r="K130" i="1"/>
  <c r="K131" i="1"/>
  <c r="K132" i="1"/>
  <c r="K133" i="1"/>
  <c r="K126" i="1"/>
  <c r="K135" i="1"/>
  <c r="K136" i="1"/>
  <c r="K137" i="1"/>
  <c r="K138" i="1"/>
  <c r="K139" i="1"/>
  <c r="K140" i="1"/>
  <c r="K141" i="1"/>
  <c r="K134" i="1"/>
  <c r="K143" i="1"/>
  <c r="K144" i="1"/>
  <c r="K145" i="1"/>
  <c r="K146" i="1"/>
  <c r="K147" i="1"/>
  <c r="K148" i="1"/>
  <c r="K149" i="1"/>
  <c r="K142" i="1"/>
  <c r="K151" i="1"/>
  <c r="K152" i="1"/>
  <c r="K153" i="1"/>
  <c r="K154" i="1"/>
  <c r="K155" i="1"/>
  <c r="K156" i="1"/>
  <c r="K157" i="1"/>
  <c r="K150" i="1"/>
  <c r="K159" i="1"/>
  <c r="K160" i="1"/>
  <c r="K161" i="1"/>
  <c r="K158" i="1"/>
  <c r="K163" i="1"/>
  <c r="K164" i="1"/>
  <c r="K165" i="1"/>
  <c r="K162" i="1"/>
  <c r="K125" i="1"/>
  <c r="K124" i="1"/>
  <c r="K169" i="1"/>
  <c r="K170" i="1"/>
  <c r="K171" i="1"/>
  <c r="K172" i="1"/>
  <c r="K173" i="1"/>
  <c r="K174" i="1"/>
  <c r="K175" i="1"/>
  <c r="K168" i="1"/>
  <c r="K177" i="1"/>
  <c r="K178" i="1"/>
  <c r="K179" i="1"/>
  <c r="K180" i="1"/>
  <c r="K181" i="1"/>
  <c r="K182" i="1"/>
  <c r="K183" i="1"/>
  <c r="K176" i="1"/>
  <c r="K185" i="1"/>
  <c r="K186" i="1"/>
  <c r="K187" i="1"/>
  <c r="K188" i="1"/>
  <c r="K189" i="1"/>
  <c r="K190" i="1"/>
  <c r="K191" i="1"/>
  <c r="K184" i="1"/>
  <c r="K193" i="1"/>
  <c r="K194" i="1"/>
  <c r="K195" i="1"/>
  <c r="K196" i="1"/>
  <c r="K197" i="1"/>
  <c r="K198" i="1"/>
  <c r="K199" i="1"/>
  <c r="K192" i="1"/>
  <c r="K201" i="1"/>
  <c r="K202" i="1"/>
  <c r="K203" i="1"/>
  <c r="K204" i="1"/>
  <c r="K205" i="1"/>
  <c r="K206" i="1"/>
  <c r="K207" i="1"/>
  <c r="K200" i="1"/>
  <c r="K209" i="1"/>
  <c r="K210" i="1"/>
  <c r="K211" i="1"/>
  <c r="K212" i="1"/>
  <c r="K213" i="1"/>
  <c r="K214" i="1"/>
  <c r="K215" i="1"/>
  <c r="K208" i="1"/>
  <c r="K217" i="1"/>
  <c r="K218" i="1"/>
  <c r="K219" i="1"/>
  <c r="K220" i="1"/>
  <c r="K221" i="1"/>
  <c r="K222" i="1"/>
  <c r="K223" i="1"/>
  <c r="K216" i="1"/>
  <c r="K225" i="1"/>
  <c r="K226" i="1"/>
  <c r="K227" i="1"/>
  <c r="K224" i="1"/>
  <c r="K229" i="1"/>
  <c r="K230" i="1"/>
  <c r="K231" i="1"/>
  <c r="K228" i="1"/>
  <c r="K233" i="1"/>
  <c r="K234" i="1"/>
  <c r="K235" i="1"/>
  <c r="K232" i="1"/>
  <c r="K237" i="1"/>
  <c r="K238" i="1"/>
  <c r="K239" i="1"/>
  <c r="K236" i="1"/>
  <c r="K167" i="1"/>
  <c r="K166" i="1"/>
  <c r="K243" i="1"/>
  <c r="K244" i="1"/>
  <c r="K245" i="1"/>
  <c r="K246" i="1"/>
  <c r="K247" i="1"/>
  <c r="K248" i="1"/>
  <c r="K249" i="1"/>
  <c r="K242" i="1"/>
  <c r="K251" i="1"/>
  <c r="K252" i="1"/>
  <c r="K253" i="1"/>
  <c r="K254" i="1"/>
  <c r="K255" i="1"/>
  <c r="K256" i="1"/>
  <c r="K257" i="1"/>
  <c r="K250" i="1"/>
  <c r="K259" i="1"/>
  <c r="K260" i="1"/>
  <c r="K261" i="1"/>
  <c r="K258" i="1"/>
  <c r="K263" i="1"/>
  <c r="K264" i="1"/>
  <c r="K265" i="1"/>
  <c r="K262" i="1"/>
  <c r="K267" i="1"/>
  <c r="K268" i="1"/>
  <c r="K269" i="1"/>
  <c r="K266" i="1"/>
  <c r="K241" i="1"/>
  <c r="K240" i="1"/>
  <c r="K273" i="1"/>
  <c r="K274" i="1"/>
  <c r="K275" i="1"/>
  <c r="K276" i="1"/>
  <c r="K277" i="1"/>
  <c r="K278" i="1"/>
  <c r="K279" i="1"/>
  <c r="K272" i="1"/>
  <c r="K281" i="1"/>
  <c r="K282" i="1"/>
  <c r="K283" i="1"/>
  <c r="K284" i="1"/>
  <c r="K285" i="1"/>
  <c r="K286" i="1"/>
  <c r="K287" i="1"/>
  <c r="K280" i="1"/>
  <c r="K289" i="1"/>
  <c r="K290" i="1"/>
  <c r="K291" i="1"/>
  <c r="K292" i="1"/>
  <c r="K293" i="1"/>
  <c r="K294" i="1"/>
  <c r="K295" i="1"/>
  <c r="K288" i="1"/>
  <c r="K297" i="1"/>
  <c r="K298" i="1"/>
  <c r="K299" i="1"/>
  <c r="K300" i="1"/>
  <c r="K301" i="1"/>
  <c r="K302" i="1"/>
  <c r="K303" i="1"/>
  <c r="K296" i="1"/>
  <c r="K271" i="1"/>
  <c r="K270" i="1"/>
  <c r="K307" i="1"/>
  <c r="K308" i="1"/>
  <c r="K309" i="1"/>
  <c r="K310" i="1"/>
  <c r="K311" i="1"/>
  <c r="K312" i="1"/>
  <c r="K313" i="1"/>
  <c r="K306" i="1"/>
  <c r="K315" i="1"/>
  <c r="K316" i="1"/>
  <c r="K317" i="1"/>
  <c r="K318" i="1"/>
  <c r="K319" i="1"/>
  <c r="K320" i="1"/>
  <c r="K321" i="1"/>
  <c r="K314" i="1"/>
  <c r="K323" i="1"/>
  <c r="K324" i="1"/>
  <c r="K325" i="1"/>
  <c r="K322" i="1"/>
  <c r="K305" i="1"/>
  <c r="K304" i="1"/>
  <c r="K6" i="1"/>
  <c r="K330" i="1"/>
  <c r="K331" i="1"/>
  <c r="K332" i="1"/>
  <c r="K333" i="1"/>
  <c r="K334" i="1"/>
  <c r="K335" i="1"/>
  <c r="K336" i="1"/>
  <c r="K329" i="1"/>
  <c r="K338" i="1"/>
  <c r="K339" i="1"/>
  <c r="K340" i="1"/>
  <c r="K341" i="1"/>
  <c r="K342" i="1"/>
  <c r="K343" i="1"/>
  <c r="K344" i="1"/>
  <c r="K337" i="1"/>
  <c r="K346" i="1"/>
  <c r="K347" i="1"/>
  <c r="K348" i="1"/>
  <c r="K345" i="1"/>
  <c r="K350" i="1"/>
  <c r="K351" i="1"/>
  <c r="K349" i="1"/>
  <c r="K353" i="1"/>
  <c r="K354" i="1"/>
  <c r="K355" i="1"/>
  <c r="K352" i="1"/>
  <c r="K357" i="1"/>
  <c r="K356" i="1"/>
  <c r="K359" i="1"/>
  <c r="K360" i="1"/>
  <c r="K361" i="1"/>
  <c r="K362" i="1"/>
  <c r="K363" i="1"/>
  <c r="K364" i="1"/>
  <c r="K365" i="1"/>
  <c r="K358" i="1"/>
  <c r="K367" i="1"/>
  <c r="K368" i="1"/>
  <c r="K369" i="1"/>
  <c r="K370" i="1"/>
  <c r="K371" i="1"/>
  <c r="K372" i="1"/>
  <c r="K373" i="1"/>
  <c r="K366" i="1"/>
  <c r="K328" i="1"/>
  <c r="K376" i="1"/>
  <c r="K377" i="1"/>
  <c r="K378" i="1"/>
  <c r="K379" i="1"/>
  <c r="K380" i="1"/>
  <c r="K381" i="1"/>
  <c r="K382" i="1"/>
  <c r="K375" i="1"/>
  <c r="K374" i="1"/>
  <c r="K327" i="1"/>
  <c r="K386" i="1"/>
  <c r="K387" i="1"/>
  <c r="K388" i="1"/>
  <c r="K389" i="1"/>
  <c r="K390" i="1"/>
  <c r="K391" i="1"/>
  <c r="K392" i="1"/>
  <c r="K385" i="1"/>
  <c r="K394" i="1"/>
  <c r="K395" i="1"/>
  <c r="K396" i="1"/>
  <c r="K397" i="1"/>
  <c r="K398" i="1"/>
  <c r="K399" i="1"/>
  <c r="K400" i="1"/>
  <c r="K393" i="1"/>
  <c r="K383" i="1"/>
  <c r="K404" i="1"/>
  <c r="K405" i="1"/>
  <c r="K406" i="1"/>
  <c r="K407" i="1"/>
  <c r="K408" i="1"/>
  <c r="K409" i="1"/>
  <c r="K410" i="1"/>
  <c r="K403" i="1"/>
  <c r="K412" i="1"/>
  <c r="K413" i="1"/>
  <c r="K414" i="1"/>
  <c r="K415" i="1"/>
  <c r="K416" i="1"/>
  <c r="K417" i="1"/>
  <c r="K418" i="1"/>
  <c r="K411" i="1"/>
  <c r="K402" i="1"/>
  <c r="K401" i="1"/>
  <c r="K422" i="1"/>
  <c r="K423" i="1"/>
  <c r="K424" i="1"/>
  <c r="K425" i="1"/>
  <c r="K426" i="1"/>
  <c r="K427" i="1"/>
  <c r="K428" i="1"/>
  <c r="K421" i="1"/>
  <c r="K430" i="1"/>
  <c r="K431" i="1"/>
  <c r="K432" i="1"/>
  <c r="K433" i="1"/>
  <c r="K434" i="1"/>
  <c r="K435" i="1"/>
  <c r="K436" i="1"/>
  <c r="K429" i="1"/>
  <c r="K438" i="1"/>
  <c r="K439" i="1"/>
  <c r="K440" i="1"/>
  <c r="K441" i="1"/>
  <c r="K442" i="1"/>
  <c r="K443" i="1"/>
  <c r="K444" i="1"/>
  <c r="K437" i="1"/>
  <c r="K446" i="1"/>
  <c r="K445" i="1"/>
  <c r="K420" i="1"/>
  <c r="K419" i="1"/>
  <c r="K384" i="1"/>
  <c r="K450" i="1"/>
  <c r="K451" i="1"/>
  <c r="K452" i="1"/>
  <c r="K453" i="1"/>
  <c r="K454" i="1"/>
  <c r="K455" i="1"/>
  <c r="K456" i="1"/>
  <c r="K449" i="1"/>
  <c r="K458" i="1"/>
  <c r="K459" i="1"/>
  <c r="K460" i="1"/>
  <c r="K461" i="1"/>
  <c r="K462" i="1"/>
  <c r="K463" i="1"/>
  <c r="K464" i="1"/>
  <c r="K457" i="1"/>
  <c r="K466" i="1"/>
  <c r="K465" i="1"/>
  <c r="K468" i="1"/>
  <c r="K469" i="1"/>
  <c r="K470" i="1"/>
  <c r="K467" i="1"/>
  <c r="K472" i="1"/>
  <c r="K473" i="1"/>
  <c r="K474" i="1"/>
  <c r="K471" i="1"/>
  <c r="K476" i="1"/>
  <c r="K477" i="1"/>
  <c r="K478" i="1"/>
  <c r="K475" i="1"/>
  <c r="K480" i="1"/>
  <c r="K481" i="1"/>
  <c r="K482" i="1"/>
  <c r="K479" i="1"/>
  <c r="K484" i="1"/>
  <c r="K485" i="1"/>
  <c r="K486" i="1"/>
  <c r="K483" i="1"/>
  <c r="K488" i="1"/>
  <c r="K489" i="1"/>
  <c r="K490" i="1"/>
  <c r="K487" i="1"/>
  <c r="K492" i="1"/>
  <c r="K491" i="1"/>
  <c r="K448" i="1"/>
  <c r="K495" i="1"/>
  <c r="K496" i="1"/>
  <c r="K497" i="1"/>
  <c r="K498" i="1"/>
  <c r="K499" i="1"/>
  <c r="K500" i="1"/>
  <c r="K501" i="1"/>
  <c r="K494" i="1"/>
  <c r="K503" i="1"/>
  <c r="K504" i="1"/>
  <c r="K505" i="1"/>
  <c r="K502" i="1"/>
  <c r="K493" i="1"/>
  <c r="K447" i="1"/>
  <c r="K509" i="1"/>
  <c r="K510" i="1"/>
  <c r="K511" i="1"/>
  <c r="K512" i="1"/>
  <c r="K513" i="1"/>
  <c r="K514" i="1"/>
  <c r="K515" i="1"/>
  <c r="K508" i="1"/>
  <c r="K517" i="1"/>
  <c r="K518" i="1"/>
  <c r="K519" i="1"/>
  <c r="K520" i="1"/>
  <c r="K521" i="1"/>
  <c r="K522" i="1"/>
  <c r="K523" i="1"/>
  <c r="K516" i="1"/>
  <c r="K525" i="1"/>
  <c r="K526" i="1"/>
  <c r="K527" i="1"/>
  <c r="K524" i="1"/>
  <c r="K529" i="1"/>
  <c r="K530" i="1"/>
  <c r="K531" i="1"/>
  <c r="K528" i="1"/>
  <c r="K533" i="1"/>
  <c r="K534" i="1"/>
  <c r="K535" i="1"/>
  <c r="K532" i="1"/>
  <c r="K507" i="1"/>
  <c r="K506" i="1"/>
  <c r="K539" i="1"/>
  <c r="K540" i="1"/>
  <c r="K541" i="1"/>
  <c r="K542" i="1"/>
  <c r="K543" i="1"/>
  <c r="K544" i="1"/>
  <c r="K545" i="1"/>
  <c r="K538" i="1"/>
  <c r="K547" i="1"/>
  <c r="K548" i="1"/>
  <c r="K549" i="1"/>
  <c r="K550" i="1"/>
  <c r="K551" i="1"/>
  <c r="K552" i="1"/>
  <c r="K553" i="1"/>
  <c r="K546" i="1"/>
  <c r="K555" i="1"/>
  <c r="K556" i="1"/>
  <c r="K557" i="1"/>
  <c r="K558" i="1"/>
  <c r="K559" i="1"/>
  <c r="K560" i="1"/>
  <c r="K561" i="1"/>
  <c r="K554" i="1"/>
  <c r="K537" i="1"/>
  <c r="K536" i="1"/>
  <c r="K326" i="1"/>
  <c r="K566" i="1"/>
  <c r="K567" i="1"/>
  <c r="K568" i="1"/>
  <c r="K569" i="1"/>
  <c r="K570" i="1"/>
  <c r="K571" i="1"/>
  <c r="K572" i="1"/>
  <c r="K565" i="1"/>
  <c r="K574" i="1"/>
  <c r="K575" i="1"/>
  <c r="K576" i="1"/>
  <c r="K577" i="1"/>
  <c r="K578" i="1"/>
  <c r="K579" i="1"/>
  <c r="K580" i="1"/>
  <c r="K573" i="1"/>
  <c r="K582" i="1"/>
  <c r="K583" i="1"/>
  <c r="K584" i="1"/>
  <c r="K585" i="1"/>
  <c r="K586" i="1"/>
  <c r="K587" i="1"/>
  <c r="K588" i="1"/>
  <c r="K581" i="1"/>
  <c r="K590" i="1"/>
  <c r="K591" i="1"/>
  <c r="K592" i="1"/>
  <c r="K593" i="1"/>
  <c r="K594" i="1"/>
  <c r="K595" i="1"/>
  <c r="K596" i="1"/>
  <c r="K589" i="1"/>
  <c r="K598" i="1"/>
  <c r="K599" i="1"/>
  <c r="K600" i="1"/>
  <c r="K597" i="1"/>
  <c r="K564" i="1"/>
  <c r="K563" i="1"/>
  <c r="K604" i="1"/>
  <c r="K605" i="1"/>
  <c r="K606" i="1"/>
  <c r="K607" i="1"/>
  <c r="K608" i="1"/>
  <c r="K609" i="1"/>
  <c r="K610" i="1"/>
  <c r="K603" i="1"/>
  <c r="K612" i="1"/>
  <c r="K613" i="1"/>
  <c r="K614" i="1"/>
  <c r="K615" i="1"/>
  <c r="K616" i="1"/>
  <c r="K617" i="1"/>
  <c r="K618" i="1"/>
  <c r="K611" i="1"/>
  <c r="K620" i="1"/>
  <c r="K621" i="1"/>
  <c r="K622" i="1"/>
  <c r="K623" i="1"/>
  <c r="K624" i="1"/>
  <c r="K625" i="1"/>
  <c r="K626" i="1"/>
  <c r="K619" i="1"/>
  <c r="K628" i="1"/>
  <c r="K629" i="1"/>
  <c r="K630" i="1"/>
  <c r="K631" i="1"/>
  <c r="K632" i="1"/>
  <c r="K633" i="1"/>
  <c r="K634" i="1"/>
  <c r="K627" i="1"/>
  <c r="K636" i="1"/>
  <c r="K637" i="1"/>
  <c r="K638" i="1"/>
  <c r="K639" i="1"/>
  <c r="K640" i="1"/>
  <c r="K641" i="1"/>
  <c r="K642" i="1"/>
  <c r="K635" i="1"/>
  <c r="K644" i="1"/>
  <c r="K645" i="1"/>
  <c r="K643" i="1"/>
  <c r="K602" i="1"/>
  <c r="K601" i="1"/>
  <c r="K649" i="1"/>
  <c r="K650" i="1"/>
  <c r="K651" i="1"/>
  <c r="K652" i="1"/>
  <c r="K653" i="1"/>
  <c r="K654" i="1"/>
  <c r="K655" i="1"/>
  <c r="K648" i="1"/>
  <c r="K657" i="1"/>
  <c r="K658" i="1"/>
  <c r="K659" i="1"/>
  <c r="K660" i="1"/>
  <c r="K661" i="1"/>
  <c r="K662" i="1"/>
  <c r="K663" i="1"/>
  <c r="K656" i="1"/>
  <c r="K665" i="1"/>
  <c r="K664" i="1"/>
  <c r="K647" i="1"/>
  <c r="K646" i="1"/>
  <c r="K677" i="1"/>
  <c r="K678" i="1"/>
  <c r="K679" i="1"/>
  <c r="K680" i="1"/>
  <c r="K681" i="1"/>
  <c r="K682" i="1"/>
  <c r="K683" i="1"/>
  <c r="K676" i="1"/>
  <c r="K685" i="1"/>
  <c r="K686" i="1"/>
  <c r="K687" i="1"/>
  <c r="K688" i="1"/>
  <c r="K689" i="1"/>
  <c r="K690" i="1"/>
  <c r="K691" i="1"/>
  <c r="K684" i="1"/>
  <c r="K675" i="1"/>
  <c r="K674" i="1"/>
  <c r="K667" i="1"/>
  <c r="K668" i="1"/>
  <c r="K669" i="1"/>
  <c r="K670" i="1"/>
  <c r="K671" i="1"/>
  <c r="K672" i="1"/>
  <c r="K673" i="1"/>
  <c r="K666" i="1"/>
  <c r="K695" i="1"/>
  <c r="K696" i="1"/>
  <c r="K697" i="1"/>
  <c r="K698" i="1"/>
  <c r="K699" i="1"/>
  <c r="K700" i="1"/>
  <c r="K701" i="1"/>
  <c r="K694" i="1"/>
  <c r="K703" i="1"/>
  <c r="K704" i="1"/>
  <c r="K705" i="1"/>
  <c r="K706" i="1"/>
  <c r="K707" i="1"/>
  <c r="K708" i="1"/>
  <c r="K709" i="1"/>
  <c r="K702" i="1"/>
  <c r="K693" i="1"/>
  <c r="K692" i="1"/>
  <c r="K562" i="1"/>
  <c r="K722" i="1"/>
  <c r="K723" i="1"/>
  <c r="K724" i="1"/>
  <c r="K725" i="1"/>
  <c r="K726" i="1"/>
  <c r="K727" i="1"/>
  <c r="K728" i="1"/>
  <c r="K721" i="1"/>
  <c r="K712" i="1"/>
  <c r="K711" i="1"/>
  <c r="K732" i="1"/>
  <c r="K733" i="1"/>
  <c r="K734" i="1"/>
  <c r="K735" i="1"/>
  <c r="K736" i="1"/>
  <c r="K737" i="1"/>
  <c r="K738" i="1"/>
  <c r="K731" i="1"/>
  <c r="K740" i="1"/>
  <c r="K741" i="1"/>
  <c r="K742" i="1"/>
  <c r="K743" i="1"/>
  <c r="K744" i="1"/>
  <c r="K745" i="1"/>
  <c r="K746" i="1"/>
  <c r="K739" i="1"/>
  <c r="K748" i="1"/>
  <c r="K749" i="1"/>
  <c r="K750" i="1"/>
  <c r="K751" i="1"/>
  <c r="K752" i="1"/>
  <c r="K753" i="1"/>
  <c r="K754" i="1"/>
  <c r="K747" i="1"/>
  <c r="K756" i="1"/>
  <c r="K757" i="1"/>
  <c r="K758" i="1"/>
  <c r="K759" i="1"/>
  <c r="K760" i="1"/>
  <c r="K761" i="1"/>
  <c r="K762" i="1"/>
  <c r="K755" i="1"/>
  <c r="K764" i="1"/>
  <c r="K765" i="1"/>
  <c r="K766" i="1"/>
  <c r="K767" i="1"/>
  <c r="K768" i="1"/>
  <c r="K769" i="1"/>
  <c r="K770" i="1"/>
  <c r="K763" i="1"/>
  <c r="K772" i="1"/>
  <c r="K773" i="1"/>
  <c r="K774" i="1"/>
  <c r="K775" i="1"/>
  <c r="K776" i="1"/>
  <c r="K777" i="1"/>
  <c r="K778" i="1"/>
  <c r="K771" i="1"/>
  <c r="K780" i="1"/>
  <c r="K781" i="1"/>
  <c r="K782" i="1"/>
  <c r="K783" i="1"/>
  <c r="K784" i="1"/>
  <c r="K785" i="1"/>
  <c r="K786" i="1"/>
  <c r="K779" i="1"/>
  <c r="K788" i="1"/>
  <c r="K789" i="1"/>
  <c r="K790" i="1"/>
  <c r="K791" i="1"/>
  <c r="K792" i="1"/>
  <c r="K793" i="1"/>
  <c r="K794" i="1"/>
  <c r="K787" i="1"/>
  <c r="K796" i="1"/>
  <c r="K797" i="1"/>
  <c r="K798" i="1"/>
  <c r="K799" i="1"/>
  <c r="K800" i="1"/>
  <c r="K801" i="1"/>
  <c r="K802" i="1"/>
  <c r="K795" i="1"/>
  <c r="K804" i="1"/>
  <c r="K803" i="1"/>
  <c r="K806" i="1"/>
  <c r="K807" i="1"/>
  <c r="K808" i="1"/>
  <c r="K805" i="1"/>
  <c r="K810" i="1"/>
  <c r="K811" i="1"/>
  <c r="K812" i="1"/>
  <c r="K809" i="1"/>
  <c r="K730" i="1"/>
  <c r="K729" i="1"/>
  <c r="K816" i="1"/>
  <c r="K817" i="1"/>
  <c r="K818" i="1"/>
  <c r="K819" i="1"/>
  <c r="K820" i="1"/>
  <c r="K821" i="1"/>
  <c r="K822" i="1"/>
  <c r="K815" i="1"/>
  <c r="K824" i="1"/>
  <c r="K825" i="1"/>
  <c r="K826" i="1"/>
  <c r="K827" i="1"/>
  <c r="K828" i="1"/>
  <c r="K829" i="1"/>
  <c r="K830" i="1"/>
  <c r="K823" i="1"/>
  <c r="K832" i="1"/>
  <c r="K833" i="1"/>
  <c r="K834" i="1"/>
  <c r="K835" i="1"/>
  <c r="K836" i="1"/>
  <c r="K837" i="1"/>
  <c r="K838" i="1"/>
  <c r="K831" i="1"/>
  <c r="K840" i="1"/>
  <c r="K841" i="1"/>
  <c r="K842" i="1"/>
  <c r="K843" i="1"/>
  <c r="K844" i="1"/>
  <c r="K845" i="1"/>
  <c r="K846" i="1"/>
  <c r="K839" i="1"/>
  <c r="K814" i="1"/>
  <c r="K813" i="1"/>
  <c r="K710" i="1"/>
  <c r="K714" i="1"/>
  <c r="K715" i="1"/>
  <c r="K716" i="1"/>
  <c r="K717" i="1"/>
  <c r="K718" i="1"/>
  <c r="K719" i="1"/>
  <c r="K720" i="1"/>
  <c r="K713" i="1"/>
  <c r="K850" i="1"/>
  <c r="K849" i="1"/>
  <c r="K852" i="1"/>
  <c r="K851" i="1"/>
  <c r="K854" i="1"/>
  <c r="K855" i="1"/>
  <c r="K856" i="1"/>
  <c r="K857" i="1"/>
  <c r="K858" i="1"/>
  <c r="K853" i="1"/>
  <c r="K848" i="1"/>
  <c r="K863" i="1"/>
  <c r="K861" i="1"/>
  <c r="K865" i="1"/>
  <c r="K866" i="1"/>
  <c r="K864" i="1"/>
  <c r="K868" i="1"/>
  <c r="K869" i="1"/>
  <c r="K867" i="1"/>
  <c r="K860" i="1"/>
  <c r="K872" i="1"/>
  <c r="K873" i="1"/>
  <c r="K871" i="1"/>
  <c r="K875" i="1"/>
  <c r="K876" i="1"/>
  <c r="K874" i="1"/>
  <c r="K879" i="1"/>
  <c r="K877" i="1"/>
  <c r="K870" i="1"/>
  <c r="K859" i="1"/>
  <c r="K882" i="1"/>
  <c r="K881" i="1"/>
  <c r="K884" i="1"/>
  <c r="K883" i="1"/>
  <c r="K880" i="1"/>
  <c r="K847" i="1"/>
  <c r="K862" i="1"/>
  <c r="K878" i="1"/>
  <c r="K5" i="1"/>
  <c r="K889" i="1"/>
  <c r="K890" i="1"/>
  <c r="K891" i="1"/>
  <c r="K892" i="1"/>
  <c r="K893" i="1"/>
  <c r="K894" i="1"/>
  <c r="K895" i="1"/>
  <c r="K888" i="1"/>
  <c r="K887" i="1"/>
  <c r="K886" i="1"/>
  <c r="K899" i="1"/>
  <c r="K900" i="1"/>
  <c r="K901" i="1"/>
  <c r="K902" i="1"/>
  <c r="K903" i="1"/>
  <c r="K904" i="1"/>
  <c r="K905" i="1"/>
  <c r="K898" i="1"/>
  <c r="K907" i="1"/>
  <c r="K908" i="1"/>
  <c r="K909" i="1"/>
  <c r="K910" i="1"/>
  <c r="K911" i="1"/>
  <c r="K912" i="1"/>
  <c r="K913" i="1"/>
  <c r="K906" i="1"/>
  <c r="K915" i="1"/>
  <c r="K916" i="1"/>
  <c r="K917" i="1"/>
  <c r="K918" i="1"/>
  <c r="K919" i="1"/>
  <c r="K920" i="1"/>
  <c r="K921" i="1"/>
  <c r="K914" i="1"/>
  <c r="K897" i="1"/>
  <c r="K896" i="1"/>
  <c r="K885" i="1"/>
  <c r="K926" i="1"/>
  <c r="K927" i="1"/>
  <c r="K928" i="1"/>
  <c r="K929" i="1"/>
  <c r="K930" i="1"/>
  <c r="K931" i="1"/>
  <c r="K932" i="1"/>
  <c r="K925" i="1"/>
  <c r="K934" i="1"/>
  <c r="K935" i="1"/>
  <c r="K936" i="1"/>
  <c r="K937" i="1"/>
  <c r="K938" i="1"/>
  <c r="K939" i="1"/>
  <c r="K940" i="1"/>
  <c r="K933" i="1"/>
  <c r="K942" i="1"/>
  <c r="K943" i="1"/>
  <c r="K944" i="1"/>
  <c r="K945" i="1"/>
  <c r="K946" i="1"/>
  <c r="K947" i="1"/>
  <c r="K948" i="1"/>
  <c r="K941" i="1"/>
  <c r="K950" i="1"/>
  <c r="K951" i="1"/>
  <c r="K952" i="1"/>
  <c r="K953" i="1"/>
  <c r="K954" i="1"/>
  <c r="K955" i="1"/>
  <c r="K956" i="1"/>
  <c r="K949" i="1"/>
  <c r="K924" i="1"/>
  <c r="K923" i="1"/>
  <c r="K922" i="1"/>
  <c r="K961" i="1"/>
  <c r="K962" i="1"/>
  <c r="K963" i="1"/>
  <c r="K964" i="1"/>
  <c r="K965" i="1"/>
  <c r="K966" i="1"/>
  <c r="K967" i="1"/>
  <c r="K960" i="1"/>
  <c r="K959" i="1"/>
  <c r="K958" i="1"/>
  <c r="K971" i="1"/>
  <c r="K972" i="1"/>
  <c r="K973" i="1"/>
  <c r="K974" i="1"/>
  <c r="K975" i="1"/>
  <c r="K976" i="1"/>
  <c r="K977" i="1"/>
  <c r="K970" i="1"/>
  <c r="K969" i="1"/>
  <c r="K968" i="1"/>
  <c r="K981" i="1"/>
  <c r="K982" i="1"/>
  <c r="K983" i="1"/>
  <c r="K984" i="1"/>
  <c r="K985" i="1"/>
  <c r="K986" i="1"/>
  <c r="K987" i="1"/>
  <c r="K980" i="1"/>
  <c r="K978" i="1"/>
  <c r="K991" i="1"/>
  <c r="K992" i="1"/>
  <c r="K993" i="1"/>
  <c r="K990" i="1"/>
  <c r="K989" i="1"/>
  <c r="K988" i="1"/>
  <c r="K979" i="1"/>
  <c r="K997" i="1"/>
  <c r="K998" i="1"/>
  <c r="K999" i="1"/>
  <c r="K996" i="1"/>
  <c r="K995" i="1"/>
  <c r="K994" i="1"/>
  <c r="K957" i="1"/>
  <c r="K4" i="1"/>
  <c r="L4" i="1"/>
  <c r="AH4" i="1"/>
  <c r="L5" i="1"/>
  <c r="L6" i="1"/>
  <c r="L7" i="1"/>
  <c r="L8" i="1"/>
  <c r="L9" i="1"/>
  <c r="L10" i="1"/>
  <c r="AI10" i="1"/>
  <c r="L11" i="1"/>
  <c r="AI11" i="1"/>
  <c r="L12" i="1"/>
  <c r="AI12" i="1"/>
  <c r="L13" i="1"/>
  <c r="AI13" i="1"/>
  <c r="L14" i="1"/>
  <c r="AI14" i="1"/>
  <c r="L15" i="1"/>
  <c r="AI15" i="1"/>
  <c r="L16" i="1"/>
  <c r="AI16" i="1"/>
  <c r="L17" i="1"/>
  <c r="L18" i="1"/>
  <c r="AI18" i="1"/>
  <c r="L19" i="1"/>
  <c r="AI19" i="1"/>
  <c r="L20" i="1"/>
  <c r="AI20" i="1"/>
  <c r="L21" i="1"/>
  <c r="AI21" i="1"/>
  <c r="L22" i="1"/>
  <c r="AI22" i="1"/>
  <c r="L23" i="1"/>
  <c r="AI23" i="1"/>
  <c r="L24" i="1"/>
  <c r="AI24" i="1"/>
  <c r="L25" i="1"/>
  <c r="L26" i="1"/>
  <c r="AI26" i="1"/>
  <c r="L27" i="1"/>
  <c r="AI27" i="1"/>
  <c r="L28" i="1"/>
  <c r="AI28" i="1"/>
  <c r="L29" i="1"/>
  <c r="AI29" i="1"/>
  <c r="L30" i="1"/>
  <c r="AI30" i="1"/>
  <c r="L31" i="1"/>
  <c r="AI31" i="1"/>
  <c r="L32" i="1"/>
  <c r="AI32" i="1"/>
  <c r="L33" i="1"/>
  <c r="L34" i="1"/>
  <c r="AI34" i="1"/>
  <c r="L35" i="1"/>
  <c r="AI35" i="1"/>
  <c r="L36" i="1"/>
  <c r="AI36" i="1"/>
  <c r="L37" i="1"/>
  <c r="AI37" i="1"/>
  <c r="L38" i="1"/>
  <c r="AI38" i="1"/>
  <c r="L39" i="1"/>
  <c r="AI39" i="1"/>
  <c r="L40" i="1"/>
  <c r="AI40" i="1"/>
  <c r="L41" i="1"/>
  <c r="L42" i="1"/>
  <c r="AI42" i="1"/>
  <c r="L43" i="1"/>
  <c r="AI43" i="1"/>
  <c r="L44" i="1"/>
  <c r="AI44" i="1"/>
  <c r="L45" i="1"/>
  <c r="L46" i="1"/>
  <c r="L47" i="1"/>
  <c r="L48" i="1"/>
  <c r="AI48" i="1"/>
  <c r="L49" i="1"/>
  <c r="AI49" i="1"/>
  <c r="L50" i="1"/>
  <c r="AI50" i="1"/>
  <c r="L51" i="1"/>
  <c r="AI51" i="1"/>
  <c r="L52" i="1"/>
  <c r="AI52" i="1"/>
  <c r="L53" i="1"/>
  <c r="AI53" i="1"/>
  <c r="L54" i="1"/>
  <c r="AI54" i="1"/>
  <c r="L55" i="1"/>
  <c r="L56" i="1"/>
  <c r="AI56" i="1"/>
  <c r="AK56" i="1"/>
  <c r="L57" i="1"/>
  <c r="AI57" i="1"/>
  <c r="AK57" i="1"/>
  <c r="L58" i="1"/>
  <c r="AI58" i="1"/>
  <c r="AJ58" i="1"/>
  <c r="L59" i="1"/>
  <c r="AI59" i="1"/>
  <c r="AJ59" i="1"/>
  <c r="L60" i="1"/>
  <c r="AI60" i="1"/>
  <c r="AJ60" i="1"/>
  <c r="L61" i="1"/>
  <c r="AI61" i="1"/>
  <c r="AJ61" i="1"/>
  <c r="L62" i="1"/>
  <c r="AI62" i="1"/>
  <c r="L63" i="1"/>
  <c r="L64" i="1"/>
  <c r="AI64" i="1"/>
  <c r="L65" i="1"/>
  <c r="AI65" i="1"/>
  <c r="L66" i="1"/>
  <c r="AI66" i="1"/>
  <c r="L67" i="1"/>
  <c r="L68" i="1"/>
  <c r="AI68" i="1"/>
  <c r="L69" i="1"/>
  <c r="AI69" i="1"/>
  <c r="L70" i="1"/>
  <c r="AI70" i="1"/>
  <c r="L71" i="1"/>
  <c r="L72" i="1"/>
  <c r="AI72" i="1"/>
  <c r="L73" i="1"/>
  <c r="AI73" i="1"/>
  <c r="L74" i="1"/>
  <c r="AI74" i="1"/>
  <c r="L75" i="1"/>
  <c r="AI75" i="1"/>
  <c r="L76" i="1"/>
  <c r="AI76" i="1"/>
  <c r="L77" i="1"/>
  <c r="AI77" i="1"/>
  <c r="L78" i="1"/>
  <c r="AI78" i="1"/>
  <c r="L79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G80" i="1"/>
  <c r="AI80" i="1"/>
  <c r="L81" i="1"/>
  <c r="L82" i="1"/>
  <c r="AI82" i="1"/>
  <c r="L83" i="1"/>
  <c r="L84" i="1"/>
  <c r="L85" i="1"/>
  <c r="AI85" i="1"/>
  <c r="L86" i="1"/>
  <c r="AI86" i="1"/>
  <c r="L87" i="1"/>
  <c r="AI87" i="1"/>
  <c r="L88" i="1"/>
  <c r="AI88" i="1"/>
  <c r="L89" i="1"/>
  <c r="AI89" i="1"/>
  <c r="L90" i="1"/>
  <c r="AI90" i="1"/>
  <c r="L91" i="1"/>
  <c r="AI91" i="1"/>
  <c r="L92" i="1"/>
  <c r="L93" i="1"/>
  <c r="AI93" i="1"/>
  <c r="L94" i="1"/>
  <c r="AI94" i="1"/>
  <c r="L95" i="1"/>
  <c r="AI95" i="1"/>
  <c r="L96" i="1"/>
  <c r="AI96" i="1"/>
  <c r="L97" i="1"/>
  <c r="AI97" i="1"/>
  <c r="L98" i="1"/>
  <c r="AI98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G99" i="1"/>
  <c r="AI99" i="1"/>
  <c r="L100" i="1"/>
  <c r="L101" i="1"/>
  <c r="AI101" i="1"/>
  <c r="L102" i="1"/>
  <c r="AI102" i="1"/>
  <c r="L103" i="1"/>
  <c r="AI103" i="1"/>
  <c r="L104" i="1"/>
  <c r="AI104" i="1"/>
  <c r="L105" i="1"/>
  <c r="AI105" i="1"/>
  <c r="L106" i="1"/>
  <c r="AI106" i="1"/>
  <c r="L107" i="1"/>
  <c r="AI107" i="1"/>
  <c r="L108" i="1"/>
  <c r="L109" i="1"/>
  <c r="AI109" i="1"/>
  <c r="L110" i="1"/>
  <c r="AI110" i="1"/>
  <c r="L111" i="1"/>
  <c r="AI111" i="1"/>
  <c r="L112" i="1"/>
  <c r="AI112" i="1"/>
  <c r="L113" i="1"/>
  <c r="AI113" i="1"/>
  <c r="L114" i="1"/>
  <c r="AI114" i="1"/>
  <c r="L115" i="1"/>
  <c r="AI115" i="1"/>
  <c r="L116" i="1"/>
  <c r="L117" i="1"/>
  <c r="AI117" i="1"/>
  <c r="L118" i="1"/>
  <c r="AI118" i="1"/>
  <c r="L119" i="1"/>
  <c r="AI119" i="1"/>
  <c r="L120" i="1"/>
  <c r="AI120" i="1"/>
  <c r="L121" i="1"/>
  <c r="AI121" i="1"/>
  <c r="L122" i="1"/>
  <c r="AI122" i="1"/>
  <c r="L123" i="1"/>
  <c r="AI123" i="1"/>
  <c r="L124" i="1"/>
  <c r="L125" i="1"/>
  <c r="L126" i="1"/>
  <c r="L127" i="1"/>
  <c r="AI127" i="1"/>
  <c r="L128" i="1"/>
  <c r="AI128" i="1"/>
  <c r="L129" i="1"/>
  <c r="AI129" i="1"/>
  <c r="L130" i="1"/>
  <c r="AI130" i="1"/>
  <c r="L131" i="1"/>
  <c r="AI131" i="1"/>
  <c r="L132" i="1"/>
  <c r="AI132" i="1"/>
  <c r="L133" i="1"/>
  <c r="AI133" i="1"/>
  <c r="L134" i="1"/>
  <c r="L135" i="1"/>
  <c r="AI135" i="1"/>
  <c r="L136" i="1"/>
  <c r="AI136" i="1"/>
  <c r="L137" i="1"/>
  <c r="AI137" i="1"/>
  <c r="L138" i="1"/>
  <c r="AI138" i="1"/>
  <c r="L139" i="1"/>
  <c r="AI139" i="1"/>
  <c r="L140" i="1"/>
  <c r="AI140" i="1"/>
  <c r="L141" i="1"/>
  <c r="AI141" i="1"/>
  <c r="L142" i="1"/>
  <c r="L143" i="1"/>
  <c r="AI143" i="1"/>
  <c r="L144" i="1"/>
  <c r="AI144" i="1"/>
  <c r="L145" i="1"/>
  <c r="AI145" i="1"/>
  <c r="L146" i="1"/>
  <c r="AI146" i="1"/>
  <c r="L147" i="1"/>
  <c r="AI147" i="1"/>
  <c r="L148" i="1"/>
  <c r="AI148" i="1"/>
  <c r="L149" i="1"/>
  <c r="AI149" i="1"/>
  <c r="L150" i="1"/>
  <c r="L151" i="1"/>
  <c r="AI151" i="1"/>
  <c r="L152" i="1"/>
  <c r="AI152" i="1"/>
  <c r="L153" i="1"/>
  <c r="AI153" i="1"/>
  <c r="L154" i="1"/>
  <c r="AI154" i="1"/>
  <c r="L155" i="1"/>
  <c r="AI155" i="1"/>
  <c r="L156" i="1"/>
  <c r="AI156" i="1"/>
  <c r="L157" i="1"/>
  <c r="AI157" i="1"/>
  <c r="L158" i="1"/>
  <c r="L159" i="1"/>
  <c r="AI159" i="1"/>
  <c r="L160" i="1"/>
  <c r="AI160" i="1"/>
  <c r="L161" i="1"/>
  <c r="AI161" i="1"/>
  <c r="L162" i="1"/>
  <c r="L163" i="1"/>
  <c r="AI163" i="1"/>
  <c r="L164" i="1"/>
  <c r="AI164" i="1"/>
  <c r="L165" i="1"/>
  <c r="AI165" i="1"/>
  <c r="L166" i="1"/>
  <c r="L167" i="1"/>
  <c r="L168" i="1"/>
  <c r="L169" i="1"/>
  <c r="AI169" i="1"/>
  <c r="L170" i="1"/>
  <c r="AI170" i="1"/>
  <c r="L171" i="1"/>
  <c r="AI171" i="1"/>
  <c r="L172" i="1"/>
  <c r="AI172" i="1"/>
  <c r="L173" i="1"/>
  <c r="AI173" i="1"/>
  <c r="L174" i="1"/>
  <c r="AI174" i="1"/>
  <c r="L175" i="1"/>
  <c r="AI175" i="1"/>
  <c r="L176" i="1"/>
  <c r="L177" i="1"/>
  <c r="AI177" i="1"/>
  <c r="L178" i="1"/>
  <c r="AI178" i="1"/>
  <c r="L179" i="1"/>
  <c r="AI179" i="1"/>
  <c r="L180" i="1"/>
  <c r="AI180" i="1"/>
  <c r="L181" i="1"/>
  <c r="AI181" i="1"/>
  <c r="L182" i="1"/>
  <c r="AI182" i="1"/>
  <c r="L183" i="1"/>
  <c r="AI183" i="1"/>
  <c r="L184" i="1"/>
  <c r="L185" i="1"/>
  <c r="AI185" i="1"/>
  <c r="L186" i="1"/>
  <c r="AI186" i="1"/>
  <c r="L187" i="1"/>
  <c r="AI187" i="1"/>
  <c r="L188" i="1"/>
  <c r="AI188" i="1"/>
  <c r="L189" i="1"/>
  <c r="AI189" i="1"/>
  <c r="L190" i="1"/>
  <c r="AI190" i="1"/>
  <c r="L191" i="1"/>
  <c r="AI191" i="1"/>
  <c r="L192" i="1"/>
  <c r="L193" i="1"/>
  <c r="AI193" i="1"/>
  <c r="L194" i="1"/>
  <c r="AI194" i="1"/>
  <c r="L195" i="1"/>
  <c r="AI195" i="1"/>
  <c r="L196" i="1"/>
  <c r="AI196" i="1"/>
  <c r="L197" i="1"/>
  <c r="AI197" i="1"/>
  <c r="L198" i="1"/>
  <c r="AI198" i="1"/>
  <c r="L199" i="1"/>
  <c r="AI199" i="1"/>
  <c r="L200" i="1"/>
  <c r="L201" i="1"/>
  <c r="AI201" i="1"/>
  <c r="L202" i="1"/>
  <c r="AI202" i="1"/>
  <c r="L203" i="1"/>
  <c r="AI203" i="1"/>
  <c r="L204" i="1"/>
  <c r="AI204" i="1"/>
  <c r="L205" i="1"/>
  <c r="AI205" i="1"/>
  <c r="L206" i="1"/>
  <c r="AI206" i="1"/>
  <c r="L207" i="1"/>
  <c r="AI207" i="1"/>
  <c r="L208" i="1"/>
  <c r="L209" i="1"/>
  <c r="AI209" i="1"/>
  <c r="L210" i="1"/>
  <c r="AI210" i="1"/>
  <c r="L211" i="1"/>
  <c r="AI211" i="1"/>
  <c r="L212" i="1"/>
  <c r="AI212" i="1"/>
  <c r="L213" i="1"/>
  <c r="AI213" i="1"/>
  <c r="L214" i="1"/>
  <c r="AI214" i="1"/>
  <c r="L215" i="1"/>
  <c r="AI215" i="1"/>
  <c r="L216" i="1"/>
  <c r="L217" i="1"/>
  <c r="AI217" i="1"/>
  <c r="L218" i="1"/>
  <c r="AI218" i="1"/>
  <c r="L219" i="1"/>
  <c r="AI219" i="1"/>
  <c r="L220" i="1"/>
  <c r="AI220" i="1"/>
  <c r="L221" i="1"/>
  <c r="AI221" i="1"/>
  <c r="L222" i="1"/>
  <c r="AI222" i="1"/>
  <c r="L223" i="1"/>
  <c r="AI223" i="1"/>
  <c r="L224" i="1"/>
  <c r="L225" i="1"/>
  <c r="AI225" i="1"/>
  <c r="L226" i="1"/>
  <c r="AI226" i="1"/>
  <c r="L227" i="1"/>
  <c r="AI227" i="1"/>
  <c r="L228" i="1"/>
  <c r="L229" i="1"/>
  <c r="AI229" i="1"/>
  <c r="L230" i="1"/>
  <c r="AI230" i="1"/>
  <c r="L231" i="1"/>
  <c r="AI231" i="1"/>
  <c r="L232" i="1"/>
  <c r="L233" i="1"/>
  <c r="AI233" i="1"/>
  <c r="L234" i="1"/>
  <c r="AI234" i="1"/>
  <c r="L235" i="1"/>
  <c r="AI235" i="1"/>
  <c r="L236" i="1"/>
  <c r="L237" i="1"/>
  <c r="AI237" i="1"/>
  <c r="L238" i="1"/>
  <c r="AI238" i="1"/>
  <c r="L239" i="1"/>
  <c r="AI239" i="1"/>
  <c r="L240" i="1"/>
  <c r="L241" i="1"/>
  <c r="L242" i="1"/>
  <c r="L243" i="1"/>
  <c r="AI243" i="1"/>
  <c r="L244" i="1"/>
  <c r="AI244" i="1"/>
  <c r="L245" i="1"/>
  <c r="AI245" i="1"/>
  <c r="L246" i="1"/>
  <c r="AI246" i="1"/>
  <c r="L247" i="1"/>
  <c r="AI247" i="1"/>
  <c r="L248" i="1"/>
  <c r="AI248" i="1"/>
  <c r="L249" i="1"/>
  <c r="AI249" i="1"/>
  <c r="L250" i="1"/>
  <c r="L251" i="1"/>
  <c r="AI251" i="1"/>
  <c r="L252" i="1"/>
  <c r="AI252" i="1"/>
  <c r="L253" i="1"/>
  <c r="AI253" i="1"/>
  <c r="L254" i="1"/>
  <c r="AI254" i="1"/>
  <c r="L255" i="1"/>
  <c r="AI255" i="1"/>
  <c r="L256" i="1"/>
  <c r="AI256" i="1"/>
  <c r="L257" i="1"/>
  <c r="AI257" i="1"/>
  <c r="L258" i="1"/>
  <c r="L259" i="1"/>
  <c r="AI259" i="1"/>
  <c r="L260" i="1"/>
  <c r="AI260" i="1"/>
  <c r="L261" i="1"/>
  <c r="AI261" i="1"/>
  <c r="L262" i="1"/>
  <c r="L263" i="1"/>
  <c r="AI263" i="1"/>
  <c r="L264" i="1"/>
  <c r="AI264" i="1"/>
  <c r="L265" i="1"/>
  <c r="AI265" i="1"/>
  <c r="L266" i="1"/>
  <c r="L267" i="1"/>
  <c r="AI267" i="1"/>
  <c r="L268" i="1"/>
  <c r="AI268" i="1"/>
  <c r="L269" i="1"/>
  <c r="AI269" i="1"/>
  <c r="L270" i="1"/>
  <c r="L271" i="1"/>
  <c r="L272" i="1"/>
  <c r="L273" i="1"/>
  <c r="AI273" i="1"/>
  <c r="L274" i="1"/>
  <c r="AI274" i="1"/>
  <c r="L275" i="1"/>
  <c r="AI275" i="1"/>
  <c r="L276" i="1"/>
  <c r="AI276" i="1"/>
  <c r="L277" i="1"/>
  <c r="AI277" i="1"/>
  <c r="L278" i="1"/>
  <c r="AI278" i="1"/>
  <c r="L279" i="1"/>
  <c r="AI279" i="1"/>
  <c r="L280" i="1"/>
  <c r="L281" i="1"/>
  <c r="AI281" i="1"/>
  <c r="L282" i="1"/>
  <c r="AI282" i="1"/>
  <c r="L283" i="1"/>
  <c r="AI283" i="1"/>
  <c r="L284" i="1"/>
  <c r="AI284" i="1"/>
  <c r="L285" i="1"/>
  <c r="AI285" i="1"/>
  <c r="L286" i="1"/>
  <c r="AI286" i="1"/>
  <c r="L287" i="1"/>
  <c r="AI287" i="1"/>
  <c r="L288" i="1"/>
  <c r="L289" i="1"/>
  <c r="AI289" i="1"/>
  <c r="L290" i="1"/>
  <c r="AI290" i="1"/>
  <c r="L291" i="1"/>
  <c r="AI291" i="1"/>
  <c r="L292" i="1"/>
  <c r="AI292" i="1"/>
  <c r="L293" i="1"/>
  <c r="AI293" i="1"/>
  <c r="L294" i="1"/>
  <c r="AI294" i="1"/>
  <c r="L295" i="1"/>
  <c r="AI295" i="1"/>
  <c r="L296" i="1"/>
  <c r="L297" i="1"/>
  <c r="AI297" i="1"/>
  <c r="L298" i="1"/>
  <c r="AI298" i="1"/>
  <c r="L299" i="1"/>
  <c r="AI299" i="1"/>
  <c r="L300" i="1"/>
  <c r="AI300" i="1"/>
  <c r="L301" i="1"/>
  <c r="AI301" i="1"/>
  <c r="L302" i="1"/>
  <c r="AI302" i="1"/>
  <c r="L303" i="1"/>
  <c r="AI303" i="1"/>
  <c r="L304" i="1"/>
  <c r="L305" i="1"/>
  <c r="L306" i="1"/>
  <c r="L307" i="1"/>
  <c r="AI307" i="1"/>
  <c r="L308" i="1"/>
  <c r="AI308" i="1"/>
  <c r="L309" i="1"/>
  <c r="AI309" i="1"/>
  <c r="L310" i="1"/>
  <c r="AI310" i="1"/>
  <c r="L311" i="1"/>
  <c r="AI311" i="1"/>
  <c r="L312" i="1"/>
  <c r="AI312" i="1"/>
  <c r="L313" i="1"/>
  <c r="AI313" i="1"/>
  <c r="L314" i="1"/>
  <c r="L315" i="1"/>
  <c r="AI315" i="1"/>
  <c r="L316" i="1"/>
  <c r="AI316" i="1"/>
  <c r="L317" i="1"/>
  <c r="AI317" i="1"/>
  <c r="L318" i="1"/>
  <c r="AI318" i="1"/>
  <c r="L319" i="1"/>
  <c r="AI319" i="1"/>
  <c r="L320" i="1"/>
  <c r="AI320" i="1"/>
  <c r="L321" i="1"/>
  <c r="AI321" i="1"/>
  <c r="L322" i="1"/>
  <c r="L323" i="1"/>
  <c r="AI323" i="1"/>
  <c r="L324" i="1"/>
  <c r="AI324" i="1"/>
  <c r="L325" i="1"/>
  <c r="AI325" i="1"/>
  <c r="L326" i="1"/>
  <c r="L327" i="1"/>
  <c r="L328" i="1"/>
  <c r="L329" i="1"/>
  <c r="L330" i="1"/>
  <c r="AI330" i="1"/>
  <c r="L331" i="1"/>
  <c r="AI331" i="1"/>
  <c r="L332" i="1"/>
  <c r="AI332" i="1"/>
  <c r="L333" i="1"/>
  <c r="AI333" i="1"/>
  <c r="L334" i="1"/>
  <c r="AI334" i="1"/>
  <c r="L335" i="1"/>
  <c r="AI335" i="1"/>
  <c r="L336" i="1"/>
  <c r="AI336" i="1"/>
  <c r="L337" i="1"/>
  <c r="L338" i="1"/>
  <c r="AI338" i="1"/>
  <c r="L339" i="1"/>
  <c r="AI339" i="1"/>
  <c r="L340" i="1"/>
  <c r="AI340" i="1"/>
  <c r="L341" i="1"/>
  <c r="AI341" i="1"/>
  <c r="L342" i="1"/>
  <c r="AI342" i="1"/>
  <c r="L343" i="1"/>
  <c r="AI343" i="1"/>
  <c r="L344" i="1"/>
  <c r="AI344" i="1"/>
  <c r="L345" i="1"/>
  <c r="L346" i="1"/>
  <c r="AI346" i="1"/>
  <c r="L347" i="1"/>
  <c r="AI347" i="1"/>
  <c r="L348" i="1"/>
  <c r="AI348" i="1"/>
  <c r="L349" i="1"/>
  <c r="L350" i="1"/>
  <c r="AI350" i="1"/>
  <c r="L351" i="1"/>
  <c r="AI351" i="1"/>
  <c r="L352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AG353" i="1"/>
  <c r="AI353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G354" i="1"/>
  <c r="AI354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Z355" i="1"/>
  <c r="AA355" i="1"/>
  <c r="AB355" i="1"/>
  <c r="AC355" i="1"/>
  <c r="AG355" i="1"/>
  <c r="AI355" i="1"/>
  <c r="L356" i="1"/>
  <c r="L357" i="1"/>
  <c r="AI357" i="1"/>
  <c r="L358" i="1"/>
  <c r="L359" i="1"/>
  <c r="AI359" i="1"/>
  <c r="L360" i="1"/>
  <c r="AI360" i="1"/>
  <c r="L361" i="1"/>
  <c r="AI361" i="1"/>
  <c r="L362" i="1"/>
  <c r="AI362" i="1"/>
  <c r="L363" i="1"/>
  <c r="AI363" i="1"/>
  <c r="L364" i="1"/>
  <c r="AI364" i="1"/>
  <c r="L365" i="1"/>
  <c r="AI365" i="1"/>
  <c r="L366" i="1"/>
  <c r="L367" i="1"/>
  <c r="AI367" i="1"/>
  <c r="L368" i="1"/>
  <c r="AI368" i="1"/>
  <c r="L369" i="1"/>
  <c r="AI369" i="1"/>
  <c r="L370" i="1"/>
  <c r="AI370" i="1"/>
  <c r="L371" i="1"/>
  <c r="AI371" i="1"/>
  <c r="L372" i="1"/>
  <c r="AI372" i="1"/>
  <c r="L373" i="1"/>
  <c r="AI373" i="1"/>
  <c r="L374" i="1"/>
  <c r="L375" i="1"/>
  <c r="L376" i="1"/>
  <c r="AI376" i="1"/>
  <c r="L377" i="1"/>
  <c r="AI377" i="1"/>
  <c r="L378" i="1"/>
  <c r="AI378" i="1"/>
  <c r="L379" i="1"/>
  <c r="AI379" i="1"/>
  <c r="L380" i="1"/>
  <c r="AI380" i="1"/>
  <c r="L381" i="1"/>
  <c r="AI381" i="1"/>
  <c r="L382" i="1"/>
  <c r="AI382" i="1"/>
  <c r="L383" i="1"/>
  <c r="L384" i="1"/>
  <c r="L385" i="1"/>
  <c r="L386" i="1"/>
  <c r="AI386" i="1"/>
  <c r="L387" i="1"/>
  <c r="AI387" i="1"/>
  <c r="L388" i="1"/>
  <c r="AI388" i="1"/>
  <c r="L389" i="1"/>
  <c r="AI389" i="1"/>
  <c r="L390" i="1"/>
  <c r="AI390" i="1"/>
  <c r="L391" i="1"/>
  <c r="AI391" i="1"/>
  <c r="L392" i="1"/>
  <c r="AI392" i="1"/>
  <c r="L393" i="1"/>
  <c r="L394" i="1"/>
  <c r="AI394" i="1"/>
  <c r="L395" i="1"/>
  <c r="AI395" i="1"/>
  <c r="L396" i="1"/>
  <c r="AI396" i="1"/>
  <c r="L397" i="1"/>
  <c r="AI397" i="1"/>
  <c r="L398" i="1"/>
  <c r="AI398" i="1"/>
  <c r="L399" i="1"/>
  <c r="AI399" i="1"/>
  <c r="L400" i="1"/>
  <c r="AI400" i="1"/>
  <c r="L401" i="1"/>
  <c r="L402" i="1"/>
  <c r="L403" i="1"/>
  <c r="L404" i="1"/>
  <c r="AI404" i="1"/>
  <c r="L405" i="1"/>
  <c r="AI405" i="1"/>
  <c r="L406" i="1"/>
  <c r="AI406" i="1"/>
  <c r="L407" i="1"/>
  <c r="AI407" i="1"/>
  <c r="L408" i="1"/>
  <c r="AI408" i="1"/>
  <c r="L409" i="1"/>
  <c r="AI409" i="1"/>
  <c r="L410" i="1"/>
  <c r="AI410" i="1"/>
  <c r="L411" i="1"/>
  <c r="L412" i="1"/>
  <c r="AI412" i="1"/>
  <c r="L413" i="1"/>
  <c r="AI413" i="1"/>
  <c r="L414" i="1"/>
  <c r="AI414" i="1"/>
  <c r="L415" i="1"/>
  <c r="AI415" i="1"/>
  <c r="L416" i="1"/>
  <c r="AI416" i="1"/>
  <c r="L417" i="1"/>
  <c r="AI417" i="1"/>
  <c r="L418" i="1"/>
  <c r="AI418" i="1"/>
  <c r="L419" i="1"/>
  <c r="L420" i="1"/>
  <c r="L421" i="1"/>
  <c r="L422" i="1"/>
  <c r="AI422" i="1"/>
  <c r="L423" i="1"/>
  <c r="AI423" i="1"/>
  <c r="L424" i="1"/>
  <c r="AI424" i="1"/>
  <c r="L425" i="1"/>
  <c r="AI425" i="1"/>
  <c r="L426" i="1"/>
  <c r="AI426" i="1"/>
  <c r="L427" i="1"/>
  <c r="AI427" i="1"/>
  <c r="L428" i="1"/>
  <c r="AI428" i="1"/>
  <c r="L429" i="1"/>
  <c r="L430" i="1"/>
  <c r="AI430" i="1"/>
  <c r="L431" i="1"/>
  <c r="AI431" i="1"/>
  <c r="L432" i="1"/>
  <c r="AI432" i="1"/>
  <c r="L433" i="1"/>
  <c r="AI433" i="1"/>
  <c r="L434" i="1"/>
  <c r="AI434" i="1"/>
  <c r="L435" i="1"/>
  <c r="AI435" i="1"/>
  <c r="L436" i="1"/>
  <c r="AI436" i="1"/>
  <c r="L437" i="1"/>
  <c r="L438" i="1"/>
  <c r="AI438" i="1"/>
  <c r="L439" i="1"/>
  <c r="AI439" i="1"/>
  <c r="L440" i="1"/>
  <c r="AI440" i="1"/>
  <c r="L441" i="1"/>
  <c r="AI441" i="1"/>
  <c r="L442" i="1"/>
  <c r="AI442" i="1"/>
  <c r="L443" i="1"/>
  <c r="AI443" i="1"/>
  <c r="L444" i="1"/>
  <c r="AI444" i="1"/>
  <c r="L445" i="1"/>
  <c r="L446" i="1"/>
  <c r="AI446" i="1"/>
  <c r="L447" i="1"/>
  <c r="L448" i="1"/>
  <c r="L449" i="1"/>
  <c r="L450" i="1"/>
  <c r="AI450" i="1"/>
  <c r="L451" i="1"/>
  <c r="AI451" i="1"/>
  <c r="L452" i="1"/>
  <c r="AI452" i="1"/>
  <c r="L453" i="1"/>
  <c r="AI453" i="1"/>
  <c r="L454" i="1"/>
  <c r="AI454" i="1"/>
  <c r="L455" i="1"/>
  <c r="AI455" i="1"/>
  <c r="L456" i="1"/>
  <c r="AI456" i="1"/>
  <c r="L457" i="1"/>
  <c r="L458" i="1"/>
  <c r="AI458" i="1"/>
  <c r="L459" i="1"/>
  <c r="AI459" i="1"/>
  <c r="L460" i="1"/>
  <c r="AI460" i="1"/>
  <c r="L461" i="1"/>
  <c r="AI461" i="1"/>
  <c r="L462" i="1"/>
  <c r="AI462" i="1"/>
  <c r="L463" i="1"/>
  <c r="AI463" i="1"/>
  <c r="L464" i="1"/>
  <c r="AI464" i="1"/>
  <c r="L465" i="1"/>
  <c r="L466" i="1"/>
  <c r="AI466" i="1"/>
  <c r="L467" i="1"/>
  <c r="L468" i="1"/>
  <c r="AI468" i="1"/>
  <c r="L469" i="1"/>
  <c r="AI469" i="1"/>
  <c r="L470" i="1"/>
  <c r="AI470" i="1"/>
  <c r="L471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Z472" i="1"/>
  <c r="AA472" i="1"/>
  <c r="AB472" i="1"/>
  <c r="AC472" i="1"/>
  <c r="AG472" i="1"/>
  <c r="AI472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Z473" i="1"/>
  <c r="AA473" i="1"/>
  <c r="AB473" i="1"/>
  <c r="AC473" i="1"/>
  <c r="AG473" i="1"/>
  <c r="AI473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Z474" i="1"/>
  <c r="AA474" i="1"/>
  <c r="AB474" i="1"/>
  <c r="AC474" i="1"/>
  <c r="AG474" i="1"/>
  <c r="AI474" i="1"/>
  <c r="L475" i="1"/>
  <c r="L476" i="1"/>
  <c r="AI476" i="1"/>
  <c r="L477" i="1"/>
  <c r="AI477" i="1"/>
  <c r="L478" i="1"/>
  <c r="AI478" i="1"/>
  <c r="L479" i="1"/>
  <c r="L480" i="1"/>
  <c r="AI480" i="1"/>
  <c r="L481" i="1"/>
  <c r="AI481" i="1"/>
  <c r="L482" i="1"/>
  <c r="AI482" i="1"/>
  <c r="L483" i="1"/>
  <c r="L484" i="1"/>
  <c r="AI484" i="1"/>
  <c r="L485" i="1"/>
  <c r="AI485" i="1"/>
  <c r="L486" i="1"/>
  <c r="AI486" i="1"/>
  <c r="L487" i="1"/>
  <c r="L488" i="1"/>
  <c r="AI488" i="1"/>
  <c r="L489" i="1"/>
  <c r="AI489" i="1"/>
  <c r="L490" i="1"/>
  <c r="AI490" i="1"/>
  <c r="L491" i="1"/>
  <c r="L492" i="1"/>
  <c r="AI492" i="1"/>
  <c r="L493" i="1"/>
  <c r="L494" i="1"/>
  <c r="L495" i="1"/>
  <c r="AI495" i="1"/>
  <c r="L496" i="1"/>
  <c r="AI496" i="1"/>
  <c r="L497" i="1"/>
  <c r="AI497" i="1"/>
  <c r="L498" i="1"/>
  <c r="AI498" i="1"/>
  <c r="L499" i="1"/>
  <c r="AI499" i="1"/>
  <c r="L500" i="1"/>
  <c r="AI500" i="1"/>
  <c r="L501" i="1"/>
  <c r="AI501" i="1"/>
  <c r="L502" i="1"/>
  <c r="L503" i="1"/>
  <c r="AI503" i="1"/>
  <c r="L504" i="1"/>
  <c r="AI504" i="1"/>
  <c r="L505" i="1"/>
  <c r="AI505" i="1"/>
  <c r="L506" i="1"/>
  <c r="L507" i="1"/>
  <c r="L508" i="1"/>
  <c r="L509" i="1"/>
  <c r="AI509" i="1"/>
  <c r="L510" i="1"/>
  <c r="AI510" i="1"/>
  <c r="L511" i="1"/>
  <c r="AI511" i="1"/>
  <c r="L512" i="1"/>
  <c r="AI512" i="1"/>
  <c r="L513" i="1"/>
  <c r="AI513" i="1"/>
  <c r="L514" i="1"/>
  <c r="AI514" i="1"/>
  <c r="L515" i="1"/>
  <c r="AI515" i="1"/>
  <c r="L516" i="1"/>
  <c r="L517" i="1"/>
  <c r="AI517" i="1"/>
  <c r="L518" i="1"/>
  <c r="AI518" i="1"/>
  <c r="L519" i="1"/>
  <c r="AI519" i="1"/>
  <c r="L520" i="1"/>
  <c r="AI520" i="1"/>
  <c r="L521" i="1"/>
  <c r="AI521" i="1"/>
  <c r="L522" i="1"/>
  <c r="AI522" i="1"/>
  <c r="L523" i="1"/>
  <c r="AI523" i="1"/>
  <c r="L524" i="1"/>
  <c r="L525" i="1"/>
  <c r="AI525" i="1"/>
  <c r="L526" i="1"/>
  <c r="AI526" i="1"/>
  <c r="L527" i="1"/>
  <c r="AI527" i="1"/>
  <c r="L528" i="1"/>
  <c r="L529" i="1"/>
  <c r="AI529" i="1"/>
  <c r="L530" i="1"/>
  <c r="AI530" i="1"/>
  <c r="L531" i="1"/>
  <c r="AI531" i="1"/>
  <c r="L532" i="1"/>
  <c r="L533" i="1"/>
  <c r="AI533" i="1"/>
  <c r="L534" i="1"/>
  <c r="AI534" i="1"/>
  <c r="L535" i="1"/>
  <c r="AI535" i="1"/>
  <c r="L536" i="1"/>
  <c r="L537" i="1"/>
  <c r="L538" i="1"/>
  <c r="L539" i="1"/>
  <c r="AI539" i="1"/>
  <c r="L540" i="1"/>
  <c r="AI540" i="1"/>
  <c r="L541" i="1"/>
  <c r="AI541" i="1"/>
  <c r="L542" i="1"/>
  <c r="AI542" i="1"/>
  <c r="L543" i="1"/>
  <c r="AI543" i="1"/>
  <c r="L544" i="1"/>
  <c r="AI544" i="1"/>
  <c r="L545" i="1"/>
  <c r="AI545" i="1"/>
  <c r="L546" i="1"/>
  <c r="L547" i="1"/>
  <c r="AI547" i="1"/>
  <c r="L548" i="1"/>
  <c r="AI548" i="1"/>
  <c r="L549" i="1"/>
  <c r="AI549" i="1"/>
  <c r="L550" i="1"/>
  <c r="AI550" i="1"/>
  <c r="L551" i="1"/>
  <c r="AI551" i="1"/>
  <c r="L552" i="1"/>
  <c r="AI552" i="1"/>
  <c r="L553" i="1"/>
  <c r="AI553" i="1"/>
  <c r="L554" i="1"/>
  <c r="L555" i="1"/>
  <c r="AI555" i="1"/>
  <c r="L556" i="1"/>
  <c r="AI556" i="1"/>
  <c r="L557" i="1"/>
  <c r="AI557" i="1"/>
  <c r="L558" i="1"/>
  <c r="AI558" i="1"/>
  <c r="L559" i="1"/>
  <c r="AI559" i="1"/>
  <c r="L560" i="1"/>
  <c r="AI560" i="1"/>
  <c r="L561" i="1"/>
  <c r="AI561" i="1"/>
  <c r="L562" i="1"/>
  <c r="L563" i="1"/>
  <c r="L564" i="1"/>
  <c r="L565" i="1"/>
  <c r="L566" i="1"/>
  <c r="AI566" i="1"/>
  <c r="L567" i="1"/>
  <c r="AI567" i="1"/>
  <c r="L568" i="1"/>
  <c r="AI568" i="1"/>
  <c r="L569" i="1"/>
  <c r="AI569" i="1"/>
  <c r="L570" i="1"/>
  <c r="AI570" i="1"/>
  <c r="L571" i="1"/>
  <c r="AI571" i="1"/>
  <c r="L572" i="1"/>
  <c r="AI572" i="1"/>
  <c r="L573" i="1"/>
  <c r="L574" i="1"/>
  <c r="AI574" i="1"/>
  <c r="L575" i="1"/>
  <c r="AI575" i="1"/>
  <c r="L576" i="1"/>
  <c r="AI576" i="1"/>
  <c r="L577" i="1"/>
  <c r="AI577" i="1"/>
  <c r="L578" i="1"/>
  <c r="AI578" i="1"/>
  <c r="L579" i="1"/>
  <c r="AI579" i="1"/>
  <c r="L580" i="1"/>
  <c r="AI580" i="1"/>
  <c r="L581" i="1"/>
  <c r="L582" i="1"/>
  <c r="AI582" i="1"/>
  <c r="L583" i="1"/>
  <c r="AI583" i="1"/>
  <c r="L584" i="1"/>
  <c r="AI584" i="1"/>
  <c r="L585" i="1"/>
  <c r="AI585" i="1"/>
  <c r="L586" i="1"/>
  <c r="AI586" i="1"/>
  <c r="L587" i="1"/>
  <c r="AI587" i="1"/>
  <c r="L588" i="1"/>
  <c r="AI588" i="1"/>
  <c r="L589" i="1"/>
  <c r="L590" i="1"/>
  <c r="AI590" i="1"/>
  <c r="L591" i="1"/>
  <c r="AI591" i="1"/>
  <c r="L592" i="1"/>
  <c r="AI592" i="1"/>
  <c r="L593" i="1"/>
  <c r="AI593" i="1"/>
  <c r="L594" i="1"/>
  <c r="AI594" i="1"/>
  <c r="L595" i="1"/>
  <c r="AI595" i="1"/>
  <c r="L596" i="1"/>
  <c r="AI596" i="1"/>
  <c r="L597" i="1"/>
  <c r="M597" i="1"/>
  <c r="N597" i="1"/>
  <c r="O597" i="1"/>
  <c r="P597" i="1"/>
  <c r="Q597" i="1"/>
  <c r="R597" i="1"/>
  <c r="S597" i="1"/>
  <c r="T597" i="1"/>
  <c r="U597" i="1"/>
  <c r="V597" i="1"/>
  <c r="W597" i="1"/>
  <c r="X597" i="1"/>
  <c r="Y597" i="1"/>
  <c r="Z597" i="1"/>
  <c r="AA597" i="1"/>
  <c r="AB597" i="1"/>
  <c r="L598" i="1"/>
  <c r="AI598" i="1"/>
  <c r="L599" i="1"/>
  <c r="AI599" i="1"/>
  <c r="L600" i="1"/>
  <c r="AI600" i="1"/>
  <c r="L601" i="1"/>
  <c r="L602" i="1"/>
  <c r="L603" i="1"/>
  <c r="L604" i="1"/>
  <c r="AI604" i="1"/>
  <c r="L605" i="1"/>
  <c r="AI605" i="1"/>
  <c r="L606" i="1"/>
  <c r="AI606" i="1"/>
  <c r="L607" i="1"/>
  <c r="AI607" i="1"/>
  <c r="L608" i="1"/>
  <c r="AI608" i="1"/>
  <c r="L609" i="1"/>
  <c r="AI609" i="1"/>
  <c r="L610" i="1"/>
  <c r="AI610" i="1"/>
  <c r="L611" i="1"/>
  <c r="L612" i="1"/>
  <c r="AI612" i="1"/>
  <c r="L613" i="1"/>
  <c r="AI613" i="1"/>
  <c r="L614" i="1"/>
  <c r="AI614" i="1"/>
  <c r="L615" i="1"/>
  <c r="AI615" i="1"/>
  <c r="L616" i="1"/>
  <c r="AI616" i="1"/>
  <c r="L617" i="1"/>
  <c r="AI617" i="1"/>
  <c r="L618" i="1"/>
  <c r="AI618" i="1"/>
  <c r="L619" i="1"/>
  <c r="L620" i="1"/>
  <c r="AI620" i="1"/>
  <c r="L621" i="1"/>
  <c r="AI621" i="1"/>
  <c r="L622" i="1"/>
  <c r="AI622" i="1"/>
  <c r="L623" i="1"/>
  <c r="AI623" i="1"/>
  <c r="L624" i="1"/>
  <c r="AI624" i="1"/>
  <c r="L625" i="1"/>
  <c r="AI625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G626" i="1"/>
  <c r="AI626" i="1"/>
  <c r="L627" i="1"/>
  <c r="L628" i="1"/>
  <c r="AI628" i="1"/>
  <c r="L629" i="1"/>
  <c r="AI629" i="1"/>
  <c r="L630" i="1"/>
  <c r="AI630" i="1"/>
  <c r="L631" i="1"/>
  <c r="AI631" i="1"/>
  <c r="L632" i="1"/>
  <c r="AI632" i="1"/>
  <c r="L633" i="1"/>
  <c r="AI633" i="1"/>
  <c r="L634" i="1"/>
  <c r="AI634" i="1"/>
  <c r="L635" i="1"/>
  <c r="L636" i="1"/>
  <c r="AI636" i="1"/>
  <c r="L637" i="1"/>
  <c r="AI637" i="1"/>
  <c r="L638" i="1"/>
  <c r="AI638" i="1"/>
  <c r="L639" i="1"/>
  <c r="AI639" i="1"/>
  <c r="L640" i="1"/>
  <c r="AI640" i="1"/>
  <c r="L641" i="1"/>
  <c r="AI641" i="1"/>
  <c r="L642" i="1"/>
  <c r="AI642" i="1"/>
  <c r="L643" i="1"/>
  <c r="L644" i="1"/>
  <c r="AI644" i="1"/>
  <c r="L645" i="1"/>
  <c r="AI645" i="1"/>
  <c r="L646" i="1"/>
  <c r="L647" i="1"/>
  <c r="L648" i="1"/>
  <c r="L649" i="1"/>
  <c r="AI649" i="1"/>
  <c r="L650" i="1"/>
  <c r="AI650" i="1"/>
  <c r="L651" i="1"/>
  <c r="AI651" i="1"/>
  <c r="L652" i="1"/>
  <c r="AI652" i="1"/>
  <c r="L653" i="1"/>
  <c r="AI653" i="1"/>
  <c r="L654" i="1"/>
  <c r="AI654" i="1"/>
  <c r="L655" i="1"/>
  <c r="AI655" i="1"/>
  <c r="L656" i="1"/>
  <c r="L657" i="1"/>
  <c r="AI657" i="1"/>
  <c r="L658" i="1"/>
  <c r="AI658" i="1"/>
  <c r="L659" i="1"/>
  <c r="AI659" i="1"/>
  <c r="L660" i="1"/>
  <c r="AI660" i="1"/>
  <c r="L661" i="1"/>
  <c r="AI661" i="1"/>
  <c r="L662" i="1"/>
  <c r="AI662" i="1"/>
  <c r="L663" i="1"/>
  <c r="AI663" i="1"/>
  <c r="L664" i="1"/>
  <c r="L665" i="1"/>
  <c r="AI665" i="1"/>
  <c r="L666" i="1"/>
  <c r="L667" i="1"/>
  <c r="AI667" i="1"/>
  <c r="L668" i="1"/>
  <c r="AI668" i="1"/>
  <c r="L669" i="1"/>
  <c r="AI669" i="1"/>
  <c r="L670" i="1"/>
  <c r="AI670" i="1"/>
  <c r="L671" i="1"/>
  <c r="AI671" i="1"/>
  <c r="L672" i="1"/>
  <c r="AI672" i="1"/>
  <c r="L673" i="1"/>
  <c r="AI673" i="1"/>
  <c r="L674" i="1"/>
  <c r="L675" i="1"/>
  <c r="L676" i="1"/>
  <c r="L677" i="1"/>
  <c r="AI677" i="1"/>
  <c r="L678" i="1"/>
  <c r="AI678" i="1"/>
  <c r="L679" i="1"/>
  <c r="AI679" i="1"/>
  <c r="L680" i="1"/>
  <c r="AI680" i="1"/>
  <c r="L681" i="1"/>
  <c r="AI681" i="1"/>
  <c r="L682" i="1"/>
  <c r="AI682" i="1"/>
  <c r="L683" i="1"/>
  <c r="AI683" i="1"/>
  <c r="L684" i="1"/>
  <c r="L685" i="1"/>
  <c r="AI685" i="1"/>
  <c r="L686" i="1"/>
  <c r="AI686" i="1"/>
  <c r="L687" i="1"/>
  <c r="AI687" i="1"/>
  <c r="L688" i="1"/>
  <c r="AI688" i="1"/>
  <c r="L689" i="1"/>
  <c r="AI689" i="1"/>
  <c r="L690" i="1"/>
  <c r="AI690" i="1"/>
  <c r="L691" i="1"/>
  <c r="AI691" i="1"/>
  <c r="L692" i="1"/>
  <c r="L693" i="1"/>
  <c r="L694" i="1"/>
  <c r="L695" i="1"/>
  <c r="AI695" i="1"/>
  <c r="L696" i="1"/>
  <c r="AI696" i="1"/>
  <c r="L697" i="1"/>
  <c r="AI697" i="1"/>
  <c r="L698" i="1"/>
  <c r="AI698" i="1"/>
  <c r="L699" i="1"/>
  <c r="AI699" i="1"/>
  <c r="L700" i="1"/>
  <c r="AI700" i="1"/>
  <c r="L701" i="1"/>
  <c r="M701" i="1"/>
  <c r="N701" i="1"/>
  <c r="O701" i="1"/>
  <c r="P701" i="1"/>
  <c r="Q701" i="1"/>
  <c r="R701" i="1"/>
  <c r="S701" i="1"/>
  <c r="T701" i="1"/>
  <c r="U701" i="1"/>
  <c r="V701" i="1"/>
  <c r="W701" i="1"/>
  <c r="X701" i="1"/>
  <c r="Y701" i="1"/>
  <c r="Z701" i="1"/>
  <c r="AA701" i="1"/>
  <c r="AB701" i="1"/>
  <c r="AC701" i="1"/>
  <c r="AG701" i="1"/>
  <c r="AI701" i="1"/>
  <c r="L702" i="1"/>
  <c r="L703" i="1"/>
  <c r="AI703" i="1"/>
  <c r="L704" i="1"/>
  <c r="AI704" i="1"/>
  <c r="L705" i="1"/>
  <c r="AI705" i="1"/>
  <c r="L706" i="1"/>
  <c r="AI706" i="1"/>
  <c r="L707" i="1"/>
  <c r="AI707" i="1"/>
  <c r="L708" i="1"/>
  <c r="AI708" i="1"/>
  <c r="L709" i="1"/>
  <c r="M709" i="1"/>
  <c r="N709" i="1"/>
  <c r="O709" i="1"/>
  <c r="P709" i="1"/>
  <c r="Q709" i="1"/>
  <c r="R709" i="1"/>
  <c r="S709" i="1"/>
  <c r="T709" i="1"/>
  <c r="U709" i="1"/>
  <c r="V709" i="1"/>
  <c r="W709" i="1"/>
  <c r="X709" i="1"/>
  <c r="Y709" i="1"/>
  <c r="Z709" i="1"/>
  <c r="AA709" i="1"/>
  <c r="AB709" i="1"/>
  <c r="AC709" i="1"/>
  <c r="AG709" i="1"/>
  <c r="AI709" i="1"/>
  <c r="L710" i="1"/>
  <c r="L711" i="1"/>
  <c r="L712" i="1"/>
  <c r="L713" i="1"/>
  <c r="L714" i="1"/>
  <c r="AI714" i="1"/>
  <c r="L715" i="1"/>
  <c r="AI715" i="1"/>
  <c r="L716" i="1"/>
  <c r="AI716" i="1"/>
  <c r="L717" i="1"/>
  <c r="AI717" i="1"/>
  <c r="L718" i="1"/>
  <c r="AI718" i="1"/>
  <c r="L719" i="1"/>
  <c r="AI719" i="1"/>
  <c r="L720" i="1"/>
  <c r="AI720" i="1"/>
  <c r="L721" i="1"/>
  <c r="L722" i="1"/>
  <c r="AI722" i="1"/>
  <c r="L723" i="1"/>
  <c r="AI723" i="1"/>
  <c r="L724" i="1"/>
  <c r="AI724" i="1"/>
  <c r="L725" i="1"/>
  <c r="AI725" i="1"/>
  <c r="L726" i="1"/>
  <c r="AI726" i="1"/>
  <c r="L727" i="1"/>
  <c r="AI727" i="1"/>
  <c r="L728" i="1"/>
  <c r="AI728" i="1"/>
  <c r="L729" i="1"/>
  <c r="L730" i="1"/>
  <c r="L731" i="1"/>
  <c r="L732" i="1"/>
  <c r="AI732" i="1"/>
  <c r="L733" i="1"/>
  <c r="AI733" i="1"/>
  <c r="L734" i="1"/>
  <c r="AI734" i="1"/>
  <c r="L735" i="1"/>
  <c r="AI735" i="1"/>
  <c r="L736" i="1"/>
  <c r="AI736" i="1"/>
  <c r="L737" i="1"/>
  <c r="AI737" i="1"/>
  <c r="L738" i="1"/>
  <c r="AI738" i="1"/>
  <c r="L739" i="1"/>
  <c r="L740" i="1"/>
  <c r="AI740" i="1"/>
  <c r="L741" i="1"/>
  <c r="AI741" i="1"/>
  <c r="L742" i="1"/>
  <c r="AI742" i="1"/>
  <c r="L743" i="1"/>
  <c r="AI743" i="1"/>
  <c r="L744" i="1"/>
  <c r="AI744" i="1"/>
  <c r="L745" i="1"/>
  <c r="AI745" i="1"/>
  <c r="L746" i="1"/>
  <c r="AI746" i="1"/>
  <c r="L747" i="1"/>
  <c r="L748" i="1"/>
  <c r="AI748" i="1"/>
  <c r="L749" i="1"/>
  <c r="AI749" i="1"/>
  <c r="L750" i="1"/>
  <c r="AI750" i="1"/>
  <c r="L751" i="1"/>
  <c r="AI751" i="1"/>
  <c r="L752" i="1"/>
  <c r="AI752" i="1"/>
  <c r="L753" i="1"/>
  <c r="AI753" i="1"/>
  <c r="L754" i="1"/>
  <c r="AI754" i="1"/>
  <c r="L755" i="1"/>
  <c r="L756" i="1"/>
  <c r="AI756" i="1"/>
  <c r="L757" i="1"/>
  <c r="AI757" i="1"/>
  <c r="L758" i="1"/>
  <c r="AI758" i="1"/>
  <c r="L759" i="1"/>
  <c r="AI759" i="1"/>
  <c r="L760" i="1"/>
  <c r="AI760" i="1"/>
  <c r="L761" i="1"/>
  <c r="AI761" i="1"/>
  <c r="L762" i="1"/>
  <c r="M762" i="1"/>
  <c r="N762" i="1"/>
  <c r="O762" i="1"/>
  <c r="P762" i="1"/>
  <c r="Q762" i="1"/>
  <c r="R762" i="1"/>
  <c r="S762" i="1"/>
  <c r="T762" i="1"/>
  <c r="U762" i="1"/>
  <c r="V762" i="1"/>
  <c r="W762" i="1"/>
  <c r="X762" i="1"/>
  <c r="Y762" i="1"/>
  <c r="Z762" i="1"/>
  <c r="AA762" i="1"/>
  <c r="AB762" i="1"/>
  <c r="AC762" i="1"/>
  <c r="AG762" i="1"/>
  <c r="AI762" i="1"/>
  <c r="L763" i="1"/>
  <c r="L764" i="1"/>
  <c r="AI764" i="1"/>
  <c r="L765" i="1"/>
  <c r="AI765" i="1"/>
  <c r="L766" i="1"/>
  <c r="AI766" i="1"/>
  <c r="L767" i="1"/>
  <c r="AI767" i="1"/>
  <c r="L768" i="1"/>
  <c r="AI768" i="1"/>
  <c r="L769" i="1"/>
  <c r="AI769" i="1"/>
  <c r="L770" i="1"/>
  <c r="AI770" i="1"/>
  <c r="L771" i="1"/>
  <c r="L772" i="1"/>
  <c r="AI772" i="1"/>
  <c r="L773" i="1"/>
  <c r="AI773" i="1"/>
  <c r="L774" i="1"/>
  <c r="AI774" i="1"/>
  <c r="L775" i="1"/>
  <c r="M775" i="1"/>
  <c r="N775" i="1"/>
  <c r="O775" i="1"/>
  <c r="P775" i="1"/>
  <c r="Q775" i="1"/>
  <c r="R775" i="1"/>
  <c r="S775" i="1"/>
  <c r="T775" i="1"/>
  <c r="U775" i="1"/>
  <c r="V775" i="1"/>
  <c r="W775" i="1"/>
  <c r="X775" i="1"/>
  <c r="Y775" i="1"/>
  <c r="Z775" i="1"/>
  <c r="AA775" i="1"/>
  <c r="AB775" i="1"/>
  <c r="AC775" i="1"/>
  <c r="AG775" i="1"/>
  <c r="AI775" i="1"/>
  <c r="L776" i="1"/>
  <c r="AI776" i="1"/>
  <c r="L777" i="1"/>
  <c r="AI777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G778" i="1"/>
  <c r="AI778" i="1"/>
  <c r="L779" i="1"/>
  <c r="L780" i="1"/>
  <c r="AI780" i="1"/>
  <c r="L781" i="1"/>
  <c r="AI781" i="1"/>
  <c r="L782" i="1"/>
  <c r="AI782" i="1"/>
  <c r="L783" i="1"/>
  <c r="AI783" i="1"/>
  <c r="L784" i="1"/>
  <c r="AI784" i="1"/>
  <c r="L785" i="1"/>
  <c r="AI785" i="1"/>
  <c r="L786" i="1"/>
  <c r="AI786" i="1"/>
  <c r="L787" i="1"/>
  <c r="L788" i="1"/>
  <c r="AI788" i="1"/>
  <c r="L789" i="1"/>
  <c r="AI789" i="1"/>
  <c r="L790" i="1"/>
  <c r="AI790" i="1"/>
  <c r="L791" i="1"/>
  <c r="AI791" i="1"/>
  <c r="L792" i="1"/>
  <c r="AI792" i="1"/>
  <c r="L793" i="1"/>
  <c r="AI793" i="1"/>
  <c r="L794" i="1"/>
  <c r="AI794" i="1"/>
  <c r="L795" i="1"/>
  <c r="L796" i="1"/>
  <c r="AI796" i="1"/>
  <c r="L797" i="1"/>
  <c r="AI797" i="1"/>
  <c r="L798" i="1"/>
  <c r="AI798" i="1"/>
  <c r="L799" i="1"/>
  <c r="AI799" i="1"/>
  <c r="L800" i="1"/>
  <c r="AI800" i="1"/>
  <c r="L801" i="1"/>
  <c r="AI801" i="1"/>
  <c r="L802" i="1"/>
  <c r="AI802" i="1"/>
  <c r="L803" i="1"/>
  <c r="L804" i="1"/>
  <c r="AI804" i="1"/>
  <c r="L805" i="1"/>
  <c r="L806" i="1"/>
  <c r="M806" i="1"/>
  <c r="N806" i="1"/>
  <c r="O806" i="1"/>
  <c r="P806" i="1"/>
  <c r="Q806" i="1"/>
  <c r="R806" i="1"/>
  <c r="S806" i="1"/>
  <c r="T806" i="1"/>
  <c r="U806" i="1"/>
  <c r="V806" i="1"/>
  <c r="W806" i="1"/>
  <c r="X806" i="1"/>
  <c r="Y806" i="1"/>
  <c r="Z806" i="1"/>
  <c r="AA806" i="1"/>
  <c r="AB806" i="1"/>
  <c r="AC806" i="1"/>
  <c r="AG806" i="1"/>
  <c r="AI806" i="1"/>
  <c r="L807" i="1"/>
  <c r="M807" i="1"/>
  <c r="N807" i="1"/>
  <c r="O807" i="1"/>
  <c r="P807" i="1"/>
  <c r="Q807" i="1"/>
  <c r="R807" i="1"/>
  <c r="S807" i="1"/>
  <c r="T807" i="1"/>
  <c r="U807" i="1"/>
  <c r="V807" i="1"/>
  <c r="W807" i="1"/>
  <c r="X807" i="1"/>
  <c r="Y807" i="1"/>
  <c r="Z807" i="1"/>
  <c r="AA807" i="1"/>
  <c r="AB807" i="1"/>
  <c r="AC807" i="1"/>
  <c r="AG807" i="1"/>
  <c r="AI807" i="1"/>
  <c r="L808" i="1"/>
  <c r="M808" i="1"/>
  <c r="N808" i="1"/>
  <c r="O808" i="1"/>
  <c r="P808" i="1"/>
  <c r="Q808" i="1"/>
  <c r="R808" i="1"/>
  <c r="S808" i="1"/>
  <c r="T808" i="1"/>
  <c r="U808" i="1"/>
  <c r="V808" i="1"/>
  <c r="W808" i="1"/>
  <c r="X808" i="1"/>
  <c r="Y808" i="1"/>
  <c r="Z808" i="1"/>
  <c r="AA808" i="1"/>
  <c r="AB808" i="1"/>
  <c r="AC808" i="1"/>
  <c r="AG808" i="1"/>
  <c r="AI808" i="1"/>
  <c r="L809" i="1"/>
  <c r="L810" i="1"/>
  <c r="AI810" i="1"/>
  <c r="L811" i="1"/>
  <c r="AI811" i="1"/>
  <c r="L812" i="1"/>
  <c r="AI812" i="1"/>
  <c r="L813" i="1"/>
  <c r="L814" i="1"/>
  <c r="L815" i="1"/>
  <c r="L816" i="1"/>
  <c r="AI816" i="1"/>
  <c r="L817" i="1"/>
  <c r="AI817" i="1"/>
  <c r="L818" i="1"/>
  <c r="AI818" i="1"/>
  <c r="L819" i="1"/>
  <c r="AI819" i="1"/>
  <c r="L820" i="1"/>
  <c r="AI820" i="1"/>
  <c r="L821" i="1"/>
  <c r="AI821" i="1"/>
  <c r="L822" i="1"/>
  <c r="AI822" i="1"/>
  <c r="L823" i="1"/>
  <c r="L824" i="1"/>
  <c r="AI824" i="1"/>
  <c r="L825" i="1"/>
  <c r="AI825" i="1"/>
  <c r="L826" i="1"/>
  <c r="AI826" i="1"/>
  <c r="L827" i="1"/>
  <c r="AI827" i="1"/>
  <c r="L828" i="1"/>
  <c r="AI828" i="1"/>
  <c r="L829" i="1"/>
  <c r="AI829" i="1"/>
  <c r="L830" i="1"/>
  <c r="AI830" i="1"/>
  <c r="L831" i="1"/>
  <c r="L832" i="1"/>
  <c r="AI832" i="1"/>
  <c r="L833" i="1"/>
  <c r="AI833" i="1"/>
  <c r="L834" i="1"/>
  <c r="AI834" i="1"/>
  <c r="L835" i="1"/>
  <c r="AI835" i="1"/>
  <c r="L836" i="1"/>
  <c r="AI836" i="1"/>
  <c r="L837" i="1"/>
  <c r="AI837" i="1"/>
  <c r="L838" i="1"/>
  <c r="AI838" i="1"/>
  <c r="L839" i="1"/>
  <c r="L840" i="1"/>
  <c r="AI840" i="1"/>
  <c r="L841" i="1"/>
  <c r="AI841" i="1"/>
  <c r="L842" i="1"/>
  <c r="AI842" i="1"/>
  <c r="L843" i="1"/>
  <c r="AI843" i="1"/>
  <c r="L844" i="1"/>
  <c r="AI844" i="1"/>
  <c r="L845" i="1"/>
  <c r="AI845" i="1"/>
  <c r="L846" i="1"/>
  <c r="AI846" i="1"/>
  <c r="L847" i="1"/>
  <c r="L848" i="1"/>
  <c r="L849" i="1"/>
  <c r="L850" i="1"/>
  <c r="AI850" i="1"/>
  <c r="L851" i="1"/>
  <c r="M852" i="1"/>
  <c r="M851" i="1"/>
  <c r="N852" i="1"/>
  <c r="N851" i="1"/>
  <c r="O852" i="1"/>
  <c r="O851" i="1"/>
  <c r="P852" i="1"/>
  <c r="P851" i="1"/>
  <c r="Q852" i="1"/>
  <c r="Q851" i="1"/>
  <c r="R852" i="1"/>
  <c r="R851" i="1"/>
  <c r="S852" i="1"/>
  <c r="S851" i="1"/>
  <c r="T852" i="1"/>
  <c r="T851" i="1"/>
  <c r="U852" i="1"/>
  <c r="U851" i="1"/>
  <c r="Z852" i="1"/>
  <c r="V851" i="1"/>
  <c r="W852" i="1"/>
  <c r="W851" i="1"/>
  <c r="X852" i="1"/>
  <c r="X851" i="1"/>
  <c r="Y852" i="1"/>
  <c r="Y851" i="1"/>
  <c r="Z851" i="1"/>
  <c r="AA852" i="1"/>
  <c r="AA851" i="1"/>
  <c r="AB852" i="1"/>
  <c r="AB851" i="1"/>
  <c r="L852" i="1"/>
  <c r="V852" i="1"/>
  <c r="AI852" i="1"/>
  <c r="L853" i="1"/>
  <c r="M854" i="1"/>
  <c r="M853" i="1"/>
  <c r="N854" i="1"/>
  <c r="N853" i="1"/>
  <c r="O854" i="1"/>
  <c r="O853" i="1"/>
  <c r="P854" i="1"/>
  <c r="P853" i="1"/>
  <c r="Q854" i="1"/>
  <c r="Q853" i="1"/>
  <c r="R854" i="1"/>
  <c r="R853" i="1"/>
  <c r="S854" i="1"/>
  <c r="S853" i="1"/>
  <c r="T854" i="1"/>
  <c r="T853" i="1"/>
  <c r="U854" i="1"/>
  <c r="U853" i="1"/>
  <c r="Z854" i="1"/>
  <c r="V853" i="1"/>
  <c r="W854" i="1"/>
  <c r="W853" i="1"/>
  <c r="X854" i="1"/>
  <c r="X853" i="1"/>
  <c r="Y854" i="1"/>
  <c r="Y853" i="1"/>
  <c r="Z853" i="1"/>
  <c r="AA854" i="1"/>
  <c r="AA853" i="1"/>
  <c r="AB854" i="1"/>
  <c r="AB853" i="1"/>
  <c r="L854" i="1"/>
  <c r="V854" i="1"/>
  <c r="AI854" i="1"/>
  <c r="L855" i="1"/>
  <c r="M855" i="1"/>
  <c r="N855" i="1"/>
  <c r="O855" i="1"/>
  <c r="P855" i="1"/>
  <c r="Q855" i="1"/>
  <c r="R855" i="1"/>
  <c r="S855" i="1"/>
  <c r="T855" i="1"/>
  <c r="U855" i="1"/>
  <c r="V855" i="1"/>
  <c r="W855" i="1"/>
  <c r="X855" i="1"/>
  <c r="Y855" i="1"/>
  <c r="Z855" i="1"/>
  <c r="AA855" i="1"/>
  <c r="AB855" i="1"/>
  <c r="AI855" i="1"/>
  <c r="L856" i="1"/>
  <c r="M856" i="1"/>
  <c r="N856" i="1"/>
  <c r="O856" i="1"/>
  <c r="P856" i="1"/>
  <c r="Q856" i="1"/>
  <c r="R856" i="1"/>
  <c r="S856" i="1"/>
  <c r="T856" i="1"/>
  <c r="U856" i="1"/>
  <c r="V856" i="1"/>
  <c r="W856" i="1"/>
  <c r="X856" i="1"/>
  <c r="Y856" i="1"/>
  <c r="Z856" i="1"/>
  <c r="AA856" i="1"/>
  <c r="AB856" i="1"/>
  <c r="AI856" i="1"/>
  <c r="L857" i="1"/>
  <c r="M857" i="1"/>
  <c r="N857" i="1"/>
  <c r="O857" i="1"/>
  <c r="P857" i="1"/>
  <c r="Q857" i="1"/>
  <c r="R857" i="1"/>
  <c r="S857" i="1"/>
  <c r="T857" i="1"/>
  <c r="U857" i="1"/>
  <c r="V857" i="1"/>
  <c r="W857" i="1"/>
  <c r="X857" i="1"/>
  <c r="Y857" i="1"/>
  <c r="Z857" i="1"/>
  <c r="AA857" i="1"/>
  <c r="AB857" i="1"/>
  <c r="AI857" i="1"/>
  <c r="L858" i="1"/>
  <c r="M858" i="1"/>
  <c r="N858" i="1"/>
  <c r="O858" i="1"/>
  <c r="P858" i="1"/>
  <c r="Q858" i="1"/>
  <c r="R858" i="1"/>
  <c r="S858" i="1"/>
  <c r="T858" i="1"/>
  <c r="U858" i="1"/>
  <c r="V858" i="1"/>
  <c r="W858" i="1"/>
  <c r="X858" i="1"/>
  <c r="Y858" i="1"/>
  <c r="Z858" i="1"/>
  <c r="AA858" i="1"/>
  <c r="AB858" i="1"/>
  <c r="AI858" i="1"/>
  <c r="L859" i="1"/>
  <c r="L860" i="1"/>
  <c r="L861" i="1"/>
  <c r="L862" i="1"/>
  <c r="AI862" i="1"/>
  <c r="L863" i="1"/>
  <c r="AI863" i="1"/>
  <c r="L864" i="1"/>
  <c r="L865" i="1"/>
  <c r="AI865" i="1"/>
  <c r="L866" i="1"/>
  <c r="AI866" i="1"/>
  <c r="L867" i="1"/>
  <c r="L868" i="1"/>
  <c r="AI868" i="1"/>
  <c r="L869" i="1"/>
  <c r="AI869" i="1"/>
  <c r="L870" i="1"/>
  <c r="L871" i="1"/>
  <c r="L872" i="1"/>
  <c r="AI872" i="1"/>
  <c r="L873" i="1"/>
  <c r="AI873" i="1"/>
  <c r="L874" i="1"/>
  <c r="L875" i="1"/>
  <c r="AI875" i="1"/>
  <c r="L876" i="1"/>
  <c r="AI876" i="1"/>
  <c r="L877" i="1"/>
  <c r="L878" i="1"/>
  <c r="AI878" i="1"/>
  <c r="L879" i="1"/>
  <c r="AI879" i="1"/>
  <c r="L880" i="1"/>
  <c r="L881" i="1"/>
  <c r="L882" i="1"/>
  <c r="AI882" i="1"/>
  <c r="L883" i="1"/>
  <c r="M884" i="1"/>
  <c r="M883" i="1"/>
  <c r="N884" i="1"/>
  <c r="N883" i="1"/>
  <c r="O884" i="1"/>
  <c r="O883" i="1"/>
  <c r="P884" i="1"/>
  <c r="P883" i="1"/>
  <c r="Q884" i="1"/>
  <c r="Q883" i="1"/>
  <c r="R884" i="1"/>
  <c r="R883" i="1"/>
  <c r="S884" i="1"/>
  <c r="S883" i="1"/>
  <c r="T884" i="1"/>
  <c r="T883" i="1"/>
  <c r="U884" i="1"/>
  <c r="U883" i="1"/>
  <c r="Z884" i="1"/>
  <c r="V883" i="1"/>
  <c r="W884" i="1"/>
  <c r="W883" i="1"/>
  <c r="X884" i="1"/>
  <c r="X883" i="1"/>
  <c r="Y884" i="1"/>
  <c r="Y883" i="1"/>
  <c r="Z883" i="1"/>
  <c r="AA884" i="1"/>
  <c r="AA883" i="1"/>
  <c r="AB884" i="1"/>
  <c r="AB883" i="1"/>
  <c r="L884" i="1"/>
  <c r="V884" i="1"/>
  <c r="AI884" i="1"/>
  <c r="L885" i="1"/>
  <c r="L886" i="1"/>
  <c r="L887" i="1"/>
  <c r="L888" i="1"/>
  <c r="L889" i="1"/>
  <c r="AI889" i="1"/>
  <c r="L890" i="1"/>
  <c r="AI890" i="1"/>
  <c r="L891" i="1"/>
  <c r="AI891" i="1"/>
  <c r="L892" i="1"/>
  <c r="AI892" i="1"/>
  <c r="L893" i="1"/>
  <c r="AI893" i="1"/>
  <c r="L894" i="1"/>
  <c r="AI894" i="1"/>
  <c r="L895" i="1"/>
  <c r="AI895" i="1"/>
  <c r="L896" i="1"/>
  <c r="L897" i="1"/>
  <c r="L898" i="1"/>
  <c r="L899" i="1"/>
  <c r="AI899" i="1"/>
  <c r="L900" i="1"/>
  <c r="AI900" i="1"/>
  <c r="L901" i="1"/>
  <c r="AI901" i="1"/>
  <c r="L902" i="1"/>
  <c r="AI902" i="1"/>
  <c r="L903" i="1"/>
  <c r="AI903" i="1"/>
  <c r="L904" i="1"/>
  <c r="AI904" i="1"/>
  <c r="L905" i="1"/>
  <c r="AI905" i="1"/>
  <c r="L906" i="1"/>
  <c r="M906" i="1"/>
  <c r="N906" i="1"/>
  <c r="O906" i="1"/>
  <c r="P906" i="1"/>
  <c r="Q906" i="1"/>
  <c r="R906" i="1"/>
  <c r="S906" i="1"/>
  <c r="T906" i="1"/>
  <c r="U906" i="1"/>
  <c r="V906" i="1"/>
  <c r="W906" i="1"/>
  <c r="X906" i="1"/>
  <c r="Y906" i="1"/>
  <c r="Z906" i="1"/>
  <c r="AA906" i="1"/>
  <c r="AB906" i="1"/>
  <c r="L907" i="1"/>
  <c r="AI907" i="1"/>
  <c r="L908" i="1"/>
  <c r="AI908" i="1"/>
  <c r="L909" i="1"/>
  <c r="AI909" i="1"/>
  <c r="L910" i="1"/>
  <c r="AI910" i="1"/>
  <c r="L911" i="1"/>
  <c r="AI911" i="1"/>
  <c r="L912" i="1"/>
  <c r="AI912" i="1"/>
  <c r="L913" i="1"/>
  <c r="AI913" i="1"/>
  <c r="L914" i="1"/>
  <c r="L915" i="1"/>
  <c r="AI915" i="1"/>
  <c r="L916" i="1"/>
  <c r="AI916" i="1"/>
  <c r="L917" i="1"/>
  <c r="AI917" i="1"/>
  <c r="L918" i="1"/>
  <c r="AI918" i="1"/>
  <c r="L919" i="1"/>
  <c r="AI919" i="1"/>
  <c r="L920" i="1"/>
  <c r="AI920" i="1"/>
  <c r="L921" i="1"/>
  <c r="AI921" i="1"/>
  <c r="L922" i="1"/>
  <c r="L923" i="1"/>
  <c r="L924" i="1"/>
  <c r="L925" i="1"/>
  <c r="L926" i="1"/>
  <c r="AI926" i="1"/>
  <c r="L927" i="1"/>
  <c r="AI927" i="1"/>
  <c r="L928" i="1"/>
  <c r="AI928" i="1"/>
  <c r="L929" i="1"/>
  <c r="AI929" i="1"/>
  <c r="L930" i="1"/>
  <c r="AI930" i="1"/>
  <c r="L931" i="1"/>
  <c r="AI931" i="1"/>
  <c r="L932" i="1"/>
  <c r="M932" i="1"/>
  <c r="N932" i="1"/>
  <c r="O932" i="1"/>
  <c r="P932" i="1"/>
  <c r="Q932" i="1"/>
  <c r="R932" i="1"/>
  <c r="S932" i="1"/>
  <c r="T932" i="1"/>
  <c r="U932" i="1"/>
  <c r="V932" i="1"/>
  <c r="W932" i="1"/>
  <c r="X932" i="1"/>
  <c r="Y932" i="1"/>
  <c r="Z932" i="1"/>
  <c r="AA932" i="1"/>
  <c r="AB932" i="1"/>
  <c r="AC932" i="1"/>
  <c r="AG932" i="1"/>
  <c r="AI932" i="1"/>
  <c r="L933" i="1"/>
  <c r="L934" i="1"/>
  <c r="AI934" i="1"/>
  <c r="L935" i="1"/>
  <c r="AI935" i="1"/>
  <c r="L936" i="1"/>
  <c r="AI936" i="1"/>
  <c r="L937" i="1"/>
  <c r="AI937" i="1"/>
  <c r="L938" i="1"/>
  <c r="AI938" i="1"/>
  <c r="L939" i="1"/>
  <c r="AI939" i="1"/>
  <c r="L940" i="1"/>
  <c r="AI940" i="1"/>
  <c r="L941" i="1"/>
  <c r="L942" i="1"/>
  <c r="AI942" i="1"/>
  <c r="L943" i="1"/>
  <c r="AI943" i="1"/>
  <c r="L944" i="1"/>
  <c r="AI944" i="1"/>
  <c r="L945" i="1"/>
  <c r="AI945" i="1"/>
  <c r="L946" i="1"/>
  <c r="AI946" i="1"/>
  <c r="L947" i="1"/>
  <c r="AI947" i="1"/>
  <c r="L948" i="1"/>
  <c r="M948" i="1"/>
  <c r="N948" i="1"/>
  <c r="O948" i="1"/>
  <c r="P948" i="1"/>
  <c r="Q948" i="1"/>
  <c r="R948" i="1"/>
  <c r="S948" i="1"/>
  <c r="T948" i="1"/>
  <c r="U948" i="1"/>
  <c r="V948" i="1"/>
  <c r="W948" i="1"/>
  <c r="X948" i="1"/>
  <c r="Y948" i="1"/>
  <c r="Z948" i="1"/>
  <c r="AA948" i="1"/>
  <c r="AB948" i="1"/>
  <c r="AC948" i="1"/>
  <c r="AG948" i="1"/>
  <c r="AI948" i="1"/>
  <c r="L949" i="1"/>
  <c r="L950" i="1"/>
  <c r="AI950" i="1"/>
  <c r="L951" i="1"/>
  <c r="AI951" i="1"/>
  <c r="L952" i="1"/>
  <c r="AI952" i="1"/>
  <c r="L953" i="1"/>
  <c r="AI953" i="1"/>
  <c r="L954" i="1"/>
  <c r="AI954" i="1"/>
  <c r="L955" i="1"/>
  <c r="AI955" i="1"/>
  <c r="L956" i="1"/>
  <c r="AI956" i="1"/>
  <c r="L957" i="1"/>
  <c r="L958" i="1"/>
  <c r="L959" i="1"/>
  <c r="L960" i="1"/>
  <c r="L961" i="1"/>
  <c r="AI961" i="1"/>
  <c r="L962" i="1"/>
  <c r="AI962" i="1"/>
  <c r="L963" i="1"/>
  <c r="AI963" i="1"/>
  <c r="L964" i="1"/>
  <c r="AI964" i="1"/>
  <c r="L965" i="1"/>
  <c r="AI965" i="1"/>
  <c r="L966" i="1"/>
  <c r="AI966" i="1"/>
  <c r="L967" i="1"/>
  <c r="AI967" i="1"/>
  <c r="L968" i="1"/>
  <c r="L969" i="1"/>
  <c r="L970" i="1"/>
  <c r="L971" i="1"/>
  <c r="AI971" i="1"/>
  <c r="L972" i="1"/>
  <c r="AI972" i="1"/>
  <c r="L973" i="1"/>
  <c r="AI973" i="1"/>
  <c r="L974" i="1"/>
  <c r="AI974" i="1"/>
  <c r="L975" i="1"/>
  <c r="AI975" i="1"/>
  <c r="L976" i="1"/>
  <c r="AI976" i="1"/>
  <c r="L977" i="1"/>
  <c r="AI977" i="1"/>
  <c r="L978" i="1"/>
  <c r="L979" i="1"/>
  <c r="L980" i="1"/>
  <c r="L981" i="1"/>
  <c r="AI981" i="1"/>
  <c r="L982" i="1"/>
  <c r="AI982" i="1"/>
  <c r="L983" i="1"/>
  <c r="AI983" i="1"/>
  <c r="L984" i="1"/>
  <c r="AI984" i="1"/>
  <c r="L985" i="1"/>
  <c r="AI985" i="1"/>
  <c r="L986" i="1"/>
  <c r="AI986" i="1"/>
  <c r="L987" i="1"/>
  <c r="AI987" i="1"/>
  <c r="L988" i="1"/>
  <c r="L989" i="1"/>
  <c r="L990" i="1"/>
  <c r="L991" i="1"/>
  <c r="AI991" i="1"/>
  <c r="L992" i="1"/>
  <c r="AI992" i="1"/>
  <c r="L993" i="1"/>
  <c r="AI993" i="1"/>
  <c r="L994" i="1"/>
  <c r="L995" i="1"/>
  <c r="L996" i="1"/>
  <c r="L997" i="1"/>
  <c r="AI997" i="1"/>
  <c r="L998" i="1"/>
  <c r="AI998" i="1"/>
  <c r="L999" i="1"/>
  <c r="AI999" i="1"/>
</calcChain>
</file>

<file path=xl/sharedStrings.xml><?xml version="1.0" encoding="utf-8"?>
<sst xmlns="http://schemas.openxmlformats.org/spreadsheetml/2006/main" count="3220" uniqueCount="175">
  <si>
    <t>SUBVENTIONS,QUOTES-PARTS ET CONTRIB.,ALLOC, INDEMNISATIONS</t>
  </si>
  <si>
    <t>article</t>
  </si>
  <si>
    <t>DEPENSES DE SERVICES ET CHARGES DIVERSES</t>
  </si>
  <si>
    <t>DEPENSES DE PERSONNEL</t>
  </si>
  <si>
    <t>SECRETARIAT TECHNIQUE DE L'ACADEMIE DU CREOLE HAITIEN</t>
  </si>
  <si>
    <t>SECTION</t>
  </si>
  <si>
    <t>SERVICES INTERNES</t>
  </si>
  <si>
    <t>chap</t>
  </si>
  <si>
    <t xml:space="preserve">ACADEMIE DU CREOLE HAITIEN </t>
  </si>
  <si>
    <t>MIN</t>
  </si>
  <si>
    <t>RECTORAT DE L UNIVERSITE D ETAT D HAITI</t>
  </si>
  <si>
    <t>UNIVERSITE D'ETAT D'HAITI</t>
  </si>
  <si>
    <t>AUTRES DEPENSES PUBLIQUES</t>
  </si>
  <si>
    <t>IMMOBILISATION INCORPORELLE</t>
  </si>
  <si>
    <t>IMMOBILISATION CORPORELLE</t>
  </si>
  <si>
    <t>ACHATS DE BIENS DE CONSOMMATION ET PETITS MATERIELS</t>
  </si>
  <si>
    <t>OFFICE DE PROTECTION DU CITOYEN</t>
  </si>
  <si>
    <t>CONSEIL ELECTORAL</t>
  </si>
  <si>
    <t>CONSEIL DE LA COUR</t>
  </si>
  <si>
    <t>COUR SUPERIEURE DES COMPTES ET DU CONTENTIEUX</t>
  </si>
  <si>
    <t>ORGANISMES INDEPENDANTS</t>
  </si>
  <si>
    <t>POUVOIR</t>
  </si>
  <si>
    <t>TRIBUNAUX</t>
  </si>
  <si>
    <t xml:space="preserve">COUR D'APPEL </t>
  </si>
  <si>
    <t>COUR DE CASSATION</t>
  </si>
  <si>
    <t>ADMINISTRATION GENERALE</t>
  </si>
  <si>
    <t>CONSEIL SUPERIEUR DU POUVOIR JUDICIAIRE</t>
  </si>
  <si>
    <t>POUVOIR JUDICIAIRE</t>
  </si>
  <si>
    <t>SECRETARIAT GENERAL</t>
  </si>
  <si>
    <t>QUESTURE DE LA CHAMBRE DES DEPUTES</t>
  </si>
  <si>
    <t>CHAMBRE DES DEPUTES</t>
  </si>
  <si>
    <t>ASSEMBLEE DES SENATEURS</t>
  </si>
  <si>
    <t>SENAT DE LA REPUBLIQUE</t>
  </si>
  <si>
    <t>POUVOIR LEGISLATIF</t>
  </si>
  <si>
    <t>SUBVENTION PRODUITS PRETOLIERS</t>
  </si>
  <si>
    <t>SUBVENTION A l'EDH</t>
  </si>
  <si>
    <t>DOTATIONS SPECIALES SUBVENTION AU SECTEUR DE L'ENERGIE</t>
  </si>
  <si>
    <t>AMORTISSEMENT DE LA DETTE</t>
  </si>
  <si>
    <t>AUTRES DETTES EXTERNES</t>
  </si>
  <si>
    <t>DETTE BILATERALE</t>
  </si>
  <si>
    <t>DETTE MULTILATERALE</t>
  </si>
  <si>
    <t>DETTE EXTERNE</t>
  </si>
  <si>
    <t>AUTRES CREANCIERS INTERNES</t>
  </si>
  <si>
    <t>AUTRES INSTITUTIONS FINANCIERES</t>
  </si>
  <si>
    <t>INSTITUTIONS FINANCIERES CREATRICES DE MONNAIE</t>
  </si>
  <si>
    <t>DETTE INTERNE</t>
  </si>
  <si>
    <t>DETTE PUBLIQUE</t>
  </si>
  <si>
    <t>AUTRES INTERVENTIONS PUBLIQUES</t>
  </si>
  <si>
    <t>AUTRES INSTITUTIONS</t>
  </si>
  <si>
    <t>SUBVENTION AUX FONDS DE PENSION</t>
  </si>
  <si>
    <t>INTERVENTIONS PUBLIQUES</t>
  </si>
  <si>
    <t>AUTRES ADMINISTRATIONS</t>
  </si>
  <si>
    <t>SECTEUR</t>
  </si>
  <si>
    <t xml:space="preserve"> RADIO NATIONALE D'HAITI</t>
  </si>
  <si>
    <t>TELEVISION NATIONALE D HAITI</t>
  </si>
  <si>
    <t>DIRECTION GENERALE DES SERVICES INTERNES</t>
  </si>
  <si>
    <t>BUREAU DU MINISTRE</t>
  </si>
  <si>
    <t>MINISTERE DE LA COMMUNICATION</t>
  </si>
  <si>
    <t>BUREAU HAITIEN DU DROIT D AUTEUR</t>
  </si>
  <si>
    <t>DIRECTION NATIONALE DU LIVRE</t>
  </si>
  <si>
    <t>ACTIVITES CULTURELLES</t>
  </si>
  <si>
    <t>ARCHIVES NATIONALES</t>
  </si>
  <si>
    <t>BIBLIOTHEQUE NATIONALE</t>
  </si>
  <si>
    <t>BUREAU D ETHNOLOGIE</t>
  </si>
  <si>
    <t>MUSEE DU PANTHEON NATIONAL</t>
  </si>
  <si>
    <t>THEATRE NATIONAL</t>
  </si>
  <si>
    <t>INSTITUT DE SAUVEGARDE DU PATRIMOINE NATIONAL</t>
  </si>
  <si>
    <t>ECOLE NATIONALE DES ARTS</t>
  </si>
  <si>
    <t>MINISTERE DE LA CULTURE</t>
  </si>
  <si>
    <t>MINISTERE DES CULTES</t>
  </si>
  <si>
    <t>SECTEUR CULTUREL</t>
  </si>
  <si>
    <t>MINISTERE DE LA JEUNESSE DES SPORTS ET DE L ACTION CIVIQUE</t>
  </si>
  <si>
    <t>DIRECTION GENERALE</t>
  </si>
  <si>
    <t>MINISTERE A LA CONDITION FEMININE</t>
  </si>
  <si>
    <t>SUBVENTION AUX ORGANISMES PRIVES ET PUBLICS</t>
  </si>
  <si>
    <t>MINISTERE DE LA SANTE PUBLIQUE ET DE LA POPULATION</t>
  </si>
  <si>
    <t>BUREAU DU SECRETAIRE D'ETAT AUX HANDICAPES</t>
  </si>
  <si>
    <t>OFFICE NATIONAL DE LA MIGRATION</t>
  </si>
  <si>
    <t>E.P.P.L.S</t>
  </si>
  <si>
    <t>INSTITUT DU BIEN ETRE SOCIAL ET DE RECHERCHES</t>
  </si>
  <si>
    <t>MINISTERE DES AFFAIRES SOCIALES</t>
  </si>
  <si>
    <t>OFFICE NATIONAL DE PARTENARIAT</t>
  </si>
  <si>
    <t>INSTITUT NATIONAL DE FORMATION PROFESSIONNELLE</t>
  </si>
  <si>
    <t>COMMISSION NLE DE COOPERATION AVEC L'UNESCO</t>
  </si>
  <si>
    <t>MINISTERE DE L'EDUCATION NATIONALE ET DE L A FORM. PROFESS.</t>
  </si>
  <si>
    <t>SECTEUR SOCIAL</t>
  </si>
  <si>
    <t>FORCES ARMEES D'HAITI</t>
  </si>
  <si>
    <t>MINISTERE DE LA DEFENSE</t>
  </si>
  <si>
    <t>DIRECTION GENERALE DE LA PROTECTION CIVILE</t>
  </si>
  <si>
    <t>SMCRS</t>
  </si>
  <si>
    <t>ORGANISME DE SURVEILLANCE MORNE HOPITAL</t>
  </si>
  <si>
    <t>MINISTERE DE L'INTERIEUR &amp; DES COLLECTIVITÉS TERRITORIALES</t>
  </si>
  <si>
    <t>BUREAU DE GESTION DES MILITAIRES DEMOBILISES</t>
  </si>
  <si>
    <t>CEFOPAFOP</t>
  </si>
  <si>
    <t>SERVICES EXTERNES</t>
  </si>
  <si>
    <t>APPUI A LA FORMATION</t>
  </si>
  <si>
    <t>BUREAU DE COORD. ET DE SUIVI DES ACCORDS CARICOM/OMC/ZLEA</t>
  </si>
  <si>
    <t>CONSEIL SUPERIEUR DE LA POLICE NATIONALE</t>
  </si>
  <si>
    <t>COMMISSION NATIONALE DE PASSATION DE MARCHES</t>
  </si>
  <si>
    <t>BUREAU DE L'ORDONNATEUR NATIONAL</t>
  </si>
  <si>
    <t>COMMISSION NATIONALE DE LUTTE CONTRE LA DROGUE</t>
  </si>
  <si>
    <t>CONSEIL DE MODERNISATION DES ENTREPRISES PUBLIQUES</t>
  </si>
  <si>
    <t>DOTATION POUR COMPTE SPECIAL DU PREMIER MINISTRE</t>
  </si>
  <si>
    <t>BUREAU DU PREMIER MINISTRE</t>
  </si>
  <si>
    <t>DOTATION POUR COMPTE SPECIAL DU PRESIDENT</t>
  </si>
  <si>
    <t>SERVICE DE SECURITE DU PALAIS NATIONAL</t>
  </si>
  <si>
    <t xml:space="preserve"> ADMINISTRATION GENERALE DU PALAIS NATIONAL</t>
  </si>
  <si>
    <t>BUREAU DU PRESIDENT</t>
  </si>
  <si>
    <t>LA PRESIDENCE</t>
  </si>
  <si>
    <t>MINISTERE DES AFFAIRES ETRANGERES</t>
  </si>
  <si>
    <t>MINISTERE DES HAITIENS VIVANT A L'ETRANGER</t>
  </si>
  <si>
    <t>POLICE NATIONALE D'HAITI</t>
  </si>
  <si>
    <t>COMMISSION NATIONALE D'ASSISTANCE LEGALE</t>
  </si>
  <si>
    <t>ECOLE DE LA MAGISTRATURE</t>
  </si>
  <si>
    <t>BUREAU DU SECRETAIRE D'ETAT A LA JUSTICE</t>
  </si>
  <si>
    <t>OFFICE NATIONAL D'IDENTIFICATION</t>
  </si>
  <si>
    <t>BUREAU DU SECRETAIRE D'ETAT A LA SECURITE PUBLIQUE</t>
  </si>
  <si>
    <t>UNITE CENTRALE DE RENSEIGNEMENTS FINANCIERS</t>
  </si>
  <si>
    <t>MINISTERE DE LA JUSTICE</t>
  </si>
  <si>
    <t>SECTEUR POLITIQUE</t>
  </si>
  <si>
    <t>ECOLE HOTELIERE</t>
  </si>
  <si>
    <t>MINISTERE DU TOURISME</t>
  </si>
  <si>
    <t xml:space="preserve">SERVICE NATIONAL DE GESTION DES RESIDUS SOLIDES </t>
  </si>
  <si>
    <t>AGENCE NATIONALE DES AIRES PROTEGEES</t>
  </si>
  <si>
    <t>MINISTERE DE L'ENVIRONNEMENT</t>
  </si>
  <si>
    <t>CENTRE DE FACILITATION DES INVEST(CFI)</t>
  </si>
  <si>
    <t>DIRECTION GENERALE DES ZONES FRANCHES</t>
  </si>
  <si>
    <t>OFFICE DES POSTES</t>
  </si>
  <si>
    <t>MINISTERE DU COMMERCE ET DE L'INDUSTRIE</t>
  </si>
  <si>
    <t>AGENCE NATIONALE DE REGULATION DU SECTEUR ENERGETIQUE</t>
  </si>
  <si>
    <t>DIRECTION NATIONALE DE L'EAU POTABLE ET DE L'ASSAINISSEMENT</t>
  </si>
  <si>
    <t>CENTRE NATIONAL DES EQUIPEMENTS</t>
  </si>
  <si>
    <t>FONDS D'ENTRETIEN ROUTIER</t>
  </si>
  <si>
    <t>BUREAU DES MINES ET DE L'ENERGIE</t>
  </si>
  <si>
    <t>CONSEIL NATIONAL DES TELECOMMUNICATIONS</t>
  </si>
  <si>
    <t>SERVICES MARITIME ET DE NAVIGATION</t>
  </si>
  <si>
    <t>OFFICE NATIONAL DU CADASTRE</t>
  </si>
  <si>
    <t>LABOR. NATIONAL DU BATIMENT ET DES TRAV. PUBL.</t>
  </si>
  <si>
    <t>MINISTERE DES TRAVAUX PUBLICS, TRANSPORTS ET COMMUNICATIONS</t>
  </si>
  <si>
    <t>INSTITUT NATIONAL DU CAFE D'HAITI (INCAH)</t>
  </si>
  <si>
    <t>ORGANISME DE DEVELOPPEMENT DU NORD (ODN)</t>
  </si>
  <si>
    <t>INSTITUT NATIONAL DE REFORME AGRAIRE</t>
  </si>
  <si>
    <t>ORGANISME DE LA VALLEE DE L'ARTIBONITE</t>
  </si>
  <si>
    <t>MINIS. DE L'AGRICULTURE, RESSOURCES NATURELLES/DEVELOP/RURAL</t>
  </si>
  <si>
    <t>INSPECTION GENERALE DES FINANCES</t>
  </si>
  <si>
    <t>ADMINISTRATION GENERALE DES DOUANES</t>
  </si>
  <si>
    <t>DIRECTION GENERALE DES IMPOTS</t>
  </si>
  <si>
    <t>DIRECTION GENERALE DU BUDGET</t>
  </si>
  <si>
    <t>INSTITUT HAITIEN DE STATISTIQUE ET D'INFORMATIQUE</t>
  </si>
  <si>
    <t>SUBVENTIONS D'EXPLOITATION AUX COMPTES SPÉCIAUX DU TRÉSOR ET BUDGETS ANNEXES</t>
  </si>
  <si>
    <t>BUREAU DU SECRETAIRE D'ETAT AUX FINANCES</t>
  </si>
  <si>
    <t>ECOLE NATIONALE D'ADMINISTRATION FINANCIERE</t>
  </si>
  <si>
    <t>UNITE DE LUTTE CONTRE LA CORRUPTION</t>
  </si>
  <si>
    <t>FAES</t>
  </si>
  <si>
    <t>MINISTERE DE L'ECONOMIE ET DES FINANCES</t>
  </si>
  <si>
    <t>CENTRE NTL DE L'INFORM. GEO SPAT.</t>
  </si>
  <si>
    <t>CONSEIL NATIONAL DES COOPERATIVES (CNC)</t>
  </si>
  <si>
    <t>CENTRE DE TECHNI. DE PLANIF. ET D'ECONOMIE APPLIQUEE.(CTPEA)</t>
  </si>
  <si>
    <t>MINISTERE DE LA PLANIFICATION ET DE LA COOPERATION EXTERNE</t>
  </si>
  <si>
    <t>1111</t>
  </si>
  <si>
    <t>SECTEUR ECONOMIQUE</t>
  </si>
  <si>
    <t>POUVOIR EXECUTIF</t>
  </si>
  <si>
    <t>TOTAL</t>
  </si>
  <si>
    <t>Taux d'exécution</t>
  </si>
  <si>
    <t>variation
(E=C-A)</t>
  </si>
  <si>
    <t>Solde</t>
  </si>
  <si>
    <t xml:space="preserve">Dépenses exécutées 
au 30 avril
</t>
  </si>
  <si>
    <t>Crédits initial
2022-2023</t>
  </si>
  <si>
    <t>Crédits 
 2019-2020
(A)</t>
  </si>
  <si>
    <t>Projection initiale 2017-2018</t>
  </si>
  <si>
    <t>INSTITUTION</t>
  </si>
  <si>
    <t>CODE</t>
  </si>
  <si>
    <t>nouveau code</t>
  </si>
  <si>
    <t>SECT-TITRE</t>
  </si>
  <si>
    <t>TITRE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</si>
</sst>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###&quot;-&quot;#&quot;-&quot;##&quot;-&quot;"/>
    <numFmt numFmtId="165" formatCode="_(* #,##0_);_(* \(#,##0\);_(* &quot;-&quot;??_);_(@_)"/>
    <numFmt numFmtId="166" formatCode="0.0%"/>
    <numFmt numFmtId="167" formatCode="0_);\(0\)"/>
    <numFmt numFmtId="168" formatCode="#&quot;-&quot;#"/>
    <numFmt numFmtId="169" formatCode="##&quot;-&quot;#&quot;-&quot;##&quot;-&quot;#"/>
    <numFmt numFmtId="170" formatCode="_-* #,##0\ _€_-;\-* #,##0\ _€_-;_-* &quot;-&quot;??\ _€_-;_-@_-"/>
    <numFmt numFmtId="171" formatCode="_ * #,##0.00_)\ _$_ ;_ * \(#,##0.00\)\ _$_ ;_ * &quot;-&quot;??_)\ _$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0"/>
      <color indexed="16"/>
      <name val="Arial"/>
      <family val="2"/>
    </font>
    <font>
      <b/>
      <sz val="11"/>
      <color indexed="16"/>
      <name val="Arial"/>
      <family val="2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</cellStyleXfs>
  <cellXfs count="111">
    <xf numFmtId="0" fontId="0" fillId="0" borderId="0" xfId="0"/>
    <xf numFmtId="164" fontId="2" fillId="2" borderId="0" xfId="3" applyNumberFormat="1" applyFont="1" applyFill="1" applyAlignment="1">
      <alignment horizontal="right" vertical="top"/>
    </xf>
    <xf numFmtId="0" fontId="0" fillId="0" borderId="0" xfId="0" applyAlignment="1">
      <alignment vertical="center"/>
    </xf>
    <xf numFmtId="165" fontId="1" fillId="0" borderId="0" xfId="1" applyNumberFormat="1" applyFont="1" applyAlignment="1">
      <alignment vertical="center"/>
    </xf>
    <xf numFmtId="164" fontId="0" fillId="0" borderId="0" xfId="0" applyNumberFormat="1" applyAlignment="1">
      <alignment vertical="center"/>
    </xf>
    <xf numFmtId="164" fontId="2" fillId="2" borderId="0" xfId="3" applyNumberFormat="1" applyFont="1" applyFill="1" applyAlignment="1">
      <alignment horizontal="right" vertical="center"/>
    </xf>
    <xf numFmtId="3" fontId="2" fillId="0" borderId="0" xfId="3" applyNumberFormat="1" applyFont="1" applyAlignment="1">
      <alignment vertical="center"/>
    </xf>
    <xf numFmtId="166" fontId="2" fillId="0" borderId="0" xfId="2" applyNumberFormat="1" applyFont="1" applyAlignment="1">
      <alignment vertical="center"/>
    </xf>
    <xf numFmtId="165" fontId="3" fillId="0" borderId="0" xfId="1" applyNumberFormat="1" applyFont="1" applyAlignment="1">
      <alignment vertical="center"/>
    </xf>
    <xf numFmtId="167" fontId="2" fillId="0" borderId="0" xfId="3" applyNumberFormat="1" applyFont="1" applyAlignment="1">
      <alignment horizontal="left" vertical="center" wrapText="1"/>
    </xf>
    <xf numFmtId="167" fontId="2" fillId="0" borderId="0" xfId="3" applyNumberFormat="1" applyFont="1" applyAlignment="1">
      <alignment horizontal="right" vertical="center"/>
    </xf>
    <xf numFmtId="164" fontId="2" fillId="0" borderId="0" xfId="4" applyNumberFormat="1" applyAlignment="1">
      <alignment vertical="center"/>
    </xf>
    <xf numFmtId="0" fontId="2" fillId="0" borderId="0" xfId="4" applyAlignment="1">
      <alignment vertical="center"/>
    </xf>
    <xf numFmtId="3" fontId="4" fillId="2" borderId="1" xfId="3" applyNumberFormat="1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vertical="center"/>
    </xf>
    <xf numFmtId="165" fontId="5" fillId="2" borderId="1" xfId="1" applyNumberFormat="1" applyFont="1" applyFill="1" applyBorder="1" applyAlignment="1">
      <alignment vertical="center"/>
    </xf>
    <xf numFmtId="1" fontId="4" fillId="2" borderId="1" xfId="3" applyNumberFormat="1" applyFont="1" applyFill="1" applyBorder="1" applyAlignment="1">
      <alignment horizontal="left" vertical="center" wrapText="1"/>
    </xf>
    <xf numFmtId="164" fontId="4" fillId="2" borderId="0" xfId="3" applyNumberFormat="1" applyFont="1" applyFill="1" applyAlignment="1">
      <alignment horizontal="right" vertical="center"/>
    </xf>
    <xf numFmtId="0" fontId="4" fillId="2" borderId="1" xfId="4" applyFont="1" applyFill="1" applyBorder="1" applyAlignment="1">
      <alignment vertical="center"/>
    </xf>
    <xf numFmtId="0" fontId="2" fillId="3" borderId="0" xfId="5" applyFill="1" applyAlignment="1">
      <alignment vertical="center"/>
    </xf>
    <xf numFmtId="166" fontId="4" fillId="3" borderId="0" xfId="2" applyNumberFormat="1" applyFont="1" applyFill="1" applyAlignment="1">
      <alignment vertical="center"/>
    </xf>
    <xf numFmtId="165" fontId="5" fillId="3" borderId="0" xfId="1" applyNumberFormat="1" applyFont="1" applyFill="1" applyAlignment="1">
      <alignment vertical="center"/>
    </xf>
    <xf numFmtId="1" fontId="4" fillId="3" borderId="0" xfId="3" applyNumberFormat="1" applyFont="1" applyFill="1" applyBorder="1" applyAlignment="1">
      <alignment horizontal="left" vertical="center"/>
    </xf>
    <xf numFmtId="168" fontId="4" fillId="3" borderId="0" xfId="3" applyNumberFormat="1" applyFont="1" applyFill="1" applyAlignment="1">
      <alignment horizontal="right" vertical="center"/>
    </xf>
    <xf numFmtId="0" fontId="4" fillId="3" borderId="0" xfId="4" applyFont="1" applyFill="1" applyAlignment="1">
      <alignment vertical="center"/>
    </xf>
    <xf numFmtId="3" fontId="4" fillId="4" borderId="1" xfId="3" applyNumberFormat="1" applyFont="1" applyFill="1" applyBorder="1" applyAlignment="1">
      <alignment vertical="center"/>
    </xf>
    <xf numFmtId="166" fontId="4" fillId="4" borderId="1" xfId="2" applyNumberFormat="1" applyFont="1" applyFill="1" applyBorder="1" applyAlignment="1">
      <alignment vertical="center"/>
    </xf>
    <xf numFmtId="165" fontId="5" fillId="4" borderId="1" xfId="1" applyNumberFormat="1" applyFont="1" applyFill="1" applyBorder="1" applyAlignment="1">
      <alignment vertical="center"/>
    </xf>
    <xf numFmtId="1" fontId="4" fillId="4" borderId="1" xfId="3" applyNumberFormat="1" applyFont="1" applyFill="1" applyBorder="1" applyAlignment="1">
      <alignment horizontal="left" vertical="center" wrapText="1"/>
    </xf>
    <xf numFmtId="0" fontId="4" fillId="4" borderId="0" xfId="3" applyNumberFormat="1" applyFont="1" applyFill="1" applyAlignment="1">
      <alignment horizontal="right" vertical="center"/>
    </xf>
    <xf numFmtId="0" fontId="4" fillId="4" borderId="0" xfId="4" applyFont="1" applyFill="1" applyAlignment="1">
      <alignment vertical="center"/>
    </xf>
    <xf numFmtId="169" fontId="0" fillId="0" borderId="0" xfId="0" applyNumberFormat="1" applyAlignment="1">
      <alignment horizontal="right" vertical="center"/>
    </xf>
    <xf numFmtId="3" fontId="6" fillId="2" borderId="1" xfId="3" applyNumberFormat="1" applyFont="1" applyFill="1" applyBorder="1" applyAlignment="1">
      <alignment vertical="center"/>
    </xf>
    <xf numFmtId="166" fontId="6" fillId="2" borderId="1" xfId="2" applyNumberFormat="1" applyFont="1" applyFill="1" applyBorder="1" applyAlignment="1">
      <alignment vertical="center"/>
    </xf>
    <xf numFmtId="165" fontId="7" fillId="2" borderId="1" xfId="1" applyNumberFormat="1" applyFont="1" applyFill="1" applyBorder="1" applyAlignment="1">
      <alignment vertical="center"/>
    </xf>
    <xf numFmtId="0" fontId="6" fillId="2" borderId="1" xfId="3" applyNumberFormat="1" applyFont="1" applyFill="1" applyBorder="1" applyAlignment="1">
      <alignment horizontal="left" vertical="center" wrapText="1"/>
    </xf>
    <xf numFmtId="167" fontId="6" fillId="2" borderId="1" xfId="3" applyNumberFormat="1" applyFont="1" applyFill="1" applyBorder="1" applyAlignment="1">
      <alignment horizontal="right" vertical="center"/>
    </xf>
    <xf numFmtId="0" fontId="6" fillId="2" borderId="1" xfId="4" applyFont="1" applyFill="1" applyBorder="1" applyAlignment="1">
      <alignment vertical="center"/>
    </xf>
    <xf numFmtId="3" fontId="2" fillId="5" borderId="0" xfId="3" applyNumberFormat="1" applyFont="1" applyFill="1" applyAlignment="1">
      <alignment vertical="center"/>
    </xf>
    <xf numFmtId="167" fontId="2" fillId="5" borderId="0" xfId="3" applyNumberFormat="1" applyFont="1" applyFill="1" applyAlignment="1">
      <alignment horizontal="right" vertical="center"/>
    </xf>
    <xf numFmtId="3" fontId="6" fillId="0" borderId="1" xfId="3" applyNumberFormat="1" applyFont="1" applyBorder="1" applyAlignment="1">
      <alignment vertical="center"/>
    </xf>
    <xf numFmtId="166" fontId="6" fillId="0" borderId="1" xfId="2" applyNumberFormat="1" applyFont="1" applyBorder="1" applyAlignment="1">
      <alignment vertical="center"/>
    </xf>
    <xf numFmtId="165" fontId="7" fillId="0" borderId="1" xfId="1" applyNumberFormat="1" applyFont="1" applyBorder="1" applyAlignment="1">
      <alignment vertical="center"/>
    </xf>
    <xf numFmtId="0" fontId="6" fillId="0" borderId="1" xfId="3" applyNumberFormat="1" applyFont="1" applyFill="1" applyBorder="1" applyAlignment="1">
      <alignment horizontal="left" vertical="center" wrapText="1"/>
    </xf>
    <xf numFmtId="167" fontId="6" fillId="0" borderId="1" xfId="3" applyNumberFormat="1" applyFont="1" applyBorder="1" applyAlignment="1">
      <alignment horizontal="right" vertical="center"/>
    </xf>
    <xf numFmtId="0" fontId="6" fillId="0" borderId="0" xfId="4" applyFont="1" applyAlignment="1">
      <alignment vertical="center"/>
    </xf>
    <xf numFmtId="0" fontId="0" fillId="6" borderId="0" xfId="0" applyFill="1" applyAlignment="1">
      <alignment vertical="center"/>
    </xf>
    <xf numFmtId="3" fontId="2" fillId="6" borderId="0" xfId="3" applyNumberFormat="1" applyFont="1" applyFill="1" applyAlignment="1">
      <alignment vertical="center"/>
    </xf>
    <xf numFmtId="167" fontId="2" fillId="6" borderId="0" xfId="3" applyNumberFormat="1" applyFont="1" applyFill="1" applyAlignment="1">
      <alignment horizontal="right" vertical="center"/>
    </xf>
    <xf numFmtId="0" fontId="2" fillId="6" borderId="0" xfId="4" applyFill="1" applyAlignment="1">
      <alignment vertical="center"/>
    </xf>
    <xf numFmtId="0" fontId="8" fillId="2" borderId="1" xfId="4" applyFont="1" applyFill="1" applyBorder="1" applyAlignment="1">
      <alignment vertical="center"/>
    </xf>
    <xf numFmtId="0" fontId="8" fillId="4" borderId="0" xfId="4" applyFont="1" applyFill="1" applyAlignment="1">
      <alignment vertical="center"/>
    </xf>
    <xf numFmtId="0" fontId="2" fillId="0" borderId="0" xfId="6" applyAlignment="1">
      <alignment vertical="center"/>
    </xf>
    <xf numFmtId="166" fontId="4" fillId="0" borderId="2" xfId="2" applyNumberFormat="1" applyFont="1" applyFill="1" applyBorder="1" applyAlignment="1">
      <alignment vertical="center"/>
    </xf>
    <xf numFmtId="166" fontId="4" fillId="0" borderId="0" xfId="2" applyNumberFormat="1" applyFont="1" applyFill="1" applyBorder="1" applyAlignment="1">
      <alignment vertical="center"/>
    </xf>
    <xf numFmtId="166" fontId="4" fillId="0" borderId="3" xfId="2" applyNumberFormat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3" fontId="2" fillId="0" borderId="0" xfId="3" applyNumberFormat="1" applyFont="1" applyBorder="1" applyAlignment="1">
      <alignment vertical="center"/>
    </xf>
    <xf numFmtId="3" fontId="2" fillId="0" borderId="0" xfId="3" applyNumberFormat="1" applyFont="1" applyFill="1" applyAlignment="1">
      <alignment vertical="center"/>
    </xf>
    <xf numFmtId="167" fontId="2" fillId="0" borderId="0" xfId="3" applyNumberFormat="1" applyFont="1" applyFill="1" applyAlignment="1">
      <alignment horizontal="right" vertical="center"/>
    </xf>
    <xf numFmtId="43" fontId="2" fillId="0" borderId="0" xfId="4" applyNumberFormat="1" applyAlignment="1">
      <alignment vertical="center"/>
    </xf>
    <xf numFmtId="1" fontId="4" fillId="4" borderId="1" xfId="3" applyNumberFormat="1" applyFont="1" applyFill="1" applyBorder="1" applyAlignment="1">
      <alignment horizontal="left" vertical="center"/>
    </xf>
    <xf numFmtId="3" fontId="9" fillId="4" borderId="1" xfId="3" applyNumberFormat="1" applyFont="1" applyFill="1" applyBorder="1" applyAlignment="1">
      <alignment vertical="center"/>
    </xf>
    <xf numFmtId="166" fontId="9" fillId="4" borderId="1" xfId="2" applyNumberFormat="1" applyFont="1" applyFill="1" applyBorder="1" applyAlignment="1">
      <alignment vertical="center"/>
    </xf>
    <xf numFmtId="1" fontId="4" fillId="2" borderId="1" xfId="3" applyNumberFormat="1" applyFont="1" applyFill="1" applyBorder="1" applyAlignment="1">
      <alignment horizontal="left" vertical="center"/>
    </xf>
    <xf numFmtId="0" fontId="10" fillId="0" borderId="0" xfId="4" applyFont="1" applyAlignment="1">
      <alignment vertical="center"/>
    </xf>
    <xf numFmtId="0" fontId="4" fillId="2" borderId="0" xfId="4" applyFont="1" applyFill="1" applyAlignment="1">
      <alignment vertical="center"/>
    </xf>
    <xf numFmtId="0" fontId="4" fillId="2" borderId="1" xfId="3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43" fontId="1" fillId="0" borderId="0" xfId="1" applyFont="1" applyAlignment="1">
      <alignment vertical="center"/>
    </xf>
    <xf numFmtId="3" fontId="4" fillId="2" borderId="0" xfId="3" applyNumberFormat="1" applyFont="1" applyFill="1" applyAlignment="1">
      <alignment vertical="center"/>
    </xf>
    <xf numFmtId="166" fontId="4" fillId="2" borderId="0" xfId="2" applyNumberFormat="1" applyFont="1" applyFill="1" applyAlignment="1">
      <alignment vertical="center"/>
    </xf>
    <xf numFmtId="165" fontId="5" fillId="2" borderId="0" xfId="1" applyNumberFormat="1" applyFont="1" applyFill="1" applyAlignment="1">
      <alignment vertical="center"/>
    </xf>
    <xf numFmtId="1" fontId="4" fillId="2" borderId="0" xfId="3" applyNumberFormat="1" applyFont="1" applyFill="1" applyBorder="1" applyAlignment="1">
      <alignment horizontal="left" vertical="center" wrapText="1"/>
    </xf>
    <xf numFmtId="3" fontId="4" fillId="4" borderId="0" xfId="3" applyNumberFormat="1" applyFont="1" applyFill="1" applyAlignment="1">
      <alignment vertical="center"/>
    </xf>
    <xf numFmtId="166" fontId="4" fillId="4" borderId="0" xfId="2" applyNumberFormat="1" applyFont="1" applyFill="1" applyAlignment="1">
      <alignment vertical="center"/>
    </xf>
    <xf numFmtId="165" fontId="5" fillId="4" borderId="0" xfId="1" applyNumberFormat="1" applyFont="1" applyFill="1" applyAlignment="1">
      <alignment vertical="center"/>
    </xf>
    <xf numFmtId="1" fontId="4" fillId="4" borderId="0" xfId="3" applyNumberFormat="1" applyFont="1" applyFill="1" applyBorder="1" applyAlignment="1">
      <alignment horizontal="left" vertical="center" wrapText="1"/>
    </xf>
    <xf numFmtId="167" fontId="4" fillId="4" borderId="0" xfId="3" applyNumberFormat="1" applyFont="1" applyFill="1" applyAlignment="1">
      <alignment horizontal="right" vertical="center"/>
    </xf>
    <xf numFmtId="3" fontId="6" fillId="0" borderId="4" xfId="3" applyNumberFormat="1" applyFont="1" applyBorder="1" applyAlignment="1">
      <alignment vertical="center"/>
    </xf>
    <xf numFmtId="166" fontId="6" fillId="0" borderId="4" xfId="2" applyNumberFormat="1" applyFont="1" applyBorder="1" applyAlignment="1">
      <alignment vertical="center"/>
    </xf>
    <xf numFmtId="165" fontId="7" fillId="0" borderId="4" xfId="1" applyNumberFormat="1" applyFont="1" applyBorder="1" applyAlignment="1">
      <alignment vertical="center"/>
    </xf>
    <xf numFmtId="0" fontId="6" fillId="0" borderId="4" xfId="3" applyNumberFormat="1" applyFont="1" applyFill="1" applyBorder="1" applyAlignment="1">
      <alignment horizontal="left" vertical="center" wrapText="1"/>
    </xf>
    <xf numFmtId="167" fontId="6" fillId="0" borderId="4" xfId="3" applyNumberFormat="1" applyFont="1" applyBorder="1" applyAlignment="1">
      <alignment horizontal="right" vertical="center"/>
    </xf>
    <xf numFmtId="3" fontId="6" fillId="2" borderId="4" xfId="3" applyNumberFormat="1" applyFont="1" applyFill="1" applyBorder="1" applyAlignment="1">
      <alignment vertical="center"/>
    </xf>
    <xf numFmtId="166" fontId="6" fillId="2" borderId="4" xfId="2" applyNumberFormat="1" applyFont="1" applyFill="1" applyBorder="1" applyAlignment="1">
      <alignment vertical="center"/>
    </xf>
    <xf numFmtId="165" fontId="7" fillId="2" borderId="4" xfId="1" applyNumberFormat="1" applyFont="1" applyFill="1" applyBorder="1" applyAlignment="1">
      <alignment vertical="center"/>
    </xf>
    <xf numFmtId="0" fontId="6" fillId="2" borderId="4" xfId="3" applyNumberFormat="1" applyFont="1" applyFill="1" applyBorder="1" applyAlignment="1">
      <alignment horizontal="left" vertical="center" wrapText="1"/>
    </xf>
    <xf numFmtId="0" fontId="6" fillId="2" borderId="0" xfId="4" applyFont="1" applyFill="1" applyAlignment="1">
      <alignment vertical="center"/>
    </xf>
    <xf numFmtId="170" fontId="11" fillId="5" borderId="4" xfId="3" applyNumberFormat="1" applyFont="1" applyFill="1" applyBorder="1" applyAlignment="1">
      <alignment vertical="center"/>
    </xf>
    <xf numFmtId="166" fontId="11" fillId="5" borderId="5" xfId="2" applyNumberFormat="1" applyFont="1" applyFill="1" applyBorder="1" applyAlignment="1">
      <alignment vertical="center"/>
    </xf>
    <xf numFmtId="165" fontId="12" fillId="5" borderId="5" xfId="1" applyNumberFormat="1" applyFont="1" applyFill="1" applyBorder="1" applyAlignment="1">
      <alignment vertical="center"/>
    </xf>
    <xf numFmtId="0" fontId="11" fillId="5" borderId="5" xfId="3" applyNumberFormat="1" applyFont="1" applyFill="1" applyBorder="1" applyAlignment="1">
      <alignment horizontal="left" vertical="center" wrapText="1"/>
    </xf>
    <xf numFmtId="167" fontId="11" fillId="5" borderId="5" xfId="3" applyNumberFormat="1" applyFont="1" applyFill="1" applyBorder="1" applyAlignment="1">
      <alignment horizontal="right" vertical="center"/>
    </xf>
    <xf numFmtId="43" fontId="4" fillId="0" borderId="0" xfId="3" applyFont="1" applyAlignment="1">
      <alignment horizontal="center" vertical="top" wrapText="1"/>
    </xf>
    <xf numFmtId="43" fontId="6" fillId="2" borderId="8" xfId="3" applyFont="1" applyFill="1" applyBorder="1" applyAlignment="1">
      <alignment horizontal="center" vertical="center" wrapText="1"/>
    </xf>
    <xf numFmtId="43" fontId="6" fillId="2" borderId="0" xfId="3" applyFont="1" applyFill="1"/>
    <xf numFmtId="170" fontId="0" fillId="0" borderId="0" xfId="0" applyNumberFormat="1"/>
    <xf numFmtId="165" fontId="0" fillId="0" borderId="2" xfId="1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165" fontId="0" fillId="0" borderId="2" xfId="0" applyNumberFormat="1" applyBorder="1"/>
    <xf numFmtId="165" fontId="2" fillId="0" borderId="0" xfId="3" applyNumberFormat="1" applyFont="1" applyAlignment="1">
      <alignment vertical="top"/>
    </xf>
    <xf numFmtId="165" fontId="5" fillId="0" borderId="9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43" fontId="5" fillId="0" borderId="9" xfId="1" applyFont="1" applyBorder="1" applyAlignment="1">
      <alignment horizontal="center" vertical="center" wrapText="1"/>
    </xf>
    <xf numFmtId="43" fontId="5" fillId="0" borderId="6" xfId="1" applyFont="1" applyBorder="1" applyAlignment="1">
      <alignment horizontal="center" vertical="center" wrapText="1"/>
    </xf>
    <xf numFmtId="167" fontId="4" fillId="0" borderId="10" xfId="3" applyNumberFormat="1" applyFont="1" applyBorder="1" applyAlignment="1">
      <alignment horizontal="center" vertical="center" wrapText="1"/>
    </xf>
    <xf numFmtId="167" fontId="4" fillId="0" borderId="7" xfId="3" applyNumberFormat="1" applyFont="1" applyBorder="1" applyAlignment="1">
      <alignment horizontal="center" vertical="center" wrapText="1"/>
    </xf>
    <xf numFmtId="0" fontId="4" fillId="0" borderId="10" xfId="3" applyNumberFormat="1" applyFont="1" applyBorder="1" applyAlignment="1">
      <alignment horizontal="center" vertical="center" wrapText="1"/>
    </xf>
    <xf numFmtId="0" fontId="4" fillId="0" borderId="7" xfId="3" applyNumberFormat="1" applyFont="1" applyBorder="1" applyAlignment="1">
      <alignment horizontal="center" vertical="center" wrapText="1"/>
    </xf>
  </cellXfs>
  <cellStyles count="12">
    <cellStyle name="Comma 2" xfId="3" xr:uid="{6FF2F8B5-8D50-4F0C-8BFC-E01CEE542EEB}"/>
    <cellStyle name="Comma_soldecrédits Section_Article 2007-2008_20_9_08" xfId="9" xr:uid="{9510986D-16FB-4EF9-BD46-290EBCC11DE5}"/>
    <cellStyle name="Milliers" xfId="1" builtinId="3"/>
    <cellStyle name="Milliers 2" xfId="11" xr:uid="{D9CAB695-6E9C-4F7D-B2FD-3B792D2D7F5B}"/>
    <cellStyle name="Normal" xfId="0" builtinId="0"/>
    <cellStyle name="Normal 2" xfId="4" xr:uid="{06E0AA82-E97F-459A-A5B4-3B90EF647812}"/>
    <cellStyle name="Normal 2 2" xfId="10" xr:uid="{33B73A58-F56D-4436-B790-D93F10849D81}"/>
    <cellStyle name="Normal 2 2 2" xfId="8" xr:uid="{5BA01EF1-40AA-4B31-82BF-ECD70B00F234}"/>
    <cellStyle name="Normal 2 3" xfId="6" xr:uid="{7B73E1DD-95A3-42C3-AE64-6D76F903C194}"/>
    <cellStyle name="Normal 3" xfId="5" xr:uid="{61F54ACF-3513-44E2-B483-EF73254FE1A6}"/>
    <cellStyle name="Normal 4 2" xfId="7" xr:uid="{8C70DB7A-462E-4B9B-BEC9-7767D7698A94}"/>
    <cellStyle name="Pourcentage" xfId="2" builtinId="5"/>
  </cellStyles>
  <dxfs count="13"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PROFINAN\Programa\prog2003\prog2003mensualizaci&#243;nener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10.3.9.44/PROFINAN/Programa/prog2003/prog2003mensualizaci&#243;nene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Fpsswn05d/WHD/TEMP/My%20Documents/Moz/E-Final/BOP9703_stres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3.9.44/DATA/CA/SLV/Fiscal%20Sector/Output/Output%202003/Working%20files%202003/SLV-Fiscal-March%2012%20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nas4DGB/roaming/Users/DEPB%20Jean_Gilles/Desktop/document_Annexes_Emargemen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CD7966E\Documents_AnnexeS_16-17_version_finale_040716_adopt&#233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_M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nexes_document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nas4DGB/roaming/Users/depb_roody/Desktop/Feuille%20de%20travail_JRM_DEPB/Rapport%20Solde%20et%20TOFE%20DEPB_JRM_2_Act/Rapports%20%20Solde%20&amp;%20Tofe%20DEPB_Ex.15-16/1-cr&#233;dits_section_alin&#233;as_14-15_adopt&#233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10.3.9.44/jemisil/silin%20machine%201V2/dossier_DEPB/budgets/bud_12-13_Position_Gouvernement/details_credits_12-13_010612/doc_annexes/PIP%202012-2013_codifi&#233;_2606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0.3.9.44/DOCUME~1/ADMIN/LOCALS~1/Temp/2_bud_07-08_rect_section_article_07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liccelpaul\Downloads\Proyectos%20de%20Electrificaci&#243;n%20Rural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lin%20machine%201V2\dossier_DEPB\Dropbox\DOSSIER_DEPB\budgets\bud_13-14\budget_decembre%202013\detail_credits\nouveau_scenario\scenario_PM\DOC_ANNEXE\Classification%20Fonctionnelle%20PIP%20ET%20BUDG%20R&#233;vis&#233;_Avril%20201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3.9.44/data/wrs/xl97/system/WRS97TA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nas4DGB/roaming/Users/ad/AppData/Roaming/Microsoft/Excel/Documents%20Annexes%20_FINAL_Source%20Emargement%20D&#233;cembre%202013_Salaire%20Ajustement%2026%20Janvier%2020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\AppData\Roaming\Microsoft\Excel\Documents%20Annexes%20_FINAL_Source%20Emargement%20D&#233;cembre%202013_Salaire%20Ajustement%2026%20Janvier%20201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1/PDR/DATA/ML/DOM/Macro/2001/GEE_0329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ur-dgb/budget/BL/DEPB/EXERCICE%2007-08/LETTRES%20A%20LA%20BRH/LETTRES%20A%20LA%20BRH%200506%20nvlle%20ventillatio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10.3.9.44/BL/LB%204-07-2008/C/DEPB/EXERCICE%2007-08/SOLDE%20CREDITS/Documents%20and%20Settings/Administrator/My%20Documents/silin/DGB/ELABUD/budget%2004-05%20rectificatif/budgetrectificatif_04-05(modifi&#233;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Acunaam/c/modelo/MODELOMACRO-ESC-4.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10.3.9.44/TRIMALEX/corrts99-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Fpsswn05d/WHD/DATA/ML/HTI/Current/External%20DSA%20Template_Hait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DATA\CA\SLV\Fiscal%20Sector\Output\Output%202003\Working%20files%202003\SLV-Fiscal-March%2012%2020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10.3.9.44/DATA/CA/SLV/Monetary%20Sector/Input/Info/PM99%20Jan%20FMI-20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3.9.44/DATOS/MACROS/MIMPORT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3.9.44/Documents%20and%20Settings/ldsanteliz/Configuraci&#243;n%20local/Archivos%20temporales%20de%20Internet/OLKE/WINDOWS/TEMP/FLU99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10.3.9.44/HTI_real%2010-07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10.3.9.44/WINDOWS/TEMP/CRI-BOP-0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10.3.9.44/DATA/CA/CRI/EXTERNAL/Output/CRI-BOP-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nas4DGB/roaming/Users/DPES/AppData/Local/Microsoft/Windows/Temporary%20Internet%20Files/Content.IE5/7O06SZY9/doc_annexes/documents%20annexes%20au%20budget%20MKM_29092012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PES\AppData\Local\Microsoft\Windows\Temporary%20Internet%20Files\Content.IE5\7O06SZY9\doc_annexes\documents%20annexes%20au%20budget%20MKM_29092012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external\Dobop_sr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ML\HTI\Current\HTI-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-BOP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10.3.9.44/DATA/CA/SLV/External%20Sector/Output/Working%20files%202003/Data/REER04-0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LAZO\IMAE\PR\INF1-ALEX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3.9.44/Real2001/HTIrea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\B2\CHIEF\CRI\97RED\CGOVFEB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10.3.9.44/DATA/CA/CRI/Dbase/Dinput/CRI-INPUT-ABOP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1/PDR/DATA/ML/DOM/external/DRBO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ur-dgb/budget/PROFINAN/Programa/prog2003/prog2003mensualizaci&#243;nener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ur-dgb/budget/DATA/CA/SLV/Fiscal%20Sector/Output/Output%202003/Working%20files%202003/SLV-Fiscal-March%2012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0.3.9.44/WINNT/Profiles/bpweil/Archivos%20temporales%20de%20Internet/OLK43/CONSA%20$$$1%20SPNF%209dic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fiscal\DOFISC_A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FISC.COMPARA96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PEntps"/>
      <sheetName val="OPS"/>
      <sheetName val="CGvt Rev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_Annexes_Emargement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COUV_EXPOSE_MOTIF"/>
      <sheetName val="EXPOSE_MOTIFS"/>
      <sheetName val="COUV_CADRAGE"/>
      <sheetName val="CADRAGE"/>
      <sheetName val="TABLEAU_CADRAGE"/>
      <sheetName val="TAB_ANNEXE_CADRAGE"/>
      <sheetName val="COUV_SUIVI_DETTE"/>
      <sheetName val="Suiv ser.dette"/>
      <sheetName val="Suiv Enc."/>
      <sheetName val="Soutenabilité_dette"/>
      <sheetName val="couv1"/>
      <sheetName val="SYNTHESE GLOBAL"/>
      <sheetName val="RESUME PAR REFONDATION"/>
      <sheetName val="PROGRAMMES&amp;PROJETS_16-17_FINAL_"/>
      <sheetName val="version_final_pip 15-16_28_sept"/>
      <sheetName val="COUV_CLASS_GEO"/>
      <sheetName val="GEO_CREDIT_BUDGETAIRE"/>
      <sheetName val="CREDIT_GEO_TOT"/>
      <sheetName val="GEO_CREDIT_INV_MIN"/>
      <sheetName val="COUV_CLASS_FONC"/>
      <sheetName val="Classification_Fonct_Invest"/>
      <sheetName val="Classification_Fonct_Fonct"/>
      <sheetName val="Classification_Credit_Inv"/>
      <sheetName val="Classification_Fonct_Inv"/>
      <sheetName val="COUV_REDUCTION_PAUVRETE"/>
      <sheetName val="REDUCTION PAUVRETE"/>
      <sheetName val="INSTANCE"/>
      <sheetName val="Class_Fonct_Fonct_Inv"/>
      <sheetName val="COUV_cptes spéciaux 16_17"/>
      <sheetName val="prév.cptes spéciaux 16_17"/>
      <sheetName val="COUV_Prog.FDU"/>
      <sheetName val="FDU"/>
      <sheetName val="COUV_Prog.FGDCT"/>
      <sheetName val="MICT_Prog.FGDCT 16-17"/>
      <sheetName val="allocat_mairies"/>
      <sheetName val="COUV_Prog.PENSION_CIVILE"/>
      <sheetName val="PENSION_CIVILE"/>
      <sheetName val="COUV_PERSO"/>
      <sheetName val="RESUME"/>
      <sheetName val="VENT_POSTE"/>
      <sheetName val="RESUME IP_16-17"/>
      <sheetName val="FONCTIONNELLE"/>
      <sheetName val="PROJ"/>
      <sheetName val="LOCALISATION"/>
      <sheetName val="PROG"/>
      <sheetName val="SDRP"/>
      <sheetName val="TYPE"/>
      <sheetName val="SOUSPROG"/>
      <sheetName val="SECTEUR"/>
      <sheetName val="SECTION"/>
      <sheetName val="MINISTERE"/>
      <sheetName val="CHAPITRE"/>
      <sheetName val="POUVOIR"/>
      <sheetName val="REFONDATION"/>
      <sheetName val="Documents_AnnexeS_16-17_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N"/>
      <sheetName val="OUT"/>
      <sheetName val="Monthly"/>
      <sheetName val="MonSurvey"/>
      <sheetName val="Program"/>
      <sheetName val="BRH income"/>
      <sheetName val="Seignorage"/>
      <sheetName val="BRH bonds"/>
      <sheetName val="Charts"/>
      <sheetName val="SR"/>
      <sheetName val="Soundness"/>
      <sheetName val="Rev-Exp chart"/>
      <sheetName val="RR Opp. Cost"/>
      <sheetName val="Monetary Charts"/>
      <sheetName val="R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Summary"/>
      <sheetName val="DOCUMENTS ANNEXES"/>
      <sheetName val="SYNTHESE GLOBAL "/>
      <sheetName val="PROGR&amp;PROJETS_21-22"/>
      <sheetName val="PROGR&amp;PROJETS_20-21"/>
      <sheetName val="COUV_EXPOSE_MOTIF"/>
      <sheetName val="COUV_CADRE_MACRO"/>
      <sheetName val="couv_pip"/>
      <sheetName val="RESUME PAR REFONDATION"/>
      <sheetName val="COUV_CLASS_GEO"/>
      <sheetName val="CLASS-GEO-FONCT-INV"/>
      <sheetName val="CLASS-GEO-FONCT-INV_MIN"/>
      <sheetName val="COUV_CLASS_FONC"/>
      <sheetName val="CLASS-FONCT_INV"/>
      <sheetName val="COUV_REDUCTION_PAUVRETE"/>
      <sheetName val="REDUCTION_PAUV-FONC- INV"/>
      <sheetName val="COUV_cptes spéciaux 2021"/>
      <sheetName val="prév.cptes spéciaux 2021"/>
      <sheetName val="COUV_Prog.CAS"/>
      <sheetName val="DGTCP_Prog.CAS2021"/>
      <sheetName val="COUV_Prog.FDU"/>
      <sheetName val="DGTCP_Prog.FDU2021"/>
      <sheetName val="COUV_Prog.FGDCT"/>
      <sheetName val="MICT_Prog.FGDCT 2021"/>
      <sheetName val="COUV_PENSION_CIVILE"/>
      <sheetName val="DGTCP_Prog.PensionCivile2021"/>
      <sheetName val="COUV_ORGANISMES AUTONOMES"/>
      <sheetName val="ORGANISMES AUTONOMES"/>
      <sheetName val="COUV_PERSO"/>
      <sheetName val="pyramide"/>
      <sheetName val="RESUME SALAIRE_EFFECTIF"/>
      <sheetName val="RESUMEPOSTE"/>
      <sheetName val="COUV_SECTION"/>
      <sheetName val="CREDITSECTION"/>
      <sheetName val="COUV_INSTANCE"/>
      <sheetName val="CREDITDIRECTION"/>
      <sheetName val="COUV_IP"/>
      <sheetName val="RESUME IP"/>
      <sheetName val="aout2020"/>
      <sheetName val="data"/>
      <sheetName val="dataPIP"/>
      <sheetName val="BASEANNEXE"/>
      <sheetName val="Liste"/>
      <sheetName val="Sheet1"/>
    </sheetNames>
    <sheetDataSet>
      <sheetData sheetId="0" refreshError="1"/>
      <sheetData sheetId="1" refreshError="1"/>
      <sheetData sheetId="2" refreshError="1"/>
      <sheetData sheetId="3">
        <row r="4">
          <cell r="O4" t="str">
            <v>CODE</v>
          </cell>
        </row>
        <row r="7">
          <cell r="O7">
            <v>1</v>
          </cell>
          <cell r="W7">
            <v>11514133950.450001</v>
          </cell>
          <cell r="AA7">
            <v>3694526845.6799998</v>
          </cell>
          <cell r="AD7">
            <v>5979650000.0039988</v>
          </cell>
          <cell r="AE7">
            <v>17113349999.539999</v>
          </cell>
        </row>
        <row r="8">
          <cell r="O8">
            <v>11</v>
          </cell>
        </row>
        <row r="9">
          <cell r="O9">
            <v>1111</v>
          </cell>
        </row>
        <row r="10">
          <cell r="O10">
            <v>11111</v>
          </cell>
        </row>
        <row r="11">
          <cell r="O11">
            <v>1111112</v>
          </cell>
        </row>
        <row r="12">
          <cell r="O12">
            <v>111111250</v>
          </cell>
        </row>
        <row r="14">
          <cell r="O14">
            <v>11111125011</v>
          </cell>
        </row>
        <row r="15">
          <cell r="O15">
            <v>11111125013</v>
          </cell>
        </row>
        <row r="16">
          <cell r="O16">
            <v>11111125014</v>
          </cell>
        </row>
        <row r="17">
          <cell r="O17">
            <v>11111125015</v>
          </cell>
        </row>
        <row r="18">
          <cell r="O18">
            <v>11111125016</v>
          </cell>
        </row>
        <row r="19">
          <cell r="O19">
            <v>11111125017</v>
          </cell>
        </row>
        <row r="20">
          <cell r="O20">
            <v>11111125018</v>
          </cell>
        </row>
        <row r="21">
          <cell r="O21">
            <v>11111125019</v>
          </cell>
        </row>
        <row r="22">
          <cell r="O22">
            <v>11111125020</v>
          </cell>
        </row>
        <row r="23">
          <cell r="O23">
            <v>11111125021</v>
          </cell>
        </row>
        <row r="24">
          <cell r="O24">
            <v>11111125022</v>
          </cell>
        </row>
        <row r="25">
          <cell r="O25">
            <v>11111125023</v>
          </cell>
        </row>
        <row r="26">
          <cell r="O26">
            <v>11111125024</v>
          </cell>
        </row>
        <row r="27">
          <cell r="O27">
            <v>11111125025</v>
          </cell>
        </row>
        <row r="28">
          <cell r="O28">
            <v>11111125026</v>
          </cell>
        </row>
        <row r="29">
          <cell r="O29">
            <v>11111125027</v>
          </cell>
        </row>
        <row r="30">
          <cell r="O30">
            <v>11111125028</v>
          </cell>
        </row>
        <row r="31">
          <cell r="O31">
            <v>11111125030</v>
          </cell>
        </row>
        <row r="32">
          <cell r="O32">
            <v>11111125031</v>
          </cell>
        </row>
        <row r="33">
          <cell r="O33">
            <v>11111125033</v>
          </cell>
        </row>
        <row r="34">
          <cell r="O34">
            <v>11111125035</v>
          </cell>
        </row>
        <row r="35">
          <cell r="O35">
            <v>11111125036</v>
          </cell>
        </row>
        <row r="36">
          <cell r="O36">
            <v>11111125037</v>
          </cell>
        </row>
        <row r="37">
          <cell r="O37">
            <v>11111125038</v>
          </cell>
        </row>
        <row r="38">
          <cell r="O38">
            <v>11111125039</v>
          </cell>
        </row>
        <row r="39">
          <cell r="O39">
            <v>11111125040</v>
          </cell>
        </row>
        <row r="40">
          <cell r="O40">
            <v>11111125041</v>
          </cell>
        </row>
        <row r="41">
          <cell r="O41">
            <v>11111125042</v>
          </cell>
        </row>
        <row r="42">
          <cell r="O42">
            <v>11111125043</v>
          </cell>
        </row>
        <row r="43">
          <cell r="O43">
            <v>11111125044</v>
          </cell>
        </row>
        <row r="44">
          <cell r="O44">
            <v>11111125045</v>
          </cell>
        </row>
        <row r="45">
          <cell r="O45">
            <v>11111125048</v>
          </cell>
        </row>
        <row r="46">
          <cell r="O46">
            <v>11111125050</v>
          </cell>
        </row>
        <row r="47">
          <cell r="O47">
            <v>11111125055</v>
          </cell>
        </row>
        <row r="48">
          <cell r="O48">
            <v>11111125056</v>
          </cell>
        </row>
        <row r="49">
          <cell r="O49">
            <v>11111125057</v>
          </cell>
        </row>
        <row r="50">
          <cell r="O50">
            <v>11111125058</v>
          </cell>
        </row>
        <row r="51">
          <cell r="O51">
            <v>11111125059</v>
          </cell>
        </row>
        <row r="52">
          <cell r="O52">
            <v>11111125060</v>
          </cell>
        </row>
        <row r="53">
          <cell r="O53">
            <v>11111125061</v>
          </cell>
        </row>
        <row r="54">
          <cell r="O54">
            <v>111111251</v>
          </cell>
        </row>
        <row r="56">
          <cell r="O56">
            <v>11111125111</v>
          </cell>
        </row>
        <row r="57">
          <cell r="O57">
            <v>111111252</v>
          </cell>
        </row>
        <row r="59">
          <cell r="O59">
            <v>11111125213</v>
          </cell>
        </row>
        <row r="60">
          <cell r="O60">
            <v>11111125214</v>
          </cell>
        </row>
        <row r="61">
          <cell r="O61">
            <v>11111125215</v>
          </cell>
        </row>
        <row r="62">
          <cell r="O62">
            <v>11111125216</v>
          </cell>
        </row>
        <row r="63">
          <cell r="O63">
            <v>11111125217</v>
          </cell>
        </row>
        <row r="64">
          <cell r="O64">
            <v>11111125218</v>
          </cell>
        </row>
        <row r="65">
          <cell r="O65">
            <v>11111125219</v>
          </cell>
        </row>
        <row r="66">
          <cell r="O66">
            <v>11111125220</v>
          </cell>
        </row>
        <row r="67">
          <cell r="O67">
            <v>11111125221</v>
          </cell>
        </row>
        <row r="68">
          <cell r="O68">
            <v>11111125222</v>
          </cell>
        </row>
        <row r="69">
          <cell r="O69">
            <v>11111125223</v>
          </cell>
        </row>
        <row r="71">
          <cell r="O71">
            <v>11111125224</v>
          </cell>
        </row>
        <row r="72">
          <cell r="O72">
            <v>11111125225</v>
          </cell>
        </row>
        <row r="74">
          <cell r="O74">
            <v>11111125226</v>
          </cell>
        </row>
        <row r="75">
          <cell r="O75">
            <v>11111125227</v>
          </cell>
        </row>
        <row r="76">
          <cell r="O76">
            <v>11111125228</v>
          </cell>
        </row>
        <row r="77">
          <cell r="O77">
            <v>11111125229</v>
          </cell>
        </row>
        <row r="78">
          <cell r="O78">
            <v>11111125230</v>
          </cell>
        </row>
        <row r="79">
          <cell r="O79">
            <v>11111125231</v>
          </cell>
        </row>
        <row r="80">
          <cell r="O80">
            <v>11111125232</v>
          </cell>
        </row>
        <row r="81">
          <cell r="O81">
            <v>11111125233</v>
          </cell>
        </row>
        <row r="82">
          <cell r="O82">
            <v>11111125234</v>
          </cell>
        </row>
        <row r="83">
          <cell r="O83">
            <v>11111125235</v>
          </cell>
        </row>
        <row r="84">
          <cell r="O84">
            <v>11111125236</v>
          </cell>
        </row>
        <row r="85">
          <cell r="O85">
            <v>11111125237</v>
          </cell>
        </row>
        <row r="86">
          <cell r="O86">
            <v>11111125238</v>
          </cell>
        </row>
        <row r="87">
          <cell r="O87">
            <v>11111125239</v>
          </cell>
        </row>
        <row r="88">
          <cell r="O88">
            <v>11111125240</v>
          </cell>
        </row>
        <row r="89">
          <cell r="O89">
            <v>11111125241</v>
          </cell>
        </row>
        <row r="90">
          <cell r="O90">
            <v>11111125243</v>
          </cell>
        </row>
        <row r="91">
          <cell r="O91">
            <v>11111125244</v>
          </cell>
        </row>
        <row r="92">
          <cell r="O92">
            <v>11111125245</v>
          </cell>
        </row>
        <row r="93">
          <cell r="O93">
            <v>11111125246</v>
          </cell>
        </row>
        <row r="94">
          <cell r="O94">
            <v>11111125247</v>
          </cell>
        </row>
        <row r="95">
          <cell r="O95">
            <v>11111125248</v>
          </cell>
        </row>
        <row r="96">
          <cell r="O96">
            <v>11111125249</v>
          </cell>
        </row>
        <row r="97">
          <cell r="O97">
            <v>11111125250</v>
          </cell>
        </row>
        <row r="98">
          <cell r="O98">
            <v>11111125252</v>
          </cell>
        </row>
        <row r="99">
          <cell r="O99">
            <v>11111125253</v>
          </cell>
        </row>
        <row r="100">
          <cell r="O100">
            <v>11111125254</v>
          </cell>
        </row>
        <row r="101">
          <cell r="O101">
            <v>11111125255</v>
          </cell>
        </row>
        <row r="102">
          <cell r="O102">
            <v>11111125256</v>
          </cell>
        </row>
        <row r="103">
          <cell r="O103">
            <v>11111125257</v>
          </cell>
        </row>
        <row r="104">
          <cell r="O104">
            <v>11111125258</v>
          </cell>
        </row>
        <row r="105">
          <cell r="O105">
            <v>11111125259</v>
          </cell>
        </row>
        <row r="106">
          <cell r="O106">
            <v>11111125261</v>
          </cell>
        </row>
        <row r="107">
          <cell r="O107">
            <v>11111125262</v>
          </cell>
        </row>
        <row r="108">
          <cell r="O108">
            <v>11111125263</v>
          </cell>
        </row>
        <row r="109">
          <cell r="O109">
            <v>11111125264</v>
          </cell>
        </row>
        <row r="110">
          <cell r="O110">
            <v>111111253</v>
          </cell>
        </row>
        <row r="112">
          <cell r="O112">
            <v>11111125311</v>
          </cell>
        </row>
        <row r="113">
          <cell r="O113">
            <v>11111125312</v>
          </cell>
        </row>
        <row r="114">
          <cell r="O114">
            <v>11111125313</v>
          </cell>
        </row>
        <row r="115">
          <cell r="O115">
            <v>111111254</v>
          </cell>
        </row>
        <row r="117">
          <cell r="O117">
            <v>11111125411</v>
          </cell>
        </row>
        <row r="118">
          <cell r="O118">
            <v>111111255</v>
          </cell>
        </row>
        <row r="120">
          <cell r="O120">
            <v>11111125512</v>
          </cell>
        </row>
        <row r="121">
          <cell r="O121">
            <v>11111125514</v>
          </cell>
        </row>
        <row r="122">
          <cell r="O122">
            <v>11111125515</v>
          </cell>
        </row>
        <row r="123">
          <cell r="O123">
            <v>111111256</v>
          </cell>
        </row>
        <row r="125">
          <cell r="O125">
            <v>11111125612</v>
          </cell>
        </row>
        <row r="126">
          <cell r="O126">
            <v>11111125613</v>
          </cell>
        </row>
        <row r="127">
          <cell r="O127">
            <v>11111125614</v>
          </cell>
        </row>
        <row r="128">
          <cell r="O128">
            <v>111111257</v>
          </cell>
        </row>
        <row r="130">
          <cell r="O130">
            <v>11111125711</v>
          </cell>
        </row>
        <row r="131">
          <cell r="O131">
            <v>11111125713</v>
          </cell>
        </row>
        <row r="132">
          <cell r="O132">
            <v>11111125714</v>
          </cell>
        </row>
        <row r="133">
          <cell r="O133">
            <v>11111125722</v>
          </cell>
        </row>
        <row r="135">
          <cell r="O135">
            <v>11111125716</v>
          </cell>
        </row>
        <row r="136">
          <cell r="O136">
            <v>11111125717</v>
          </cell>
        </row>
        <row r="137">
          <cell r="O137">
            <v>11111125718</v>
          </cell>
        </row>
        <row r="138">
          <cell r="O138">
            <v>11111125719</v>
          </cell>
        </row>
        <row r="139">
          <cell r="O139">
            <v>11111125720</v>
          </cell>
        </row>
        <row r="140">
          <cell r="O140">
            <v>11111125721</v>
          </cell>
        </row>
        <row r="141">
          <cell r="O141">
            <v>111111258</v>
          </cell>
        </row>
        <row r="143">
          <cell r="O143">
            <v>11111125811</v>
          </cell>
        </row>
        <row r="144">
          <cell r="O144">
            <v>11111125812</v>
          </cell>
        </row>
        <row r="145">
          <cell r="O145">
            <v>111111259</v>
          </cell>
        </row>
        <row r="147">
          <cell r="O147">
            <v>11111125911</v>
          </cell>
        </row>
        <row r="148">
          <cell r="O148">
            <v>11111125912</v>
          </cell>
        </row>
        <row r="149">
          <cell r="O149">
            <v>111111260</v>
          </cell>
        </row>
        <row r="151">
          <cell r="O151">
            <v>11111126011</v>
          </cell>
        </row>
        <row r="152">
          <cell r="O152">
            <v>11111126012</v>
          </cell>
        </row>
        <row r="153">
          <cell r="O153">
            <v>11112</v>
          </cell>
        </row>
        <row r="154">
          <cell r="O154">
            <v>1111113</v>
          </cell>
        </row>
        <row r="155">
          <cell r="O155">
            <v>111111350</v>
          </cell>
        </row>
        <row r="157">
          <cell r="O157">
            <v>11112135011</v>
          </cell>
        </row>
        <row r="158">
          <cell r="O158">
            <v>111121351</v>
          </cell>
        </row>
        <row r="160">
          <cell r="O160">
            <v>11112135111</v>
          </cell>
        </row>
        <row r="161">
          <cell r="O161">
            <v>11112135112</v>
          </cell>
        </row>
        <row r="162">
          <cell r="O162">
            <v>1111213513</v>
          </cell>
        </row>
        <row r="163">
          <cell r="O163">
            <v>1111114</v>
          </cell>
        </row>
        <row r="164">
          <cell r="O164">
            <v>111121450</v>
          </cell>
        </row>
        <row r="166">
          <cell r="O166">
            <v>11112145011</v>
          </cell>
        </row>
        <row r="167">
          <cell r="O167">
            <v>11112145012</v>
          </cell>
        </row>
        <row r="168">
          <cell r="O168">
            <v>11112145013</v>
          </cell>
        </row>
        <row r="169">
          <cell r="O169">
            <v>11112145014</v>
          </cell>
        </row>
        <row r="170">
          <cell r="O170">
            <v>11112145015</v>
          </cell>
        </row>
        <row r="171">
          <cell r="O171">
            <v>1111115</v>
          </cell>
        </row>
        <row r="172">
          <cell r="O172">
            <v>111111550</v>
          </cell>
        </row>
        <row r="174">
          <cell r="O174">
            <v>11112155011</v>
          </cell>
        </row>
        <row r="175">
          <cell r="O175">
            <v>11112155012</v>
          </cell>
        </row>
        <row r="176">
          <cell r="O176">
            <v>11112155013</v>
          </cell>
        </row>
        <row r="177">
          <cell r="O177">
            <v>11112155014</v>
          </cell>
        </row>
        <row r="178">
          <cell r="O178">
            <v>11112155015</v>
          </cell>
        </row>
        <row r="179">
          <cell r="O179">
            <v>11111155016</v>
          </cell>
        </row>
        <row r="180">
          <cell r="O180">
            <v>11111155017</v>
          </cell>
        </row>
        <row r="181">
          <cell r="O181">
            <v>11111155018</v>
          </cell>
        </row>
        <row r="182">
          <cell r="O182">
            <v>1112</v>
          </cell>
        </row>
        <row r="183">
          <cell r="O183">
            <v>11121</v>
          </cell>
        </row>
        <row r="184">
          <cell r="O184">
            <v>1112112</v>
          </cell>
        </row>
        <row r="185">
          <cell r="O185">
            <v>111211250</v>
          </cell>
        </row>
        <row r="187">
          <cell r="O187">
            <v>11121125011</v>
          </cell>
        </row>
        <row r="188">
          <cell r="O188">
            <v>11121125012</v>
          </cell>
        </row>
        <row r="189">
          <cell r="O189">
            <v>11121125013</v>
          </cell>
        </row>
        <row r="190">
          <cell r="O190">
            <v>111211251</v>
          </cell>
        </row>
        <row r="192">
          <cell r="O192">
            <v>11121125111</v>
          </cell>
        </row>
        <row r="193">
          <cell r="O193">
            <v>11121125112</v>
          </cell>
        </row>
        <row r="194">
          <cell r="O194">
            <v>11121125113</v>
          </cell>
        </row>
        <row r="196">
          <cell r="O196">
            <v>11121125114</v>
          </cell>
        </row>
        <row r="197">
          <cell r="O197">
            <v>11121125115</v>
          </cell>
        </row>
        <row r="198">
          <cell r="O198">
            <v>11121125116</v>
          </cell>
        </row>
        <row r="199">
          <cell r="O199">
            <v>111211252</v>
          </cell>
        </row>
        <row r="201">
          <cell r="O201">
            <v>11121125212</v>
          </cell>
        </row>
        <row r="202">
          <cell r="O202">
            <v>11121125213</v>
          </cell>
        </row>
        <row r="203">
          <cell r="O203">
            <v>11121125214</v>
          </cell>
        </row>
        <row r="205">
          <cell r="O205">
            <v>11121125215</v>
          </cell>
        </row>
        <row r="206">
          <cell r="O206">
            <v>11121125216</v>
          </cell>
        </row>
        <row r="207">
          <cell r="O207">
            <v>11121125217</v>
          </cell>
        </row>
        <row r="208">
          <cell r="O208">
            <v>11121125218</v>
          </cell>
        </row>
        <row r="209">
          <cell r="O209">
            <v>11121125219</v>
          </cell>
        </row>
        <row r="210">
          <cell r="O210">
            <v>11121125220</v>
          </cell>
        </row>
        <row r="211">
          <cell r="O211">
            <v>11121125221</v>
          </cell>
        </row>
        <row r="212">
          <cell r="O212">
            <v>11121125222</v>
          </cell>
        </row>
        <row r="213">
          <cell r="O213">
            <v>11121125225</v>
          </cell>
        </row>
        <row r="214">
          <cell r="O214">
            <v>11121125226</v>
          </cell>
        </row>
        <row r="215">
          <cell r="O215">
            <v>11121125227</v>
          </cell>
        </row>
        <row r="216">
          <cell r="O216">
            <v>11121125228</v>
          </cell>
        </row>
        <row r="217">
          <cell r="O217">
            <v>111211253</v>
          </cell>
        </row>
        <row r="219">
          <cell r="O219">
            <v>11121125311</v>
          </cell>
        </row>
        <row r="220">
          <cell r="O220">
            <v>111211254</v>
          </cell>
        </row>
        <row r="222">
          <cell r="O222">
            <v>11121125411</v>
          </cell>
        </row>
        <row r="224">
          <cell r="O224">
            <v>11121125412</v>
          </cell>
        </row>
        <row r="225">
          <cell r="O225">
            <v>11121125413</v>
          </cell>
        </row>
        <row r="226">
          <cell r="O226">
            <v>11121125414</v>
          </cell>
        </row>
        <row r="227">
          <cell r="O227">
            <v>11121125415</v>
          </cell>
        </row>
        <row r="228">
          <cell r="O228">
            <v>11121125416</v>
          </cell>
        </row>
        <row r="229">
          <cell r="O229">
            <v>11121125417</v>
          </cell>
        </row>
        <row r="230">
          <cell r="O230">
            <v>11121125418</v>
          </cell>
        </row>
        <row r="231">
          <cell r="O231">
            <v>11121125419</v>
          </cell>
        </row>
        <row r="232">
          <cell r="O232">
            <v>11121125420</v>
          </cell>
        </row>
        <row r="233">
          <cell r="O233">
            <v>11121125421</v>
          </cell>
        </row>
        <row r="234">
          <cell r="O234">
            <v>11121125422</v>
          </cell>
        </row>
        <row r="235">
          <cell r="O235">
            <v>111211255</v>
          </cell>
        </row>
        <row r="237">
          <cell r="O237">
            <v>11121125511</v>
          </cell>
        </row>
        <row r="238">
          <cell r="O238">
            <v>11121125512</v>
          </cell>
        </row>
        <row r="239">
          <cell r="O239">
            <v>11121125513</v>
          </cell>
        </row>
        <row r="240">
          <cell r="O240">
            <v>11121125514</v>
          </cell>
        </row>
        <row r="241">
          <cell r="O241">
            <v>11121125515</v>
          </cell>
        </row>
        <row r="243">
          <cell r="O243">
            <v>11121125516</v>
          </cell>
        </row>
        <row r="244">
          <cell r="O244">
            <v>11121125517</v>
          </cell>
        </row>
        <row r="245">
          <cell r="O245">
            <v>11121125518</v>
          </cell>
        </row>
        <row r="246">
          <cell r="O246">
            <v>11121125519</v>
          </cell>
        </row>
        <row r="247">
          <cell r="O247">
            <v>11121125520</v>
          </cell>
        </row>
        <row r="248">
          <cell r="O248">
            <v>11121125521</v>
          </cell>
        </row>
        <row r="249">
          <cell r="O249">
            <v>11121125522</v>
          </cell>
        </row>
        <row r="250">
          <cell r="O250">
            <v>11121125523</v>
          </cell>
        </row>
        <row r="251">
          <cell r="O251">
            <v>11121125524</v>
          </cell>
        </row>
        <row r="252">
          <cell r="O252">
            <v>11121125525</v>
          </cell>
        </row>
        <row r="253">
          <cell r="O253">
            <v>11121125526</v>
          </cell>
        </row>
        <row r="254">
          <cell r="O254">
            <v>11121125527</v>
          </cell>
        </row>
        <row r="255">
          <cell r="O255">
            <v>111211256</v>
          </cell>
        </row>
        <row r="257">
          <cell r="O257">
            <v>11121125611</v>
          </cell>
        </row>
        <row r="258">
          <cell r="O258">
            <v>11121</v>
          </cell>
        </row>
        <row r="259">
          <cell r="O259">
            <v>1112213</v>
          </cell>
        </row>
        <row r="260">
          <cell r="O260">
            <v>111211350</v>
          </cell>
        </row>
        <row r="262">
          <cell r="O262">
            <v>11122135011</v>
          </cell>
        </row>
        <row r="263">
          <cell r="O263">
            <v>11122135012</v>
          </cell>
        </row>
        <row r="264">
          <cell r="O264">
            <v>11122135013</v>
          </cell>
        </row>
        <row r="265">
          <cell r="O265">
            <v>1112214</v>
          </cell>
        </row>
        <row r="266">
          <cell r="O266">
            <v>111211450</v>
          </cell>
        </row>
        <row r="268">
          <cell r="O268">
            <v>11122145011</v>
          </cell>
        </row>
        <row r="269">
          <cell r="O269">
            <v>11122145012</v>
          </cell>
        </row>
        <row r="270">
          <cell r="O270">
            <v>1112215</v>
          </cell>
        </row>
        <row r="271">
          <cell r="O271">
            <v>111211550</v>
          </cell>
        </row>
        <row r="273">
          <cell r="O273">
            <v>11122155011</v>
          </cell>
        </row>
        <row r="274">
          <cell r="O274">
            <v>11122155012</v>
          </cell>
        </row>
        <row r="275">
          <cell r="O275">
            <v>11122155013</v>
          </cell>
        </row>
        <row r="276">
          <cell r="O276">
            <v>11122155014</v>
          </cell>
        </row>
        <row r="277">
          <cell r="O277">
            <v>11122155015</v>
          </cell>
        </row>
        <row r="278">
          <cell r="O278">
            <v>11122155016</v>
          </cell>
        </row>
        <row r="279">
          <cell r="O279">
            <v>11122155017</v>
          </cell>
        </row>
        <row r="280">
          <cell r="O280">
            <v>11122155018</v>
          </cell>
        </row>
        <row r="281">
          <cell r="O281">
            <v>11122155019</v>
          </cell>
        </row>
        <row r="282">
          <cell r="O282">
            <v>1112216</v>
          </cell>
        </row>
        <row r="283">
          <cell r="O283">
            <v>111211650</v>
          </cell>
        </row>
        <row r="285">
          <cell r="O285">
            <v>11122165011</v>
          </cell>
        </row>
        <row r="286">
          <cell r="O286">
            <v>11122165012</v>
          </cell>
        </row>
        <row r="287">
          <cell r="O287">
            <v>11122165013</v>
          </cell>
        </row>
        <row r="288">
          <cell r="O288">
            <v>1112121</v>
          </cell>
        </row>
        <row r="289">
          <cell r="O289">
            <v>111212150</v>
          </cell>
        </row>
        <row r="291">
          <cell r="O291">
            <v>11122215011</v>
          </cell>
        </row>
        <row r="292">
          <cell r="O292">
            <v>1112122</v>
          </cell>
        </row>
        <row r="293">
          <cell r="O293">
            <v>111212250</v>
          </cell>
        </row>
        <row r="295">
          <cell r="O295">
            <v>11122225011</v>
          </cell>
        </row>
        <row r="296">
          <cell r="O296">
            <v>11122225012</v>
          </cell>
        </row>
        <row r="297">
          <cell r="O297">
            <v>1112225</v>
          </cell>
        </row>
        <row r="298">
          <cell r="O298">
            <v>111212550</v>
          </cell>
        </row>
        <row r="300">
          <cell r="O300">
            <v>11122255011</v>
          </cell>
        </row>
        <row r="301">
          <cell r="O301">
            <v>1113</v>
          </cell>
        </row>
        <row r="302">
          <cell r="O302">
            <v>11131</v>
          </cell>
        </row>
        <row r="303">
          <cell r="O303">
            <v>1113112</v>
          </cell>
        </row>
        <row r="304">
          <cell r="O304">
            <v>111311250</v>
          </cell>
        </row>
        <row r="306">
          <cell r="O306">
            <v>11131125011</v>
          </cell>
        </row>
        <row r="307">
          <cell r="O307">
            <v>11131125012</v>
          </cell>
        </row>
        <row r="308">
          <cell r="O308">
            <v>11131125013</v>
          </cell>
        </row>
        <row r="309">
          <cell r="O309">
            <v>11131125014</v>
          </cell>
        </row>
        <row r="310">
          <cell r="O310">
            <v>11131125015</v>
          </cell>
        </row>
        <row r="311">
          <cell r="O311">
            <v>11131125016</v>
          </cell>
        </row>
        <row r="312">
          <cell r="O312">
            <v>11131125017</v>
          </cell>
        </row>
        <row r="313">
          <cell r="O313">
            <v>11131125018</v>
          </cell>
        </row>
        <row r="314">
          <cell r="O314">
            <v>11131125019</v>
          </cell>
        </row>
        <row r="315">
          <cell r="O315">
            <v>11131125020</v>
          </cell>
        </row>
        <row r="316">
          <cell r="O316">
            <v>11131125021</v>
          </cell>
        </row>
        <row r="317">
          <cell r="O317">
            <v>11131125022</v>
          </cell>
        </row>
        <row r="318">
          <cell r="O318">
            <v>11131125023</v>
          </cell>
        </row>
        <row r="319">
          <cell r="O319">
            <v>11131125024</v>
          </cell>
        </row>
        <row r="320">
          <cell r="O320">
            <v>11131125025</v>
          </cell>
        </row>
        <row r="321">
          <cell r="O321">
            <v>11131125026</v>
          </cell>
        </row>
        <row r="322">
          <cell r="O322">
            <v>11131125027</v>
          </cell>
        </row>
        <row r="323">
          <cell r="O323">
            <v>11131125028</v>
          </cell>
        </row>
        <row r="324">
          <cell r="O324">
            <v>11131125029</v>
          </cell>
        </row>
        <row r="325">
          <cell r="O325">
            <v>11131125030</v>
          </cell>
        </row>
        <row r="326">
          <cell r="O326">
            <v>11131125031</v>
          </cell>
        </row>
        <row r="327">
          <cell r="O327">
            <v>11131125032</v>
          </cell>
        </row>
        <row r="328">
          <cell r="O328">
            <v>111311252</v>
          </cell>
        </row>
        <row r="330">
          <cell r="O330">
            <v>11131125211</v>
          </cell>
        </row>
        <row r="331">
          <cell r="O331">
            <v>11131125212</v>
          </cell>
        </row>
        <row r="332">
          <cell r="O332">
            <v>11131125213</v>
          </cell>
        </row>
        <row r="333">
          <cell r="O333">
            <v>11131125214</v>
          </cell>
        </row>
        <row r="334">
          <cell r="O334">
            <v>11131125215</v>
          </cell>
        </row>
        <row r="335">
          <cell r="O335">
            <v>11131125216</v>
          </cell>
        </row>
        <row r="336">
          <cell r="O336">
            <v>11131125217</v>
          </cell>
        </row>
        <row r="338">
          <cell r="O338">
            <v>11131125218</v>
          </cell>
        </row>
        <row r="339">
          <cell r="O339">
            <v>11131125219</v>
          </cell>
        </row>
        <row r="340">
          <cell r="O340">
            <v>11131125220</v>
          </cell>
        </row>
        <row r="341">
          <cell r="O341">
            <v>11131125221</v>
          </cell>
        </row>
        <row r="342">
          <cell r="O342">
            <v>111311253</v>
          </cell>
        </row>
        <row r="344">
          <cell r="O344">
            <v>11131125311</v>
          </cell>
        </row>
        <row r="345">
          <cell r="O345">
            <v>111311254</v>
          </cell>
        </row>
        <row r="347">
          <cell r="O347">
            <v>11131125411</v>
          </cell>
        </row>
        <row r="348">
          <cell r="O348">
            <v>11131125412</v>
          </cell>
        </row>
        <row r="349">
          <cell r="O349">
            <v>11131125413</v>
          </cell>
        </row>
        <row r="350">
          <cell r="O350">
            <v>11131125414</v>
          </cell>
        </row>
        <row r="351">
          <cell r="O351">
            <v>11131125415</v>
          </cell>
        </row>
        <row r="352">
          <cell r="O352">
            <v>11131125416</v>
          </cell>
        </row>
        <row r="353">
          <cell r="O353">
            <v>11131125417</v>
          </cell>
        </row>
        <row r="354">
          <cell r="O354">
            <v>11131125418</v>
          </cell>
        </row>
        <row r="355">
          <cell r="O355">
            <v>11131125419</v>
          </cell>
        </row>
        <row r="356">
          <cell r="O356">
            <v>11131125420</v>
          </cell>
        </row>
        <row r="357">
          <cell r="O357">
            <v>11131125421</v>
          </cell>
        </row>
        <row r="358">
          <cell r="O358">
            <v>11131125422</v>
          </cell>
        </row>
        <row r="359">
          <cell r="O359">
            <v>11131125423</v>
          </cell>
        </row>
        <row r="360">
          <cell r="O360">
            <v>11131125424</v>
          </cell>
        </row>
        <row r="361">
          <cell r="O361">
            <v>11131125425</v>
          </cell>
        </row>
        <row r="362">
          <cell r="O362">
            <v>11131125426</v>
          </cell>
        </row>
        <row r="363">
          <cell r="O363">
            <v>11131125427</v>
          </cell>
        </row>
        <row r="364">
          <cell r="O364">
            <v>11131125428</v>
          </cell>
        </row>
        <row r="365">
          <cell r="O365">
            <v>11131125429</v>
          </cell>
        </row>
        <row r="366">
          <cell r="O366">
            <v>11131125430</v>
          </cell>
        </row>
        <row r="367">
          <cell r="O367">
            <v>11131125431</v>
          </cell>
        </row>
        <row r="368">
          <cell r="O368">
            <v>11131125432</v>
          </cell>
        </row>
        <row r="369">
          <cell r="O369">
            <v>11131125433</v>
          </cell>
        </row>
        <row r="370">
          <cell r="O370">
            <v>11131125434</v>
          </cell>
        </row>
        <row r="371">
          <cell r="O371">
            <v>11131125435</v>
          </cell>
        </row>
        <row r="372">
          <cell r="O372">
            <v>11131125436</v>
          </cell>
        </row>
        <row r="373">
          <cell r="O373">
            <v>11131125437</v>
          </cell>
        </row>
        <row r="374">
          <cell r="O374">
            <v>11131125438</v>
          </cell>
        </row>
        <row r="375">
          <cell r="O375">
            <v>11131125487</v>
          </cell>
        </row>
        <row r="376">
          <cell r="O376">
            <v>11131125488</v>
          </cell>
        </row>
        <row r="377">
          <cell r="O377">
            <v>11131125489</v>
          </cell>
        </row>
        <row r="378">
          <cell r="O378">
            <v>11131125490</v>
          </cell>
        </row>
        <row r="379">
          <cell r="O379">
            <v>11131125491</v>
          </cell>
        </row>
        <row r="380">
          <cell r="O380">
            <v>11131125492</v>
          </cell>
        </row>
        <row r="381">
          <cell r="O381">
            <v>11131125493</v>
          </cell>
        </row>
        <row r="382">
          <cell r="O382">
            <v>11131125494</v>
          </cell>
        </row>
        <row r="383">
          <cell r="O383">
            <v>11131125495</v>
          </cell>
        </row>
        <row r="385">
          <cell r="O385">
            <v>11131125439</v>
          </cell>
        </row>
        <row r="386">
          <cell r="O386">
            <v>11131125440</v>
          </cell>
        </row>
        <row r="387">
          <cell r="O387">
            <v>11131125441</v>
          </cell>
        </row>
        <row r="388">
          <cell r="O388">
            <v>11131125442</v>
          </cell>
        </row>
        <row r="390">
          <cell r="O390">
            <v>11131125443</v>
          </cell>
        </row>
        <row r="391">
          <cell r="O391">
            <v>11131125444</v>
          </cell>
        </row>
        <row r="392">
          <cell r="O392">
            <v>11131125445</v>
          </cell>
        </row>
        <row r="393">
          <cell r="O393">
            <v>11131125446</v>
          </cell>
        </row>
        <row r="394">
          <cell r="O394">
            <v>11131125447</v>
          </cell>
        </row>
        <row r="395">
          <cell r="O395">
            <v>11131125448</v>
          </cell>
        </row>
        <row r="396">
          <cell r="O396">
            <v>11131125449</v>
          </cell>
        </row>
        <row r="397">
          <cell r="O397">
            <v>11131125451</v>
          </cell>
        </row>
        <row r="398">
          <cell r="O398">
            <v>11131125452</v>
          </cell>
        </row>
        <row r="399">
          <cell r="O399">
            <v>11131125453</v>
          </cell>
        </row>
        <row r="400">
          <cell r="O400">
            <v>11131125454</v>
          </cell>
        </row>
        <row r="401">
          <cell r="O401">
            <v>11131125455</v>
          </cell>
        </row>
        <row r="402">
          <cell r="O402">
            <v>11131125456</v>
          </cell>
        </row>
        <row r="403">
          <cell r="O403">
            <v>11131125457</v>
          </cell>
        </row>
        <row r="404">
          <cell r="O404">
            <v>11131125458</v>
          </cell>
        </row>
        <row r="405">
          <cell r="O405">
            <v>11131125459</v>
          </cell>
        </row>
        <row r="406">
          <cell r="O406">
            <v>11131125460</v>
          </cell>
        </row>
        <row r="407">
          <cell r="O407">
            <v>11131125461</v>
          </cell>
        </row>
        <row r="408">
          <cell r="O408">
            <v>11131125462</v>
          </cell>
        </row>
        <row r="409">
          <cell r="O409">
            <v>11131125463</v>
          </cell>
        </row>
        <row r="410">
          <cell r="O410">
            <v>11131125464</v>
          </cell>
        </row>
        <row r="411">
          <cell r="O411">
            <v>11131125465</v>
          </cell>
        </row>
        <row r="412">
          <cell r="O412">
            <v>11131125466</v>
          </cell>
        </row>
        <row r="413">
          <cell r="O413">
            <v>11131125467</v>
          </cell>
        </row>
        <row r="414">
          <cell r="O414">
            <v>11131125468</v>
          </cell>
        </row>
        <row r="415">
          <cell r="O415">
            <v>11131125469</v>
          </cell>
        </row>
        <row r="416">
          <cell r="O416">
            <v>11131125470</v>
          </cell>
        </row>
        <row r="417">
          <cell r="O417">
            <v>11131125471</v>
          </cell>
        </row>
        <row r="418">
          <cell r="O418">
            <v>11131125472</v>
          </cell>
        </row>
        <row r="419">
          <cell r="O419">
            <v>11131125473</v>
          </cell>
        </row>
        <row r="420">
          <cell r="O420">
            <v>11131125474</v>
          </cell>
        </row>
        <row r="421">
          <cell r="O421">
            <v>11131125475</v>
          </cell>
        </row>
        <row r="422">
          <cell r="O422">
            <v>11131125476</v>
          </cell>
        </row>
        <row r="423">
          <cell r="O423">
            <v>11131125477</v>
          </cell>
        </row>
        <row r="424">
          <cell r="O424">
            <v>11131125478</v>
          </cell>
        </row>
        <row r="425">
          <cell r="O425">
            <v>11131125479</v>
          </cell>
        </row>
        <row r="426">
          <cell r="O426">
            <v>11131125480</v>
          </cell>
        </row>
        <row r="427">
          <cell r="O427">
            <v>11131125481</v>
          </cell>
        </row>
        <row r="428">
          <cell r="O428">
            <v>11131125482</v>
          </cell>
        </row>
        <row r="429">
          <cell r="O429">
            <v>11131125483</v>
          </cell>
        </row>
        <row r="430">
          <cell r="O430">
            <v>11131125484</v>
          </cell>
        </row>
        <row r="431">
          <cell r="O431">
            <v>11131125485</v>
          </cell>
        </row>
        <row r="432">
          <cell r="O432">
            <v>11131125486</v>
          </cell>
        </row>
        <row r="433">
          <cell r="O433">
            <v>11131125496</v>
          </cell>
        </row>
        <row r="434">
          <cell r="O434">
            <v>11131125497</v>
          </cell>
        </row>
        <row r="435">
          <cell r="O435">
            <v>11131125498</v>
          </cell>
        </row>
        <row r="436">
          <cell r="O436">
            <v>11131125499</v>
          </cell>
        </row>
        <row r="437">
          <cell r="O437">
            <v>111311254100</v>
          </cell>
        </row>
        <row r="438">
          <cell r="O438">
            <v>111311254101</v>
          </cell>
        </row>
        <row r="439">
          <cell r="O439">
            <v>111311254102</v>
          </cell>
        </row>
        <row r="440">
          <cell r="O440">
            <v>111311254103</v>
          </cell>
        </row>
        <row r="441">
          <cell r="O441">
            <v>111311254104</v>
          </cell>
        </row>
        <row r="442">
          <cell r="O442">
            <v>111311255</v>
          </cell>
        </row>
        <row r="444">
          <cell r="O444">
            <v>11131125511</v>
          </cell>
        </row>
        <row r="445">
          <cell r="O445">
            <v>11131125512</v>
          </cell>
        </row>
        <row r="447">
          <cell r="O447">
            <v>11131125513</v>
          </cell>
        </row>
        <row r="449">
          <cell r="O449">
            <v>11131125514</v>
          </cell>
        </row>
        <row r="450">
          <cell r="O450">
            <v>11131125515</v>
          </cell>
        </row>
        <row r="451">
          <cell r="O451">
            <v>11131125516</v>
          </cell>
        </row>
        <row r="452">
          <cell r="O452">
            <v>11131125517</v>
          </cell>
        </row>
        <row r="453">
          <cell r="O453">
            <v>11131125518</v>
          </cell>
        </row>
        <row r="454">
          <cell r="O454">
            <v>111311256</v>
          </cell>
        </row>
        <row r="456">
          <cell r="O456">
            <v>11131125611</v>
          </cell>
        </row>
        <row r="457">
          <cell r="O457">
            <v>11131125612</v>
          </cell>
        </row>
        <row r="458">
          <cell r="O458">
            <v>11131125613</v>
          </cell>
        </row>
        <row r="459">
          <cell r="O459" t="str">
            <v>1113-12-12-57</v>
          </cell>
        </row>
        <row r="461">
          <cell r="O461">
            <v>11131125711</v>
          </cell>
        </row>
        <row r="462">
          <cell r="O462">
            <v>11131125712</v>
          </cell>
        </row>
        <row r="464">
          <cell r="O464">
            <v>11131125713</v>
          </cell>
        </row>
        <row r="465">
          <cell r="O465">
            <v>11131125714</v>
          </cell>
        </row>
        <row r="466">
          <cell r="O466">
            <v>11131125715</v>
          </cell>
        </row>
        <row r="467">
          <cell r="O467">
            <v>11131125716</v>
          </cell>
        </row>
        <row r="468">
          <cell r="O468">
            <v>1114</v>
          </cell>
        </row>
        <row r="469">
          <cell r="O469">
            <v>11141</v>
          </cell>
        </row>
        <row r="470">
          <cell r="O470">
            <v>1114112</v>
          </cell>
        </row>
        <row r="471">
          <cell r="O471">
            <v>111411250</v>
          </cell>
        </row>
        <row r="473">
          <cell r="O473">
            <v>11141125011</v>
          </cell>
        </row>
        <row r="474">
          <cell r="O474">
            <v>11141125012</v>
          </cell>
        </row>
        <row r="475">
          <cell r="O475">
            <v>11141125013</v>
          </cell>
        </row>
        <row r="476">
          <cell r="O476">
            <v>11141125014</v>
          </cell>
        </row>
        <row r="477">
          <cell r="O477">
            <v>11141125015</v>
          </cell>
        </row>
        <row r="478">
          <cell r="O478">
            <v>11141125016</v>
          </cell>
        </row>
        <row r="479">
          <cell r="O479">
            <v>11141125017</v>
          </cell>
        </row>
        <row r="480">
          <cell r="O480">
            <v>11141125018</v>
          </cell>
        </row>
        <row r="481">
          <cell r="O481">
            <v>11141125019</v>
          </cell>
        </row>
        <row r="482">
          <cell r="O482">
            <v>11141125020</v>
          </cell>
        </row>
        <row r="483">
          <cell r="O483">
            <v>11141125021</v>
          </cell>
        </row>
        <row r="484">
          <cell r="O484">
            <v>11141125022</v>
          </cell>
        </row>
        <row r="485">
          <cell r="O485">
            <v>11141125023</v>
          </cell>
        </row>
        <row r="486">
          <cell r="O486">
            <v>11141125024</v>
          </cell>
        </row>
        <row r="487">
          <cell r="O487">
            <v>11141125025</v>
          </cell>
        </row>
        <row r="488">
          <cell r="O488">
            <v>11141125026</v>
          </cell>
        </row>
        <row r="489">
          <cell r="O489">
            <v>11141125027</v>
          </cell>
        </row>
        <row r="490">
          <cell r="O490">
            <v>11141125028</v>
          </cell>
        </row>
        <row r="491">
          <cell r="O491">
            <v>11141125029</v>
          </cell>
        </row>
        <row r="492">
          <cell r="O492">
            <v>111411251</v>
          </cell>
        </row>
        <row r="494">
          <cell r="O494">
            <v>11141125111</v>
          </cell>
        </row>
        <row r="495">
          <cell r="O495">
            <v>11141125112</v>
          </cell>
        </row>
        <row r="496">
          <cell r="O496">
            <v>11141125113</v>
          </cell>
        </row>
        <row r="497">
          <cell r="O497">
            <v>11141125114</v>
          </cell>
        </row>
        <row r="498">
          <cell r="O498">
            <v>11141125115</v>
          </cell>
        </row>
        <row r="499">
          <cell r="O499">
            <v>111411252</v>
          </cell>
        </row>
        <row r="501">
          <cell r="O501">
            <v>11141125211</v>
          </cell>
        </row>
        <row r="502">
          <cell r="O502">
            <v>11141125213</v>
          </cell>
        </row>
        <row r="503">
          <cell r="O503">
            <v>11141125214</v>
          </cell>
        </row>
        <row r="504">
          <cell r="O504">
            <v>11141125215</v>
          </cell>
        </row>
        <row r="505">
          <cell r="O505">
            <v>11141125216</v>
          </cell>
        </row>
        <row r="506">
          <cell r="O506">
            <v>11141125217</v>
          </cell>
        </row>
        <row r="507">
          <cell r="O507">
            <v>11141125218</v>
          </cell>
        </row>
        <row r="508">
          <cell r="O508">
            <v>11141125219</v>
          </cell>
        </row>
        <row r="509">
          <cell r="O509">
            <v>11141125221</v>
          </cell>
        </row>
        <row r="510">
          <cell r="O510">
            <v>11141125222</v>
          </cell>
        </row>
        <row r="511">
          <cell r="O511">
            <v>11141125225</v>
          </cell>
        </row>
        <row r="512">
          <cell r="O512">
            <v>11141125226</v>
          </cell>
        </row>
        <row r="513">
          <cell r="O513">
            <v>11141125227</v>
          </cell>
        </row>
        <row r="514">
          <cell r="O514">
            <v>11141125228</v>
          </cell>
        </row>
        <row r="515">
          <cell r="O515">
            <v>11141125229</v>
          </cell>
        </row>
        <row r="516">
          <cell r="O516">
            <v>11141125230</v>
          </cell>
        </row>
        <row r="517">
          <cell r="O517">
            <v>11141125231</v>
          </cell>
        </row>
        <row r="518">
          <cell r="O518">
            <v>11141125232</v>
          </cell>
        </row>
        <row r="519">
          <cell r="O519">
            <v>11141125233</v>
          </cell>
        </row>
        <row r="520">
          <cell r="O520">
            <v>11141125234</v>
          </cell>
        </row>
        <row r="521">
          <cell r="O521">
            <v>11141125235</v>
          </cell>
        </row>
        <row r="522">
          <cell r="O522">
            <v>11141125236</v>
          </cell>
        </row>
        <row r="523">
          <cell r="O523">
            <v>11141125237</v>
          </cell>
        </row>
        <row r="524">
          <cell r="O524">
            <v>11141125238</v>
          </cell>
        </row>
        <row r="525">
          <cell r="O525">
            <v>11141125239</v>
          </cell>
        </row>
        <row r="526">
          <cell r="O526">
            <v>11141125240</v>
          </cell>
        </row>
        <row r="527">
          <cell r="O527">
            <v>11141125241</v>
          </cell>
        </row>
        <row r="528">
          <cell r="O528">
            <v>11141125242</v>
          </cell>
        </row>
        <row r="529">
          <cell r="O529">
            <v>11141125243</v>
          </cell>
        </row>
        <row r="530">
          <cell r="O530">
            <v>11141125244</v>
          </cell>
        </row>
        <row r="531">
          <cell r="O531">
            <v>11141125245</v>
          </cell>
        </row>
        <row r="532">
          <cell r="O532">
            <v>11141125246</v>
          </cell>
        </row>
        <row r="533">
          <cell r="O533">
            <v>11141125247</v>
          </cell>
        </row>
        <row r="534">
          <cell r="O534">
            <v>11141125248</v>
          </cell>
        </row>
        <row r="535">
          <cell r="O535">
            <v>11141125249</v>
          </cell>
        </row>
        <row r="536">
          <cell r="O536">
            <v>11141125250</v>
          </cell>
        </row>
        <row r="537">
          <cell r="O537">
            <v>11141125251</v>
          </cell>
        </row>
        <row r="538">
          <cell r="O538">
            <v>11141125252</v>
          </cell>
        </row>
        <row r="539">
          <cell r="O539">
            <v>11141125253</v>
          </cell>
        </row>
        <row r="540">
          <cell r="O540">
            <v>11141125254</v>
          </cell>
        </row>
        <row r="541">
          <cell r="O541">
            <v>11141125255</v>
          </cell>
        </row>
        <row r="542">
          <cell r="O542">
            <v>11141125256</v>
          </cell>
        </row>
        <row r="543">
          <cell r="O543">
            <v>11141125257</v>
          </cell>
        </row>
        <row r="544">
          <cell r="O544">
            <v>11141125258</v>
          </cell>
        </row>
        <row r="545">
          <cell r="O545">
            <v>11141125260</v>
          </cell>
        </row>
        <row r="546">
          <cell r="O546">
            <v>11141125261</v>
          </cell>
        </row>
        <row r="547">
          <cell r="O547">
            <v>11141125262</v>
          </cell>
        </row>
        <row r="548">
          <cell r="O548">
            <v>11141125264</v>
          </cell>
        </row>
        <row r="549">
          <cell r="O549">
            <v>11141125265</v>
          </cell>
        </row>
        <row r="550">
          <cell r="O550">
            <v>11141125270</v>
          </cell>
        </row>
        <row r="551">
          <cell r="O551">
            <v>11141125271</v>
          </cell>
        </row>
        <row r="552">
          <cell r="O552">
            <v>11141125272</v>
          </cell>
        </row>
        <row r="553">
          <cell r="O553">
            <v>11141125273</v>
          </cell>
        </row>
        <row r="554">
          <cell r="O554">
            <v>11141125274</v>
          </cell>
        </row>
        <row r="555">
          <cell r="O555">
            <v>11141125275</v>
          </cell>
        </row>
        <row r="556">
          <cell r="O556">
            <v>11141125276</v>
          </cell>
        </row>
        <row r="557">
          <cell r="O557">
            <v>11141125277</v>
          </cell>
        </row>
        <row r="558">
          <cell r="O558">
            <v>11141125278</v>
          </cell>
        </row>
        <row r="559">
          <cell r="O559">
            <v>11141125279</v>
          </cell>
        </row>
        <row r="560">
          <cell r="O560">
            <v>11141125280</v>
          </cell>
        </row>
        <row r="561">
          <cell r="O561">
            <v>11141125281</v>
          </cell>
        </row>
        <row r="562">
          <cell r="O562">
            <v>11141125282</v>
          </cell>
        </row>
        <row r="563">
          <cell r="O563">
            <v>11141125283</v>
          </cell>
        </row>
        <row r="564">
          <cell r="O564">
            <v>11141125284</v>
          </cell>
        </row>
        <row r="565">
          <cell r="O565">
            <v>11141125285</v>
          </cell>
        </row>
        <row r="566">
          <cell r="O566">
            <v>11141125286</v>
          </cell>
        </row>
        <row r="567">
          <cell r="O567">
            <v>11141125287</v>
          </cell>
        </row>
        <row r="568">
          <cell r="O568">
            <v>11141125288</v>
          </cell>
        </row>
        <row r="569">
          <cell r="O569">
            <v>11141125289</v>
          </cell>
        </row>
        <row r="570">
          <cell r="O570">
            <v>11141125290</v>
          </cell>
        </row>
        <row r="571">
          <cell r="O571">
            <v>11141125291</v>
          </cell>
        </row>
        <row r="572">
          <cell r="O572">
            <v>11141125292</v>
          </cell>
        </row>
        <row r="573">
          <cell r="O573">
            <v>11141125293</v>
          </cell>
        </row>
        <row r="574">
          <cell r="O574">
            <v>11141125294</v>
          </cell>
        </row>
        <row r="575">
          <cell r="O575">
            <v>11141125295</v>
          </cell>
        </row>
        <row r="576">
          <cell r="O576">
            <v>11141125296</v>
          </cell>
        </row>
        <row r="577">
          <cell r="O577">
            <v>11141125297</v>
          </cell>
        </row>
        <row r="578">
          <cell r="O578">
            <v>11141125298</v>
          </cell>
        </row>
        <row r="579">
          <cell r="O579">
            <v>11141125299</v>
          </cell>
        </row>
        <row r="580">
          <cell r="O580">
            <v>111411252100</v>
          </cell>
        </row>
        <row r="581">
          <cell r="O581">
            <v>111411252101</v>
          </cell>
        </row>
        <row r="582">
          <cell r="O582">
            <v>111411252102</v>
          </cell>
        </row>
        <row r="583">
          <cell r="O583">
            <v>111411252103</v>
          </cell>
        </row>
        <row r="584">
          <cell r="O584">
            <v>111411252106</v>
          </cell>
        </row>
        <row r="585">
          <cell r="O585">
            <v>111411252104</v>
          </cell>
        </row>
        <row r="586">
          <cell r="O586">
            <v>111411252122</v>
          </cell>
        </row>
        <row r="587">
          <cell r="O587">
            <v>111411252123</v>
          </cell>
        </row>
        <row r="588">
          <cell r="O588">
            <v>111411253</v>
          </cell>
        </row>
        <row r="590">
          <cell r="O590">
            <v>11141125311</v>
          </cell>
        </row>
        <row r="591">
          <cell r="O591">
            <v>11141125312</v>
          </cell>
        </row>
        <row r="592">
          <cell r="O592">
            <v>11141125313</v>
          </cell>
        </row>
        <row r="593">
          <cell r="O593">
            <v>11141125314</v>
          </cell>
        </row>
        <row r="594">
          <cell r="O594">
            <v>11141125315</v>
          </cell>
        </row>
        <row r="595">
          <cell r="O595">
            <v>11141125316</v>
          </cell>
        </row>
        <row r="596">
          <cell r="O596">
            <v>11141125317</v>
          </cell>
        </row>
        <row r="597">
          <cell r="O597">
            <v>11141125318</v>
          </cell>
        </row>
        <row r="598">
          <cell r="O598">
            <v>11141125319</v>
          </cell>
        </row>
        <row r="599">
          <cell r="O599">
            <v>11141125320</v>
          </cell>
        </row>
        <row r="600">
          <cell r="O600">
            <v>11141125321</v>
          </cell>
        </row>
        <row r="601">
          <cell r="O601">
            <v>11141125322</v>
          </cell>
        </row>
        <row r="602">
          <cell r="O602">
            <v>11141125323</v>
          </cell>
        </row>
        <row r="603">
          <cell r="O603">
            <v>11141125324</v>
          </cell>
        </row>
        <row r="604">
          <cell r="O604">
            <v>11141125325</v>
          </cell>
        </row>
        <row r="605">
          <cell r="O605">
            <v>11141125326</v>
          </cell>
        </row>
        <row r="606">
          <cell r="O606">
            <v>11141125327</v>
          </cell>
        </row>
        <row r="607">
          <cell r="O607">
            <v>11141125328</v>
          </cell>
        </row>
        <row r="608">
          <cell r="O608">
            <v>11141125329</v>
          </cell>
        </row>
        <row r="609">
          <cell r="O609">
            <v>11141125330</v>
          </cell>
        </row>
        <row r="610">
          <cell r="O610">
            <v>11141125331</v>
          </cell>
        </row>
        <row r="611">
          <cell r="O611">
            <v>11141125332</v>
          </cell>
        </row>
        <row r="612">
          <cell r="O612">
            <v>11141125333</v>
          </cell>
        </row>
        <row r="613">
          <cell r="O613">
            <v>11141125334</v>
          </cell>
        </row>
        <row r="614">
          <cell r="O614">
            <v>11141125335</v>
          </cell>
        </row>
        <row r="615">
          <cell r="O615">
            <v>11141125336</v>
          </cell>
        </row>
        <row r="616">
          <cell r="O616">
            <v>11141125337</v>
          </cell>
        </row>
        <row r="617">
          <cell r="O617">
            <v>11141125338</v>
          </cell>
        </row>
        <row r="618">
          <cell r="O618">
            <v>11141125339</v>
          </cell>
        </row>
        <row r="619">
          <cell r="O619">
            <v>11141125340</v>
          </cell>
        </row>
        <row r="620">
          <cell r="O620">
            <v>11141125341</v>
          </cell>
        </row>
        <row r="621">
          <cell r="O621">
            <v>11141125342</v>
          </cell>
        </row>
        <row r="622">
          <cell r="O622">
            <v>11141125343</v>
          </cell>
        </row>
        <row r="623">
          <cell r="O623">
            <v>11141125344</v>
          </cell>
        </row>
        <row r="624">
          <cell r="O624">
            <v>11141125345</v>
          </cell>
        </row>
        <row r="625">
          <cell r="O625">
            <v>11141125346</v>
          </cell>
        </row>
        <row r="626">
          <cell r="O626">
            <v>11141125347</v>
          </cell>
        </row>
        <row r="627">
          <cell r="O627">
            <v>11141125398</v>
          </cell>
        </row>
        <row r="628">
          <cell r="O628">
            <v>11141125348</v>
          </cell>
        </row>
        <row r="629">
          <cell r="O629">
            <v>11141125349</v>
          </cell>
        </row>
        <row r="630">
          <cell r="O630">
            <v>11141125350</v>
          </cell>
        </row>
        <row r="631">
          <cell r="O631">
            <v>11141125351</v>
          </cell>
        </row>
        <row r="632">
          <cell r="O632">
            <v>11141125352</v>
          </cell>
        </row>
        <row r="633">
          <cell r="O633">
            <v>11141125353</v>
          </cell>
        </row>
        <row r="634">
          <cell r="O634">
            <v>11141125354</v>
          </cell>
        </row>
        <row r="635">
          <cell r="O635">
            <v>11141125355</v>
          </cell>
        </row>
        <row r="636">
          <cell r="O636">
            <v>11141125356</v>
          </cell>
        </row>
        <row r="637">
          <cell r="O637">
            <v>11141125357</v>
          </cell>
        </row>
        <row r="638">
          <cell r="O638">
            <v>11141125358</v>
          </cell>
        </row>
        <row r="639">
          <cell r="O639">
            <v>11141125359</v>
          </cell>
        </row>
        <row r="640">
          <cell r="O640">
            <v>11141125360</v>
          </cell>
        </row>
        <row r="641">
          <cell r="O641">
            <v>11141125361</v>
          </cell>
        </row>
        <row r="642">
          <cell r="O642">
            <v>11141125362</v>
          </cell>
        </row>
        <row r="643">
          <cell r="O643">
            <v>11141125363</v>
          </cell>
        </row>
        <row r="644">
          <cell r="O644">
            <v>11141125364</v>
          </cell>
        </row>
        <row r="645">
          <cell r="O645">
            <v>111411253107</v>
          </cell>
        </row>
        <row r="646">
          <cell r="O646">
            <v>111411253108</v>
          </cell>
        </row>
        <row r="647">
          <cell r="O647">
            <v>111411253109</v>
          </cell>
        </row>
        <row r="648">
          <cell r="O648">
            <v>111411253110</v>
          </cell>
        </row>
        <row r="649">
          <cell r="O649">
            <v>111411253111</v>
          </cell>
        </row>
        <row r="650">
          <cell r="O650">
            <v>111411253112</v>
          </cell>
        </row>
        <row r="651">
          <cell r="O651">
            <v>111411253113</v>
          </cell>
        </row>
        <row r="652">
          <cell r="O652">
            <v>111411253114</v>
          </cell>
        </row>
        <row r="653">
          <cell r="O653">
            <v>111411253115</v>
          </cell>
        </row>
        <row r="655">
          <cell r="O655">
            <v>11141125365</v>
          </cell>
        </row>
        <row r="656">
          <cell r="O656">
            <v>11141125366</v>
          </cell>
        </row>
        <row r="657">
          <cell r="O657">
            <v>11141125367</v>
          </cell>
        </row>
        <row r="658">
          <cell r="O658">
            <v>11141125368</v>
          </cell>
        </row>
        <row r="659">
          <cell r="O659">
            <v>11141125369</v>
          </cell>
        </row>
        <row r="660">
          <cell r="O660">
            <v>11141125370</v>
          </cell>
        </row>
        <row r="661">
          <cell r="O661">
            <v>11141125371</v>
          </cell>
        </row>
        <row r="662">
          <cell r="O662">
            <v>11141125372</v>
          </cell>
        </row>
        <row r="663">
          <cell r="O663">
            <v>111411253122</v>
          </cell>
        </row>
        <row r="664">
          <cell r="O664">
            <v>111411253123</v>
          </cell>
        </row>
        <row r="666">
          <cell r="O666">
            <v>11141125373</v>
          </cell>
        </row>
        <row r="667">
          <cell r="O667">
            <v>11141125374</v>
          </cell>
        </row>
        <row r="668">
          <cell r="O668">
            <v>11141125375</v>
          </cell>
        </row>
        <row r="669">
          <cell r="O669">
            <v>11141125376</v>
          </cell>
        </row>
        <row r="670">
          <cell r="O670">
            <v>11141125377</v>
          </cell>
        </row>
        <row r="671">
          <cell r="O671">
            <v>11141125378</v>
          </cell>
        </row>
        <row r="672">
          <cell r="O672">
            <v>11141125379</v>
          </cell>
        </row>
        <row r="673">
          <cell r="O673">
            <v>11141125397</v>
          </cell>
        </row>
        <row r="674">
          <cell r="O674">
            <v>11141125381</v>
          </cell>
        </row>
        <row r="675">
          <cell r="O675">
            <v>11141125382</v>
          </cell>
        </row>
        <row r="676">
          <cell r="O676">
            <v>11141125386</v>
          </cell>
        </row>
        <row r="677">
          <cell r="O677">
            <v>11141125387</v>
          </cell>
        </row>
        <row r="678">
          <cell r="O678">
            <v>11141125388</v>
          </cell>
        </row>
        <row r="679">
          <cell r="O679">
            <v>11141125389</v>
          </cell>
        </row>
        <row r="680">
          <cell r="O680">
            <v>11141125383</v>
          </cell>
        </row>
        <row r="681">
          <cell r="O681">
            <v>11141125390</v>
          </cell>
        </row>
        <row r="682">
          <cell r="O682">
            <v>11141125391</v>
          </cell>
        </row>
        <row r="683">
          <cell r="O683">
            <v>11141125392</v>
          </cell>
        </row>
        <row r="684">
          <cell r="O684">
            <v>11141125393</v>
          </cell>
        </row>
        <row r="685">
          <cell r="O685">
            <v>11141125394</v>
          </cell>
        </row>
        <row r="686">
          <cell r="O686">
            <v>111411253100</v>
          </cell>
        </row>
        <row r="687">
          <cell r="O687">
            <v>111411253101</v>
          </cell>
        </row>
        <row r="688">
          <cell r="O688">
            <v>111411253102</v>
          </cell>
        </row>
        <row r="689">
          <cell r="O689">
            <v>111411253103</v>
          </cell>
        </row>
        <row r="690">
          <cell r="O690">
            <v>111411253104</v>
          </cell>
        </row>
        <row r="691">
          <cell r="O691">
            <v>111411253105</v>
          </cell>
        </row>
        <row r="692">
          <cell r="O692">
            <v>111411253106</v>
          </cell>
        </row>
        <row r="693">
          <cell r="O693">
            <v>111411253107</v>
          </cell>
        </row>
        <row r="694">
          <cell r="O694">
            <v>111411253108</v>
          </cell>
        </row>
        <row r="695">
          <cell r="O695">
            <v>111411253109</v>
          </cell>
        </row>
        <row r="696">
          <cell r="O696">
            <v>111411253110</v>
          </cell>
        </row>
        <row r="697">
          <cell r="O697">
            <v>111411253111</v>
          </cell>
        </row>
        <row r="698">
          <cell r="O698">
            <v>111411253112</v>
          </cell>
        </row>
        <row r="699">
          <cell r="O699">
            <v>111411253113</v>
          </cell>
        </row>
        <row r="700">
          <cell r="O700">
            <v>111411253114</v>
          </cell>
        </row>
        <row r="701">
          <cell r="O701">
            <v>111411253115</v>
          </cell>
        </row>
        <row r="702">
          <cell r="O702">
            <v>111411253116</v>
          </cell>
        </row>
        <row r="703">
          <cell r="O703">
            <v>111411253117</v>
          </cell>
        </row>
        <row r="704">
          <cell r="O704">
            <v>111411253118</v>
          </cell>
        </row>
        <row r="705">
          <cell r="O705">
            <v>111411253119</v>
          </cell>
        </row>
        <row r="706">
          <cell r="O706">
            <v>111411253120</v>
          </cell>
        </row>
        <row r="707">
          <cell r="O707">
            <v>111411253121</v>
          </cell>
        </row>
        <row r="709">
          <cell r="O709">
            <v>11141125395</v>
          </cell>
        </row>
        <row r="710">
          <cell r="O710">
            <v>11141125396</v>
          </cell>
        </row>
        <row r="711">
          <cell r="O711">
            <v>11141125380</v>
          </cell>
        </row>
        <row r="712">
          <cell r="O712">
            <v>11141125399</v>
          </cell>
        </row>
        <row r="713">
          <cell r="O713">
            <v>111411253116</v>
          </cell>
        </row>
        <row r="714">
          <cell r="O714">
            <v>111411253117</v>
          </cell>
        </row>
        <row r="715">
          <cell r="O715">
            <v>111411254</v>
          </cell>
        </row>
        <row r="717">
          <cell r="O717">
            <v>11141125411</v>
          </cell>
        </row>
        <row r="718">
          <cell r="O718">
            <v>11141125412</v>
          </cell>
        </row>
        <row r="719">
          <cell r="O719">
            <v>11141125413</v>
          </cell>
        </row>
        <row r="720">
          <cell r="O720">
            <v>11141125414</v>
          </cell>
        </row>
        <row r="721">
          <cell r="O721">
            <v>11141125415</v>
          </cell>
        </row>
        <row r="722">
          <cell r="O722">
            <v>11141125416</v>
          </cell>
        </row>
        <row r="724">
          <cell r="O724">
            <v>11141125417</v>
          </cell>
        </row>
        <row r="725">
          <cell r="O725">
            <v>11141125418</v>
          </cell>
        </row>
        <row r="726">
          <cell r="O726">
            <v>11141125419</v>
          </cell>
        </row>
        <row r="727">
          <cell r="O727">
            <v>11141125420</v>
          </cell>
        </row>
        <row r="728">
          <cell r="O728">
            <v>11141125421</v>
          </cell>
        </row>
        <row r="729">
          <cell r="O729">
            <v>11141125422</v>
          </cell>
        </row>
        <row r="730">
          <cell r="O730">
            <v>11141125423</v>
          </cell>
        </row>
        <row r="731">
          <cell r="O731">
            <v>11141125424</v>
          </cell>
        </row>
        <row r="732">
          <cell r="O732">
            <v>111411255</v>
          </cell>
        </row>
        <row r="734">
          <cell r="O734">
            <v>11141125511</v>
          </cell>
        </row>
        <row r="735">
          <cell r="O735">
            <v>11141125512</v>
          </cell>
        </row>
        <row r="736">
          <cell r="O736">
            <v>11141125513</v>
          </cell>
        </row>
        <row r="737">
          <cell r="O737">
            <v>11141125514</v>
          </cell>
        </row>
        <row r="738">
          <cell r="O738">
            <v>11141125515</v>
          </cell>
        </row>
        <row r="739">
          <cell r="O739">
            <v>11141125567</v>
          </cell>
        </row>
        <row r="741">
          <cell r="O741">
            <v>11141125519</v>
          </cell>
        </row>
        <row r="742">
          <cell r="O742">
            <v>11141125523</v>
          </cell>
        </row>
        <row r="743">
          <cell r="O743">
            <v>11141125524</v>
          </cell>
        </row>
        <row r="744">
          <cell r="O744">
            <v>11141125527</v>
          </cell>
        </row>
        <row r="746">
          <cell r="O746">
            <v>11141125533</v>
          </cell>
        </row>
        <row r="747">
          <cell r="O747">
            <v>11141125536</v>
          </cell>
        </row>
        <row r="748">
          <cell r="O748">
            <v>11141125537</v>
          </cell>
        </row>
        <row r="749">
          <cell r="O749">
            <v>11141125538</v>
          </cell>
        </row>
        <row r="750">
          <cell r="O750">
            <v>11141125539</v>
          </cell>
        </row>
        <row r="752">
          <cell r="O752">
            <v>11141125540</v>
          </cell>
        </row>
        <row r="753">
          <cell r="O753">
            <v>11141125541</v>
          </cell>
        </row>
        <row r="754">
          <cell r="O754">
            <v>11141125542</v>
          </cell>
        </row>
        <row r="755">
          <cell r="O755">
            <v>11141125543</v>
          </cell>
        </row>
        <row r="756">
          <cell r="O756">
            <v>11141125544</v>
          </cell>
        </row>
        <row r="757">
          <cell r="O757">
            <v>11141125545</v>
          </cell>
        </row>
        <row r="758">
          <cell r="O758">
            <v>11141125546</v>
          </cell>
        </row>
        <row r="759">
          <cell r="O759">
            <v>11141125547</v>
          </cell>
        </row>
        <row r="760">
          <cell r="O760">
            <v>11141125548</v>
          </cell>
        </row>
        <row r="761">
          <cell r="O761">
            <v>11141125549</v>
          </cell>
        </row>
        <row r="762">
          <cell r="O762">
            <v>11141125550</v>
          </cell>
        </row>
        <row r="763">
          <cell r="O763">
            <v>11141125551</v>
          </cell>
        </row>
        <row r="764">
          <cell r="O764">
            <v>11141125552</v>
          </cell>
        </row>
        <row r="765">
          <cell r="O765">
            <v>11141125553</v>
          </cell>
        </row>
        <row r="766">
          <cell r="O766">
            <v>11141125554</v>
          </cell>
        </row>
        <row r="767">
          <cell r="O767">
            <v>11141125555</v>
          </cell>
        </row>
        <row r="768">
          <cell r="O768">
            <v>11141125556</v>
          </cell>
        </row>
        <row r="769">
          <cell r="O769">
            <v>11141125557</v>
          </cell>
        </row>
        <row r="770">
          <cell r="O770">
            <v>11141125558</v>
          </cell>
        </row>
        <row r="771">
          <cell r="O771">
            <v>11141125559</v>
          </cell>
        </row>
        <row r="772">
          <cell r="O772">
            <v>11141125560</v>
          </cell>
        </row>
        <row r="773">
          <cell r="O773">
            <v>11141125561</v>
          </cell>
        </row>
        <row r="774">
          <cell r="O774">
            <v>11141125562</v>
          </cell>
        </row>
        <row r="775">
          <cell r="O775">
            <v>11141125563</v>
          </cell>
        </row>
        <row r="776">
          <cell r="O776">
            <v>11141125564</v>
          </cell>
        </row>
        <row r="777">
          <cell r="O777">
            <v>11141125565</v>
          </cell>
        </row>
        <row r="778">
          <cell r="O778">
            <v>11141125566</v>
          </cell>
        </row>
        <row r="779">
          <cell r="O779">
            <v>11141125568</v>
          </cell>
        </row>
        <row r="780">
          <cell r="O780">
            <v>11141125569</v>
          </cell>
        </row>
        <row r="781">
          <cell r="O781">
            <v>11141125570</v>
          </cell>
        </row>
        <row r="782">
          <cell r="O782">
            <v>11141125571</v>
          </cell>
        </row>
        <row r="783">
          <cell r="O783">
            <v>11141125572</v>
          </cell>
        </row>
        <row r="784">
          <cell r="O784">
            <v>11141125573</v>
          </cell>
        </row>
        <row r="785">
          <cell r="O785">
            <v>11141125574</v>
          </cell>
        </row>
        <row r="786">
          <cell r="O786">
            <v>11141125575</v>
          </cell>
        </row>
        <row r="787">
          <cell r="O787">
            <v>11141125576</v>
          </cell>
        </row>
        <row r="788">
          <cell r="O788">
            <v>11141125577</v>
          </cell>
        </row>
        <row r="789">
          <cell r="O789">
            <v>11141</v>
          </cell>
        </row>
        <row r="790">
          <cell r="O790">
            <v>1114115</v>
          </cell>
        </row>
        <row r="791">
          <cell r="O791">
            <v>111411550</v>
          </cell>
        </row>
        <row r="793">
          <cell r="O793">
            <v>11142155011</v>
          </cell>
        </row>
        <row r="794">
          <cell r="O794">
            <v>11142155012</v>
          </cell>
        </row>
        <row r="795">
          <cell r="O795">
            <v>11141155013</v>
          </cell>
        </row>
        <row r="796">
          <cell r="O796">
            <v>11141155014</v>
          </cell>
        </row>
        <row r="797">
          <cell r="O797">
            <v>111411551</v>
          </cell>
        </row>
        <row r="799">
          <cell r="O799">
            <v>11142155111</v>
          </cell>
        </row>
        <row r="800">
          <cell r="O800">
            <v>11142155112</v>
          </cell>
        </row>
        <row r="801">
          <cell r="O801">
            <v>1114116</v>
          </cell>
        </row>
        <row r="802">
          <cell r="O802">
            <v>111411650</v>
          </cell>
        </row>
        <row r="804">
          <cell r="O804">
            <v>11141165011</v>
          </cell>
        </row>
        <row r="805">
          <cell r="O805">
            <v>1114117</v>
          </cell>
        </row>
        <row r="806">
          <cell r="O806">
            <v>111411750</v>
          </cell>
        </row>
        <row r="808">
          <cell r="O808">
            <v>11141175011</v>
          </cell>
        </row>
        <row r="809">
          <cell r="O809">
            <v>11141175012</v>
          </cell>
        </row>
        <row r="810">
          <cell r="O810">
            <v>11141175013</v>
          </cell>
        </row>
        <row r="811">
          <cell r="O811">
            <v>11141175014</v>
          </cell>
        </row>
        <row r="812">
          <cell r="O812">
            <v>1114119</v>
          </cell>
        </row>
        <row r="813">
          <cell r="O813">
            <v>111411950</v>
          </cell>
        </row>
        <row r="815">
          <cell r="O815">
            <v>11141195011</v>
          </cell>
        </row>
        <row r="816">
          <cell r="O816">
            <v>11141195012</v>
          </cell>
        </row>
        <row r="818">
          <cell r="O818">
            <v>11141195013</v>
          </cell>
        </row>
        <row r="819">
          <cell r="O819">
            <v>11141195014</v>
          </cell>
        </row>
        <row r="821">
          <cell r="O821">
            <v>11141195016</v>
          </cell>
        </row>
        <row r="822">
          <cell r="O822">
            <v>11141195017</v>
          </cell>
        </row>
        <row r="823">
          <cell r="O823">
            <v>11141195018</v>
          </cell>
        </row>
        <row r="824">
          <cell r="O824">
            <v>111411951</v>
          </cell>
        </row>
        <row r="826">
          <cell r="O826">
            <v>11141195111</v>
          </cell>
        </row>
        <row r="827">
          <cell r="O827">
            <v>1114121</v>
          </cell>
        </row>
        <row r="828">
          <cell r="O828">
            <v>111412150</v>
          </cell>
        </row>
        <row r="830">
          <cell r="O830">
            <v>11142215011</v>
          </cell>
        </row>
        <row r="831">
          <cell r="O831">
            <v>11142215012</v>
          </cell>
        </row>
        <row r="832">
          <cell r="O832">
            <v>11141215013</v>
          </cell>
        </row>
        <row r="833">
          <cell r="O833">
            <v>11141215014</v>
          </cell>
        </row>
        <row r="834">
          <cell r="O834">
            <v>11142215015</v>
          </cell>
        </row>
        <row r="835">
          <cell r="O835">
            <v>11142215016</v>
          </cell>
        </row>
        <row r="836">
          <cell r="O836">
            <v>11142215017</v>
          </cell>
        </row>
        <row r="837">
          <cell r="O837">
            <v>11142215018</v>
          </cell>
        </row>
        <row r="838">
          <cell r="O838">
            <v>11142215019</v>
          </cell>
        </row>
        <row r="839">
          <cell r="O839">
            <v>11142215020</v>
          </cell>
        </row>
        <row r="840">
          <cell r="O840">
            <v>11142215021</v>
          </cell>
        </row>
        <row r="841">
          <cell r="O841">
            <v>11142215022</v>
          </cell>
        </row>
        <row r="842">
          <cell r="O842">
            <v>11142215023</v>
          </cell>
        </row>
        <row r="843">
          <cell r="O843">
            <v>11142215024</v>
          </cell>
        </row>
        <row r="844">
          <cell r="O844">
            <v>11142215025</v>
          </cell>
        </row>
        <row r="845">
          <cell r="O845">
            <v>11142215026</v>
          </cell>
        </row>
        <row r="846">
          <cell r="O846">
            <v>11142215027</v>
          </cell>
        </row>
        <row r="847">
          <cell r="O847">
            <v>11142215028</v>
          </cell>
        </row>
        <row r="848">
          <cell r="O848">
            <v>11142215029</v>
          </cell>
        </row>
        <row r="849">
          <cell r="O849">
            <v>11142215030</v>
          </cell>
        </row>
        <row r="850">
          <cell r="O850">
            <v>11142215031</v>
          </cell>
        </row>
        <row r="851">
          <cell r="O851">
            <v>11142215032</v>
          </cell>
        </row>
        <row r="852">
          <cell r="O852">
            <v>11142215033</v>
          </cell>
        </row>
        <row r="853">
          <cell r="O853">
            <v>11142215034</v>
          </cell>
        </row>
        <row r="854">
          <cell r="O854">
            <v>11142215035</v>
          </cell>
        </row>
        <row r="855">
          <cell r="O855">
            <v>11141215036</v>
          </cell>
        </row>
        <row r="856">
          <cell r="O856">
            <v>11141215037</v>
          </cell>
        </row>
        <row r="857">
          <cell r="O857">
            <v>11141215038</v>
          </cell>
        </row>
        <row r="858">
          <cell r="O858">
            <v>11141215039</v>
          </cell>
        </row>
        <row r="859">
          <cell r="O859">
            <v>11141215040</v>
          </cell>
        </row>
        <row r="860">
          <cell r="O860">
            <v>11141215041</v>
          </cell>
        </row>
        <row r="861">
          <cell r="O861">
            <v>11141215042</v>
          </cell>
        </row>
        <row r="862">
          <cell r="O862">
            <v>11141215043</v>
          </cell>
        </row>
        <row r="863">
          <cell r="O863">
            <v>11141215044</v>
          </cell>
        </row>
        <row r="864">
          <cell r="O864">
            <v>11141215045</v>
          </cell>
        </row>
        <row r="865">
          <cell r="O865">
            <v>11141215046</v>
          </cell>
        </row>
        <row r="866">
          <cell r="O866">
            <v>11141215047</v>
          </cell>
        </row>
        <row r="867">
          <cell r="O867">
            <v>11141215048</v>
          </cell>
        </row>
        <row r="868">
          <cell r="O868">
            <v>11141215049</v>
          </cell>
        </row>
        <row r="869">
          <cell r="O869">
            <v>11141215050</v>
          </cell>
        </row>
        <row r="870">
          <cell r="O870">
            <v>11141215051</v>
          </cell>
        </row>
        <row r="871">
          <cell r="O871">
            <v>11141215052</v>
          </cell>
        </row>
        <row r="872">
          <cell r="O872">
            <v>11141215053</v>
          </cell>
        </row>
        <row r="873">
          <cell r="O873">
            <v>11141215054</v>
          </cell>
        </row>
        <row r="874">
          <cell r="O874">
            <v>11141215055</v>
          </cell>
        </row>
        <row r="875">
          <cell r="O875">
            <v>11141215056</v>
          </cell>
        </row>
        <row r="876">
          <cell r="O876">
            <v>11141215057</v>
          </cell>
        </row>
        <row r="877">
          <cell r="O877">
            <v>11141215058</v>
          </cell>
        </row>
        <row r="878">
          <cell r="O878">
            <v>11141215059</v>
          </cell>
        </row>
        <row r="879">
          <cell r="O879">
            <v>11141215060</v>
          </cell>
        </row>
        <row r="880">
          <cell r="O880">
            <v>11141215061</v>
          </cell>
        </row>
        <row r="881">
          <cell r="O881">
            <v>11141215062</v>
          </cell>
        </row>
        <row r="882">
          <cell r="O882">
            <v>11141215063</v>
          </cell>
        </row>
        <row r="883">
          <cell r="O883">
            <v>11141215064</v>
          </cell>
        </row>
        <row r="884">
          <cell r="O884">
            <v>11141215065</v>
          </cell>
        </row>
        <row r="885">
          <cell r="O885">
            <v>11141215066</v>
          </cell>
        </row>
        <row r="886">
          <cell r="O886">
            <v>11141215067</v>
          </cell>
        </row>
        <row r="887">
          <cell r="O887">
            <v>11141215068</v>
          </cell>
        </row>
        <row r="888">
          <cell r="O888">
            <v>11141215069</v>
          </cell>
        </row>
        <row r="889">
          <cell r="O889">
            <v>11141215070</v>
          </cell>
        </row>
        <row r="890">
          <cell r="O890">
            <v>11141215071</v>
          </cell>
        </row>
        <row r="891">
          <cell r="O891">
            <v>11141215072</v>
          </cell>
        </row>
        <row r="892">
          <cell r="O892">
            <v>11141215073</v>
          </cell>
        </row>
        <row r="893">
          <cell r="O893">
            <v>11141215074</v>
          </cell>
        </row>
        <row r="894">
          <cell r="O894">
            <v>11141215075</v>
          </cell>
        </row>
        <row r="895">
          <cell r="O895">
            <v>11141215076</v>
          </cell>
        </row>
        <row r="896">
          <cell r="O896">
            <v>11141215077</v>
          </cell>
        </row>
        <row r="897">
          <cell r="O897">
            <v>11141215078</v>
          </cell>
        </row>
        <row r="898">
          <cell r="O898">
            <v>11141215079</v>
          </cell>
        </row>
        <row r="899">
          <cell r="O899">
            <v>11141215080</v>
          </cell>
        </row>
        <row r="900">
          <cell r="O900">
            <v>11141215081</v>
          </cell>
        </row>
        <row r="901">
          <cell r="O901">
            <v>11141215082</v>
          </cell>
        </row>
        <row r="902">
          <cell r="O902">
            <v>11141215083</v>
          </cell>
        </row>
        <row r="903">
          <cell r="O903">
            <v>11141215084</v>
          </cell>
        </row>
        <row r="904">
          <cell r="O904">
            <v>11141215085</v>
          </cell>
        </row>
        <row r="905">
          <cell r="O905">
            <v>11141215086</v>
          </cell>
        </row>
        <row r="906">
          <cell r="O906">
            <v>11141215087</v>
          </cell>
        </row>
        <row r="907">
          <cell r="O907">
            <v>11141215088</v>
          </cell>
        </row>
        <row r="908">
          <cell r="O908">
            <v>11141215089</v>
          </cell>
        </row>
        <row r="909">
          <cell r="O909">
            <v>11141215090</v>
          </cell>
        </row>
        <row r="910">
          <cell r="O910">
            <v>11141215091</v>
          </cell>
        </row>
        <row r="911">
          <cell r="O911">
            <v>11141215092</v>
          </cell>
        </row>
        <row r="912">
          <cell r="O912">
            <v>11141215093</v>
          </cell>
        </row>
        <row r="913">
          <cell r="O913">
            <v>11141215094</v>
          </cell>
        </row>
        <row r="914">
          <cell r="O914">
            <v>11141215095</v>
          </cell>
        </row>
        <row r="915">
          <cell r="O915">
            <v>11141215096</v>
          </cell>
        </row>
        <row r="916">
          <cell r="O916">
            <v>11141215097</v>
          </cell>
        </row>
        <row r="917">
          <cell r="O917">
            <v>11141215098</v>
          </cell>
        </row>
        <row r="918">
          <cell r="O918">
            <v>11141215099</v>
          </cell>
        </row>
        <row r="919">
          <cell r="O919">
            <v>111412150100</v>
          </cell>
        </row>
        <row r="920">
          <cell r="O920">
            <v>111412150101</v>
          </cell>
        </row>
        <row r="921">
          <cell r="O921">
            <v>111412150102</v>
          </cell>
        </row>
        <row r="922">
          <cell r="O922">
            <v>111412150103</v>
          </cell>
        </row>
        <row r="923">
          <cell r="O923">
            <v>111412150104</v>
          </cell>
        </row>
        <row r="924">
          <cell r="O924">
            <v>111412150105</v>
          </cell>
        </row>
        <row r="925">
          <cell r="O925">
            <v>111412150106</v>
          </cell>
        </row>
        <row r="926">
          <cell r="O926">
            <v>111412150107</v>
          </cell>
        </row>
        <row r="927">
          <cell r="O927">
            <v>111412150108</v>
          </cell>
        </row>
        <row r="928">
          <cell r="O928">
            <v>1114122</v>
          </cell>
        </row>
        <row r="929">
          <cell r="O929">
            <v>111412250</v>
          </cell>
        </row>
        <row r="931">
          <cell r="O931">
            <v>11142225011</v>
          </cell>
        </row>
        <row r="932">
          <cell r="O932">
            <v>11142225012</v>
          </cell>
        </row>
        <row r="933">
          <cell r="O933">
            <v>11142225013</v>
          </cell>
        </row>
        <row r="934">
          <cell r="O934">
            <v>11142225015</v>
          </cell>
        </row>
        <row r="935">
          <cell r="O935">
            <v>11142225017</v>
          </cell>
        </row>
        <row r="936">
          <cell r="O936">
            <v>11142225018</v>
          </cell>
        </row>
        <row r="937">
          <cell r="O937">
            <v>11142225020</v>
          </cell>
        </row>
        <row r="938">
          <cell r="O938">
            <v>11142225021</v>
          </cell>
        </row>
        <row r="939">
          <cell r="O939">
            <v>11142225022</v>
          </cell>
        </row>
        <row r="940">
          <cell r="O940">
            <v>11142225024</v>
          </cell>
        </row>
        <row r="941">
          <cell r="O941">
            <v>11142225025</v>
          </cell>
        </row>
        <row r="942">
          <cell r="O942">
            <v>11142225026</v>
          </cell>
        </row>
        <row r="944">
          <cell r="O944">
            <v>11142225023</v>
          </cell>
        </row>
        <row r="945">
          <cell r="O945">
            <v>11142225027</v>
          </cell>
        </row>
        <row r="946">
          <cell r="O946">
            <v>11141225028</v>
          </cell>
        </row>
        <row r="947">
          <cell r="O947">
            <v>11141225029</v>
          </cell>
        </row>
        <row r="948">
          <cell r="O948">
            <v>11142225030</v>
          </cell>
        </row>
        <row r="949">
          <cell r="O949">
            <v>11141225031</v>
          </cell>
        </row>
        <row r="950">
          <cell r="O950">
            <v>11141225032</v>
          </cell>
        </row>
        <row r="951">
          <cell r="O951">
            <v>11141225033</v>
          </cell>
        </row>
        <row r="952">
          <cell r="O952">
            <v>11141225034</v>
          </cell>
        </row>
        <row r="953">
          <cell r="O953">
            <v>11141225035</v>
          </cell>
        </row>
        <row r="954">
          <cell r="O954">
            <v>11141225036</v>
          </cell>
        </row>
        <row r="955">
          <cell r="O955">
            <v>11142225037</v>
          </cell>
        </row>
        <row r="956">
          <cell r="O956">
            <v>11142225038</v>
          </cell>
        </row>
        <row r="957">
          <cell r="O957">
            <v>1115</v>
          </cell>
        </row>
        <row r="958">
          <cell r="O958">
            <v>11151</v>
          </cell>
        </row>
        <row r="959">
          <cell r="O959">
            <v>1115112</v>
          </cell>
        </row>
        <row r="960">
          <cell r="O960">
            <v>111511250</v>
          </cell>
        </row>
        <row r="962">
          <cell r="O962">
            <v>11151125011</v>
          </cell>
        </row>
        <row r="963">
          <cell r="O963">
            <v>111511251</v>
          </cell>
        </row>
        <row r="965">
          <cell r="O965">
            <v>11151125111</v>
          </cell>
        </row>
        <row r="966">
          <cell r="O966">
            <v>11151125112</v>
          </cell>
        </row>
        <row r="967">
          <cell r="O967">
            <v>11151125116</v>
          </cell>
        </row>
        <row r="968">
          <cell r="O968">
            <v>11151125117</v>
          </cell>
        </row>
        <row r="970">
          <cell r="O970">
            <v>11151125113</v>
          </cell>
        </row>
        <row r="971">
          <cell r="O971">
            <v>11151125114</v>
          </cell>
        </row>
        <row r="972">
          <cell r="O972">
            <v>11151125115</v>
          </cell>
        </row>
        <row r="973">
          <cell r="O973">
            <v>111511252</v>
          </cell>
        </row>
        <row r="975">
          <cell r="O975">
            <v>11151125211</v>
          </cell>
        </row>
        <row r="976">
          <cell r="O976">
            <v>111511253</v>
          </cell>
        </row>
        <row r="978">
          <cell r="O978">
            <v>11151125311</v>
          </cell>
        </row>
        <row r="979">
          <cell r="O979">
            <v>11151125312</v>
          </cell>
        </row>
        <row r="980">
          <cell r="O980">
            <v>11151125313</v>
          </cell>
        </row>
        <row r="981">
          <cell r="O981">
            <v>11151125319</v>
          </cell>
        </row>
        <row r="982">
          <cell r="O982">
            <v>11151125320</v>
          </cell>
        </row>
        <row r="983">
          <cell r="O983">
            <v>11151125321</v>
          </cell>
        </row>
        <row r="984">
          <cell r="O984">
            <v>11151125322</v>
          </cell>
        </row>
        <row r="985">
          <cell r="O985">
            <v>11151125323</v>
          </cell>
        </row>
        <row r="986">
          <cell r="O986">
            <v>11151125324</v>
          </cell>
        </row>
        <row r="987">
          <cell r="O987">
            <v>11151125325</v>
          </cell>
        </row>
        <row r="988">
          <cell r="O988">
            <v>11151125326</v>
          </cell>
        </row>
        <row r="989">
          <cell r="O989">
            <v>111511254</v>
          </cell>
        </row>
        <row r="991">
          <cell r="O991">
            <v>11151125411</v>
          </cell>
        </row>
        <row r="992">
          <cell r="O992">
            <v>11151125415</v>
          </cell>
        </row>
        <row r="993">
          <cell r="O993">
            <v>11151125416</v>
          </cell>
        </row>
        <row r="994">
          <cell r="O994">
            <v>11151125417</v>
          </cell>
        </row>
        <row r="995">
          <cell r="O995">
            <v>11151125418</v>
          </cell>
        </row>
        <row r="996">
          <cell r="O996">
            <v>11151125419</v>
          </cell>
        </row>
        <row r="997">
          <cell r="O997">
            <v>11151125420</v>
          </cell>
        </row>
        <row r="998">
          <cell r="O998">
            <v>11151125421</v>
          </cell>
        </row>
        <row r="999">
          <cell r="O999">
            <v>11151125422</v>
          </cell>
        </row>
        <row r="1000">
          <cell r="O1000">
            <v>1116</v>
          </cell>
        </row>
        <row r="1001">
          <cell r="O1001">
            <v>11161</v>
          </cell>
        </row>
        <row r="1002">
          <cell r="O1002">
            <v>1116112</v>
          </cell>
        </row>
        <row r="1003">
          <cell r="O1003">
            <v>111611251</v>
          </cell>
        </row>
        <row r="1005">
          <cell r="O1005">
            <v>11161125113</v>
          </cell>
        </row>
        <row r="1006">
          <cell r="O1006">
            <v>11161125115</v>
          </cell>
        </row>
        <row r="1007">
          <cell r="O1007">
            <v>11161125117</v>
          </cell>
        </row>
        <row r="1008">
          <cell r="O1008">
            <v>11161125118</v>
          </cell>
        </row>
        <row r="1009">
          <cell r="O1009">
            <v>11161125119</v>
          </cell>
        </row>
        <row r="1010">
          <cell r="O1010">
            <v>11161125120</v>
          </cell>
        </row>
        <row r="1011">
          <cell r="O1011">
            <v>11161125121</v>
          </cell>
        </row>
        <row r="1012">
          <cell r="O1012">
            <v>111611252</v>
          </cell>
        </row>
        <row r="1014">
          <cell r="O1014">
            <v>11161125211</v>
          </cell>
        </row>
        <row r="1015">
          <cell r="O1015">
            <v>11161125212</v>
          </cell>
        </row>
        <row r="1016">
          <cell r="O1016">
            <v>11161125219</v>
          </cell>
        </row>
        <row r="1017">
          <cell r="O1017">
            <v>11161125222</v>
          </cell>
        </row>
        <row r="1018">
          <cell r="O1018">
            <v>11161125226</v>
          </cell>
        </row>
        <row r="1019">
          <cell r="O1019">
            <v>11161125231</v>
          </cell>
        </row>
        <row r="1020">
          <cell r="O1020">
            <v>11161125232</v>
          </cell>
        </row>
        <row r="1021">
          <cell r="O1021">
            <v>11161125233</v>
          </cell>
        </row>
        <row r="1022">
          <cell r="O1022">
            <v>11161125234</v>
          </cell>
        </row>
        <row r="1023">
          <cell r="O1023">
            <v>11161125235</v>
          </cell>
        </row>
        <row r="1024">
          <cell r="O1024">
            <v>11161125236</v>
          </cell>
        </row>
        <row r="1025">
          <cell r="O1025">
            <v>11161125237</v>
          </cell>
        </row>
        <row r="1026">
          <cell r="O1026">
            <v>11161125238</v>
          </cell>
        </row>
        <row r="1027">
          <cell r="O1027">
            <v>11161125239</v>
          </cell>
        </row>
        <row r="1028">
          <cell r="O1028">
            <v>11161125240</v>
          </cell>
        </row>
        <row r="1029">
          <cell r="O1029">
            <v>11161125241</v>
          </cell>
        </row>
        <row r="1030">
          <cell r="O1030">
            <v>11161125242</v>
          </cell>
        </row>
        <row r="1031">
          <cell r="O1031">
            <v>111611253</v>
          </cell>
        </row>
        <row r="1033">
          <cell r="O1033">
            <v>11161125312</v>
          </cell>
        </row>
        <row r="1034">
          <cell r="O1034">
            <v>11161125313</v>
          </cell>
        </row>
        <row r="1035">
          <cell r="O1035">
            <v>11161125314</v>
          </cell>
        </row>
        <row r="1036">
          <cell r="O1036">
            <v>11161125315</v>
          </cell>
        </row>
        <row r="1037">
          <cell r="O1037">
            <v>11161125316</v>
          </cell>
        </row>
        <row r="1038">
          <cell r="O1038">
            <v>11161125317</v>
          </cell>
        </row>
        <row r="1039">
          <cell r="O1039">
            <v>111611254</v>
          </cell>
        </row>
        <row r="1041">
          <cell r="O1041">
            <v>11161125411</v>
          </cell>
        </row>
        <row r="1042">
          <cell r="O1042">
            <v>11161125412</v>
          </cell>
        </row>
        <row r="1043">
          <cell r="O1043">
            <v>11161125414</v>
          </cell>
        </row>
        <row r="1044">
          <cell r="O1044">
            <v>11161125415</v>
          </cell>
        </row>
        <row r="1045">
          <cell r="O1045">
            <v>11161125416</v>
          </cell>
        </row>
        <row r="1046">
          <cell r="O1046">
            <v>11161125417</v>
          </cell>
        </row>
        <row r="1047">
          <cell r="O1047">
            <v>11161125418</v>
          </cell>
        </row>
        <row r="1048">
          <cell r="O1048">
            <v>11161125420</v>
          </cell>
        </row>
        <row r="1049">
          <cell r="O1049">
            <v>1117</v>
          </cell>
        </row>
        <row r="1050">
          <cell r="O1050">
            <v>11171</v>
          </cell>
        </row>
        <row r="1051">
          <cell r="O1051">
            <v>1117112</v>
          </cell>
        </row>
        <row r="1052">
          <cell r="O1052">
            <v>111711250</v>
          </cell>
        </row>
        <row r="1054">
          <cell r="O1054">
            <v>11171125011</v>
          </cell>
        </row>
        <row r="1055">
          <cell r="O1055">
            <v>11171125012</v>
          </cell>
        </row>
        <row r="1056">
          <cell r="O1056">
            <v>11171125013</v>
          </cell>
        </row>
        <row r="1057">
          <cell r="O1057">
            <v>11171125015</v>
          </cell>
        </row>
        <row r="1058">
          <cell r="O1058">
            <v>11171125016</v>
          </cell>
        </row>
        <row r="1059">
          <cell r="O1059">
            <v>11171125017</v>
          </cell>
        </row>
        <row r="1060">
          <cell r="O1060">
            <v>11171125018</v>
          </cell>
        </row>
        <row r="1061">
          <cell r="O1061">
            <v>11171125019</v>
          </cell>
        </row>
        <row r="1062">
          <cell r="O1062">
            <v>11171125020</v>
          </cell>
        </row>
        <row r="1063">
          <cell r="O1063">
            <v>111711251</v>
          </cell>
        </row>
        <row r="1065">
          <cell r="O1065">
            <v>11171125111</v>
          </cell>
        </row>
        <row r="1066">
          <cell r="O1066">
            <v>11171125112</v>
          </cell>
        </row>
        <row r="1067">
          <cell r="O1067">
            <v>11171125113</v>
          </cell>
        </row>
        <row r="1068">
          <cell r="O1068">
            <v>11171125114</v>
          </cell>
        </row>
        <row r="1069">
          <cell r="O1069">
            <v>11171125115</v>
          </cell>
        </row>
        <row r="1070">
          <cell r="O1070">
            <v>11171125116</v>
          </cell>
        </row>
        <row r="1071">
          <cell r="O1071">
            <v>11171125117</v>
          </cell>
        </row>
        <row r="1072">
          <cell r="O1072">
            <v>11171125118</v>
          </cell>
        </row>
        <row r="1073">
          <cell r="O1073">
            <v>11171125119</v>
          </cell>
        </row>
        <row r="1074">
          <cell r="O1074">
            <v>11171125135</v>
          </cell>
        </row>
        <row r="1075">
          <cell r="O1075">
            <v>11171125136</v>
          </cell>
        </row>
        <row r="1076">
          <cell r="O1076">
            <v>11171125137</v>
          </cell>
        </row>
        <row r="1077">
          <cell r="O1077">
            <v>11171125138</v>
          </cell>
        </row>
        <row r="1078">
          <cell r="O1078">
            <v>11171125139</v>
          </cell>
        </row>
        <row r="1079">
          <cell r="O1079">
            <v>11171125140</v>
          </cell>
        </row>
        <row r="1080">
          <cell r="O1080">
            <v>11171125141</v>
          </cell>
        </row>
        <row r="1081">
          <cell r="O1081">
            <v>11171125142</v>
          </cell>
        </row>
        <row r="1082">
          <cell r="O1082">
            <v>11171125143</v>
          </cell>
        </row>
        <row r="1083">
          <cell r="O1083">
            <v>11171125144</v>
          </cell>
        </row>
        <row r="1085">
          <cell r="O1085">
            <v>11171125120</v>
          </cell>
        </row>
        <row r="1086">
          <cell r="O1086">
            <v>11171125121</v>
          </cell>
        </row>
        <row r="1087">
          <cell r="O1087">
            <v>11171125122</v>
          </cell>
        </row>
        <row r="1088">
          <cell r="O1088">
            <v>11171125123</v>
          </cell>
        </row>
        <row r="1089">
          <cell r="O1089">
            <v>12</v>
          </cell>
        </row>
        <row r="1090">
          <cell r="O1090">
            <v>1211</v>
          </cell>
        </row>
        <row r="1091">
          <cell r="O1091">
            <v>12111</v>
          </cell>
        </row>
        <row r="1092">
          <cell r="O1092">
            <v>1211112</v>
          </cell>
        </row>
        <row r="1093">
          <cell r="O1093">
            <v>121111250</v>
          </cell>
        </row>
        <row r="1095">
          <cell r="O1095">
            <v>12111125011</v>
          </cell>
        </row>
        <row r="1096">
          <cell r="O1096">
            <v>12111125012</v>
          </cell>
        </row>
        <row r="1097">
          <cell r="O1097">
            <v>12111125013</v>
          </cell>
        </row>
        <row r="1098">
          <cell r="O1098">
            <v>12111125014</v>
          </cell>
        </row>
        <row r="1099">
          <cell r="O1099">
            <v>12111125015</v>
          </cell>
        </row>
        <row r="1100">
          <cell r="O1100">
            <v>12111125016</v>
          </cell>
        </row>
        <row r="1101">
          <cell r="O1101">
            <v>12111125017</v>
          </cell>
        </row>
        <row r="1102">
          <cell r="O1102">
            <v>121111251</v>
          </cell>
        </row>
        <row r="1104">
          <cell r="O1104">
            <v>12111125112</v>
          </cell>
        </row>
        <row r="1105">
          <cell r="O1105">
            <v>12111125113</v>
          </cell>
        </row>
        <row r="1106">
          <cell r="O1106">
            <v>12111125114</v>
          </cell>
        </row>
        <row r="1107">
          <cell r="O1107">
            <v>12111125115</v>
          </cell>
        </row>
        <row r="1108">
          <cell r="O1108">
            <v>12111125116</v>
          </cell>
        </row>
        <row r="1109">
          <cell r="O1109">
            <v>12111125117</v>
          </cell>
        </row>
        <row r="1110">
          <cell r="O1110">
            <v>12111125118</v>
          </cell>
        </row>
        <row r="1111">
          <cell r="O1111">
            <v>12111125119</v>
          </cell>
        </row>
        <row r="1112">
          <cell r="O1112">
            <v>12111125120</v>
          </cell>
        </row>
        <row r="1113">
          <cell r="O1113">
            <v>12111125121</v>
          </cell>
        </row>
        <row r="1114">
          <cell r="O1114">
            <v>12111125122</v>
          </cell>
        </row>
        <row r="1115">
          <cell r="O1115">
            <v>12111125123</v>
          </cell>
        </row>
        <row r="1116">
          <cell r="O1116">
            <v>12111125124</v>
          </cell>
        </row>
        <row r="1117">
          <cell r="O1117">
            <v>12111125125</v>
          </cell>
        </row>
        <row r="1118">
          <cell r="O1118">
            <v>121111252</v>
          </cell>
        </row>
        <row r="1120">
          <cell r="O1120">
            <v>12111125211</v>
          </cell>
        </row>
        <row r="1121">
          <cell r="O1121">
            <v>12111125212</v>
          </cell>
        </row>
        <row r="1122">
          <cell r="O1122">
            <v>12111125213</v>
          </cell>
        </row>
        <row r="1123">
          <cell r="O1123">
            <v>12111125214</v>
          </cell>
        </row>
        <row r="1124">
          <cell r="O1124">
            <v>12111125215</v>
          </cell>
        </row>
        <row r="1125">
          <cell r="O1125">
            <v>12111125216</v>
          </cell>
        </row>
        <row r="1126">
          <cell r="O1126">
            <v>12111125217</v>
          </cell>
        </row>
        <row r="1127">
          <cell r="O1127">
            <v>12111125218</v>
          </cell>
        </row>
        <row r="1128">
          <cell r="O1128">
            <v>12111125219</v>
          </cell>
        </row>
        <row r="1129">
          <cell r="O1129">
            <v>12111125220</v>
          </cell>
        </row>
        <row r="1130">
          <cell r="O1130">
            <v>12111125221</v>
          </cell>
        </row>
        <row r="1131">
          <cell r="O1131">
            <v>12111125222</v>
          </cell>
        </row>
        <row r="1132">
          <cell r="O1132">
            <v>12111125223</v>
          </cell>
        </row>
        <row r="1133">
          <cell r="O1133">
            <v>12111125224</v>
          </cell>
        </row>
        <row r="1134">
          <cell r="O1134">
            <v>12111125225</v>
          </cell>
        </row>
        <row r="1135">
          <cell r="O1135">
            <v>12111125226</v>
          </cell>
        </row>
        <row r="1136">
          <cell r="O1136">
            <v>12111125227</v>
          </cell>
        </row>
        <row r="1137">
          <cell r="O1137">
            <v>12111125228</v>
          </cell>
        </row>
        <row r="1138">
          <cell r="O1138">
            <v>12111125229</v>
          </cell>
        </row>
        <row r="1139">
          <cell r="O1139">
            <v>12111125230</v>
          </cell>
        </row>
        <row r="1140">
          <cell r="O1140">
            <v>12111125232</v>
          </cell>
        </row>
        <row r="1141">
          <cell r="O1141">
            <v>12111125231</v>
          </cell>
        </row>
        <row r="1142">
          <cell r="O1142">
            <v>12111125233</v>
          </cell>
        </row>
        <row r="1143">
          <cell r="O1143">
            <v>12111125234</v>
          </cell>
        </row>
        <row r="1144">
          <cell r="O1144">
            <v>12111125235</v>
          </cell>
        </row>
        <row r="1145">
          <cell r="O1145">
            <v>12112</v>
          </cell>
        </row>
        <row r="1146">
          <cell r="O1146">
            <v>1211216</v>
          </cell>
        </row>
        <row r="1147">
          <cell r="O1147">
            <v>121121650</v>
          </cell>
        </row>
        <row r="1149">
          <cell r="O1149">
            <v>12112165011</v>
          </cell>
        </row>
        <row r="1150">
          <cell r="O1150">
            <v>12112165012</v>
          </cell>
        </row>
        <row r="1151">
          <cell r="O1151">
            <v>121121651</v>
          </cell>
        </row>
        <row r="1153">
          <cell r="O1153">
            <v>12112165111</v>
          </cell>
        </row>
        <row r="1154">
          <cell r="O1154">
            <v>12112165112</v>
          </cell>
        </row>
        <row r="1155">
          <cell r="O1155">
            <v>12112165113</v>
          </cell>
        </row>
        <row r="1156">
          <cell r="O1156">
            <v>12112165114</v>
          </cell>
        </row>
        <row r="1157">
          <cell r="O1157">
            <v>12112165116</v>
          </cell>
        </row>
        <row r="1158">
          <cell r="O1158">
            <v>12112165117</v>
          </cell>
        </row>
        <row r="1159">
          <cell r="O1159">
            <v>12112165118</v>
          </cell>
        </row>
        <row r="1160">
          <cell r="O1160">
            <v>12112165119</v>
          </cell>
        </row>
        <row r="1161">
          <cell r="O1161">
            <v>12112165120</v>
          </cell>
        </row>
        <row r="1162">
          <cell r="O1162">
            <v>12112165121</v>
          </cell>
        </row>
        <row r="1163">
          <cell r="O1163">
            <v>12112165122</v>
          </cell>
        </row>
        <row r="1164">
          <cell r="O1164">
            <v>12112165123</v>
          </cell>
        </row>
        <row r="1165">
          <cell r="O1165">
            <v>12112165124</v>
          </cell>
        </row>
        <row r="1166">
          <cell r="O1166">
            <v>12112165125</v>
          </cell>
        </row>
        <row r="1167">
          <cell r="O1167">
            <v>12112165126</v>
          </cell>
        </row>
        <row r="1168">
          <cell r="O1168">
            <v>12112165127</v>
          </cell>
        </row>
        <row r="1169">
          <cell r="O1169">
            <v>12112165013</v>
          </cell>
        </row>
        <row r="1170">
          <cell r="O1170">
            <v>1212</v>
          </cell>
        </row>
        <row r="1171">
          <cell r="O1171">
            <v>12121</v>
          </cell>
        </row>
        <row r="1172">
          <cell r="O1172">
            <v>1212112</v>
          </cell>
        </row>
        <row r="1173">
          <cell r="O1173">
            <v>121211250</v>
          </cell>
        </row>
        <row r="1175">
          <cell r="O1175">
            <v>12121125011</v>
          </cell>
        </row>
        <row r="1176">
          <cell r="O1176">
            <v>12121125012</v>
          </cell>
        </row>
        <row r="1177">
          <cell r="O1177">
            <v>12121125013</v>
          </cell>
        </row>
        <row r="1178">
          <cell r="O1178">
            <v>12121125014</v>
          </cell>
        </row>
        <row r="1179">
          <cell r="O1179">
            <v>12121125015</v>
          </cell>
        </row>
        <row r="1180">
          <cell r="O1180">
            <v>1213</v>
          </cell>
        </row>
        <row r="1181">
          <cell r="O1181">
            <v>12131</v>
          </cell>
        </row>
        <row r="1182">
          <cell r="O1182">
            <v>1213112</v>
          </cell>
        </row>
        <row r="1183">
          <cell r="O1183">
            <v>121311250</v>
          </cell>
        </row>
        <row r="1185">
          <cell r="O1185">
            <v>12131125011</v>
          </cell>
        </row>
        <row r="1186">
          <cell r="O1186">
            <v>1215</v>
          </cell>
        </row>
        <row r="1187">
          <cell r="O1187">
            <v>12151</v>
          </cell>
        </row>
        <row r="1188">
          <cell r="O1188">
            <v>1215112</v>
          </cell>
        </row>
        <row r="1189">
          <cell r="O1189">
            <v>121511250</v>
          </cell>
        </row>
        <row r="1191">
          <cell r="O1191">
            <v>12151125011</v>
          </cell>
        </row>
        <row r="1192">
          <cell r="O1192">
            <v>12151125012</v>
          </cell>
        </row>
        <row r="1193">
          <cell r="O1193">
            <v>12151125013</v>
          </cell>
        </row>
        <row r="1194">
          <cell r="O1194">
            <v>12151125014</v>
          </cell>
        </row>
        <row r="1195">
          <cell r="O1195">
            <v>12151125015</v>
          </cell>
        </row>
        <row r="1196">
          <cell r="O1196">
            <v>12151125016</v>
          </cell>
        </row>
        <row r="1197">
          <cell r="O1197">
            <v>12151125017</v>
          </cell>
        </row>
        <row r="1198">
          <cell r="O1198">
            <v>12151125018</v>
          </cell>
        </row>
        <row r="1199">
          <cell r="O1199">
            <v>12151125019</v>
          </cell>
        </row>
        <row r="1200">
          <cell r="O1200">
            <v>12151125022</v>
          </cell>
        </row>
        <row r="1201">
          <cell r="O1201">
            <v>12151125023</v>
          </cell>
        </row>
        <row r="1202">
          <cell r="O1202">
            <v>12151125024</v>
          </cell>
        </row>
        <row r="1203">
          <cell r="O1203">
            <v>12151125026</v>
          </cell>
        </row>
        <row r="1204">
          <cell r="O1204">
            <v>12151125050</v>
          </cell>
        </row>
        <row r="1205">
          <cell r="O1205">
            <v>12151125051</v>
          </cell>
        </row>
        <row r="1206">
          <cell r="O1206">
            <v>12151125052</v>
          </cell>
        </row>
        <row r="1207">
          <cell r="O1207">
            <v>12151125030</v>
          </cell>
        </row>
        <row r="1208">
          <cell r="O1208">
            <v>12151125031</v>
          </cell>
        </row>
        <row r="1209">
          <cell r="O1209">
            <v>12151125032</v>
          </cell>
        </row>
        <row r="1210">
          <cell r="O1210">
            <v>12151125046</v>
          </cell>
        </row>
        <row r="1211">
          <cell r="O1211">
            <v>12151125033</v>
          </cell>
        </row>
        <row r="1212">
          <cell r="O1212">
            <v>12151125040</v>
          </cell>
        </row>
        <row r="1213">
          <cell r="O1213">
            <v>12151125035</v>
          </cell>
        </row>
        <row r="1214">
          <cell r="O1214">
            <v>12151125036</v>
          </cell>
        </row>
        <row r="1215">
          <cell r="O1215">
            <v>12151125037</v>
          </cell>
        </row>
        <row r="1216">
          <cell r="O1216">
            <v>12151125048</v>
          </cell>
        </row>
        <row r="1217">
          <cell r="O1217">
            <v>12151125039</v>
          </cell>
        </row>
        <row r="1218">
          <cell r="O1218">
            <v>12151125049</v>
          </cell>
        </row>
        <row r="1219">
          <cell r="O1219">
            <v>12151125041</v>
          </cell>
        </row>
        <row r="1220">
          <cell r="O1220">
            <v>12151125042</v>
          </cell>
        </row>
        <row r="1221">
          <cell r="O1221">
            <v>12151125043</v>
          </cell>
        </row>
        <row r="1222">
          <cell r="O1222">
            <v>12151125044</v>
          </cell>
        </row>
        <row r="1223">
          <cell r="O1223">
            <v>12151125045</v>
          </cell>
        </row>
        <row r="1224">
          <cell r="O1224">
            <v>12151125050</v>
          </cell>
        </row>
        <row r="1225">
          <cell r="O1225">
            <v>12151125051</v>
          </cell>
        </row>
        <row r="1226">
          <cell r="O1226">
            <v>12151125052</v>
          </cell>
        </row>
        <row r="1227">
          <cell r="O1227">
            <v>12151125053</v>
          </cell>
        </row>
        <row r="1228">
          <cell r="O1228">
            <v>12152</v>
          </cell>
        </row>
        <row r="1229">
          <cell r="O1229">
            <v>1215119</v>
          </cell>
        </row>
        <row r="1230">
          <cell r="O1230">
            <v>121511950</v>
          </cell>
        </row>
        <row r="1232">
          <cell r="O1232">
            <v>12151195011</v>
          </cell>
        </row>
        <row r="1233">
          <cell r="O1233">
            <v>12151195012</v>
          </cell>
        </row>
        <row r="1234">
          <cell r="O1234">
            <v>12151195013</v>
          </cell>
        </row>
        <row r="1235">
          <cell r="O1235">
            <v>12151195014</v>
          </cell>
        </row>
        <row r="1236">
          <cell r="O1236">
            <v>12151195015</v>
          </cell>
        </row>
        <row r="1237">
          <cell r="O1237">
            <v>12151195016</v>
          </cell>
        </row>
        <row r="1238">
          <cell r="O1238">
            <v>1216</v>
          </cell>
        </row>
        <row r="1239">
          <cell r="O1239">
            <v>12161</v>
          </cell>
        </row>
        <row r="1240">
          <cell r="O1240">
            <v>1216112</v>
          </cell>
        </row>
        <row r="1241">
          <cell r="O1241">
            <v>121611250</v>
          </cell>
        </row>
        <row r="1243">
          <cell r="O1243">
            <v>12161125011</v>
          </cell>
        </row>
        <row r="1244">
          <cell r="O1244">
            <v>12161125012</v>
          </cell>
        </row>
        <row r="1245">
          <cell r="O1245">
            <v>12161125013</v>
          </cell>
        </row>
        <row r="1246">
          <cell r="O1246">
            <v>12161125014</v>
          </cell>
        </row>
        <row r="1247">
          <cell r="O1247">
            <v>12161125015</v>
          </cell>
        </row>
        <row r="1248">
          <cell r="O1248">
            <v>12161125016</v>
          </cell>
        </row>
        <row r="1249">
          <cell r="O1249">
            <v>12161125017</v>
          </cell>
        </row>
        <row r="1250">
          <cell r="O1250">
            <v>12161125018</v>
          </cell>
        </row>
        <row r="1251">
          <cell r="O1251">
            <v>12161125019</v>
          </cell>
        </row>
        <row r="1252">
          <cell r="O1252">
            <v>12161125020</v>
          </cell>
        </row>
        <row r="1253">
          <cell r="O1253">
            <v>12161125021</v>
          </cell>
        </row>
        <row r="1254">
          <cell r="O1254">
            <v>12161125022</v>
          </cell>
        </row>
        <row r="1255">
          <cell r="O1255">
            <v>12161125023</v>
          </cell>
        </row>
        <row r="1256">
          <cell r="O1256">
            <v>12161125024</v>
          </cell>
        </row>
        <row r="1257">
          <cell r="O1257">
            <v>12161125025</v>
          </cell>
        </row>
        <row r="1258">
          <cell r="O1258">
            <v>12161125026</v>
          </cell>
        </row>
        <row r="1259">
          <cell r="O1259">
            <v>12161125027</v>
          </cell>
        </row>
        <row r="1260">
          <cell r="O1260">
            <v>12161125028</v>
          </cell>
        </row>
        <row r="1261">
          <cell r="O1261">
            <v>12161125029</v>
          </cell>
        </row>
        <row r="1262">
          <cell r="O1262">
            <v>12161125030</v>
          </cell>
        </row>
        <row r="1263">
          <cell r="O1263">
            <v>12161125031</v>
          </cell>
        </row>
        <row r="1264">
          <cell r="O1264">
            <v>12161125032</v>
          </cell>
        </row>
        <row r="1265">
          <cell r="O1265">
            <v>12161125033</v>
          </cell>
        </row>
        <row r="1266">
          <cell r="O1266">
            <v>12161125034</v>
          </cell>
        </row>
        <row r="1267">
          <cell r="O1267">
            <v>12161125035</v>
          </cell>
        </row>
        <row r="1268">
          <cell r="O1268">
            <v>12161125036</v>
          </cell>
        </row>
        <row r="1269">
          <cell r="O1269">
            <v>12161125037</v>
          </cell>
        </row>
        <row r="1270">
          <cell r="O1270">
            <v>12161125038</v>
          </cell>
        </row>
        <row r="1271">
          <cell r="O1271">
            <v>12161125039</v>
          </cell>
        </row>
        <row r="1272">
          <cell r="O1272">
            <v>12161125040</v>
          </cell>
        </row>
        <row r="1273">
          <cell r="O1273">
            <v>12161125041</v>
          </cell>
        </row>
        <row r="1274">
          <cell r="O1274">
            <v>12161125042</v>
          </cell>
        </row>
        <row r="1275">
          <cell r="O1275">
            <v>12161125043</v>
          </cell>
        </row>
        <row r="1276">
          <cell r="O1276">
            <v>12161125044</v>
          </cell>
        </row>
        <row r="1277">
          <cell r="O1277">
            <v>12161125045</v>
          </cell>
        </row>
        <row r="1278">
          <cell r="O1278">
            <v>12161125046</v>
          </cell>
        </row>
        <row r="1279">
          <cell r="O1279">
            <v>12161125047</v>
          </cell>
        </row>
        <row r="1280">
          <cell r="O1280">
            <v>12161125048</v>
          </cell>
        </row>
        <row r="1281">
          <cell r="O1281">
            <v>12161125049</v>
          </cell>
        </row>
        <row r="1282">
          <cell r="O1282">
            <v>12161125050</v>
          </cell>
        </row>
        <row r="1283">
          <cell r="O1283">
            <v>12161125051</v>
          </cell>
        </row>
        <row r="1284">
          <cell r="O1284">
            <v>12161125052</v>
          </cell>
        </row>
        <row r="1285">
          <cell r="O1285">
            <v>12161125053</v>
          </cell>
        </row>
        <row r="1286">
          <cell r="O1286">
            <v>12161125054</v>
          </cell>
        </row>
        <row r="1287">
          <cell r="O1287">
            <v>121611251</v>
          </cell>
        </row>
        <row r="1289">
          <cell r="O1289">
            <v>12161125111</v>
          </cell>
        </row>
        <row r="1290">
          <cell r="O1290">
            <v>12161125112</v>
          </cell>
        </row>
        <row r="1291">
          <cell r="O1291">
            <v>12161125114</v>
          </cell>
        </row>
        <row r="1292">
          <cell r="O1292">
            <v>12161125115</v>
          </cell>
        </row>
        <row r="1293">
          <cell r="O1293">
            <v>12161125116</v>
          </cell>
        </row>
        <row r="1294">
          <cell r="O1294">
            <v>12161125118</v>
          </cell>
        </row>
        <row r="1295">
          <cell r="O1295">
            <v>12161125119</v>
          </cell>
        </row>
        <row r="1296">
          <cell r="O1296">
            <v>12161125120</v>
          </cell>
        </row>
        <row r="1297">
          <cell r="O1297">
            <v>12161125121</v>
          </cell>
        </row>
        <row r="1298">
          <cell r="O1298">
            <v>12161125122</v>
          </cell>
        </row>
        <row r="1299">
          <cell r="O1299">
            <v>12161125123</v>
          </cell>
        </row>
        <row r="1300">
          <cell r="O1300">
            <v>12161125124</v>
          </cell>
        </row>
        <row r="1301">
          <cell r="O1301">
            <v>12161125125</v>
          </cell>
        </row>
        <row r="1302">
          <cell r="O1302">
            <v>12161125126</v>
          </cell>
        </row>
        <row r="1303">
          <cell r="O1303">
            <v>12161125127</v>
          </cell>
        </row>
        <row r="1304">
          <cell r="O1304">
            <v>12161125128</v>
          </cell>
        </row>
        <row r="1305">
          <cell r="O1305">
            <v>12161125129</v>
          </cell>
        </row>
        <row r="1306">
          <cell r="O1306">
            <v>12161125130</v>
          </cell>
        </row>
        <row r="1307">
          <cell r="O1307">
            <v>12161125131</v>
          </cell>
        </row>
        <row r="1308">
          <cell r="O1308">
            <v>12161125132</v>
          </cell>
        </row>
        <row r="1309">
          <cell r="O1309">
            <v>12161125133</v>
          </cell>
        </row>
        <row r="1310">
          <cell r="O1310">
            <v>12161125134</v>
          </cell>
        </row>
        <row r="1311">
          <cell r="O1311">
            <v>12161125135</v>
          </cell>
        </row>
        <row r="1312">
          <cell r="O1312">
            <v>121611252</v>
          </cell>
        </row>
        <row r="1314">
          <cell r="O1314">
            <v>12161125212</v>
          </cell>
        </row>
        <row r="1315">
          <cell r="O1315">
            <v>12161125213</v>
          </cell>
        </row>
        <row r="1316">
          <cell r="O1316">
            <v>12161125214</v>
          </cell>
        </row>
        <row r="1317">
          <cell r="O1317">
            <v>12161125215</v>
          </cell>
        </row>
        <row r="1318">
          <cell r="O1318">
            <v>12161125216</v>
          </cell>
        </row>
        <row r="1319">
          <cell r="O1319">
            <v>12161125218</v>
          </cell>
        </row>
        <row r="1321">
          <cell r="O1321">
            <v>12161125217</v>
          </cell>
        </row>
        <row r="1322">
          <cell r="O1322">
            <v>121611253</v>
          </cell>
        </row>
        <row r="1324">
          <cell r="O1324">
            <v>12161125311</v>
          </cell>
        </row>
        <row r="1325">
          <cell r="O1325">
            <v>121611254</v>
          </cell>
        </row>
        <row r="1327">
          <cell r="O1327">
            <v>12161125411</v>
          </cell>
        </row>
        <row r="1328">
          <cell r="O1328">
            <v>12161125412</v>
          </cell>
        </row>
        <row r="1329">
          <cell r="O1329">
            <v>12161125413</v>
          </cell>
        </row>
        <row r="1330">
          <cell r="O1330">
            <v>121611255</v>
          </cell>
        </row>
        <row r="1332">
          <cell r="O1332">
            <v>12161125511</v>
          </cell>
        </row>
        <row r="1333">
          <cell r="O1333">
            <v>12161125512</v>
          </cell>
        </row>
        <row r="1334">
          <cell r="O1334">
            <v>12161125513</v>
          </cell>
        </row>
        <row r="1335">
          <cell r="O1335">
            <v>12161125514</v>
          </cell>
        </row>
        <row r="1336">
          <cell r="O1336">
            <v>121611256</v>
          </cell>
        </row>
        <row r="1338">
          <cell r="O1338">
            <v>12161125611</v>
          </cell>
        </row>
        <row r="1339">
          <cell r="O1339">
            <v>12161125612</v>
          </cell>
        </row>
        <row r="1340">
          <cell r="O1340">
            <v>12161125613</v>
          </cell>
        </row>
        <row r="1341">
          <cell r="O1341">
            <v>12161125614</v>
          </cell>
        </row>
        <row r="1342">
          <cell r="O1342">
            <v>12161125615</v>
          </cell>
        </row>
        <row r="1343">
          <cell r="O1343">
            <v>12161125616</v>
          </cell>
        </row>
        <row r="1344">
          <cell r="O1344">
            <v>12161125617</v>
          </cell>
        </row>
        <row r="1345">
          <cell r="O1345">
            <v>12161125618</v>
          </cell>
        </row>
        <row r="1346">
          <cell r="O1346">
            <v>12161125619</v>
          </cell>
        </row>
        <row r="1347">
          <cell r="O1347">
            <v>12161125620</v>
          </cell>
        </row>
        <row r="1348">
          <cell r="O1348">
            <v>12161125621</v>
          </cell>
        </row>
        <row r="1349">
          <cell r="O1349">
            <v>12161125622</v>
          </cell>
        </row>
        <row r="1350">
          <cell r="O1350">
            <v>12161125623</v>
          </cell>
        </row>
        <row r="1351">
          <cell r="O1351">
            <v>12161125624</v>
          </cell>
        </row>
        <row r="1352">
          <cell r="O1352">
            <v>12161125625</v>
          </cell>
        </row>
        <row r="1353">
          <cell r="O1353">
            <v>12161125626</v>
          </cell>
        </row>
        <row r="1354">
          <cell r="O1354">
            <v>12161125627</v>
          </cell>
        </row>
        <row r="1355">
          <cell r="O1355">
            <v>12161125628</v>
          </cell>
        </row>
        <row r="1356">
          <cell r="O1356">
            <v>12161125629</v>
          </cell>
        </row>
        <row r="1357">
          <cell r="O1357">
            <v>12161125630</v>
          </cell>
        </row>
        <row r="1358">
          <cell r="O1358">
            <v>12161125631</v>
          </cell>
        </row>
        <row r="1359">
          <cell r="O1359">
            <v>12161125632</v>
          </cell>
        </row>
        <row r="1360">
          <cell r="O1360">
            <v>12161125633</v>
          </cell>
        </row>
        <row r="1361">
          <cell r="O1361">
            <v>12161125634</v>
          </cell>
        </row>
        <row r="1362">
          <cell r="O1362">
            <v>12161125635</v>
          </cell>
        </row>
        <row r="1363">
          <cell r="O1363">
            <v>12161125636</v>
          </cell>
        </row>
        <row r="1364">
          <cell r="O1364">
            <v>12161125637</v>
          </cell>
        </row>
        <row r="1365">
          <cell r="O1365">
            <v>12161125638</v>
          </cell>
        </row>
        <row r="1366">
          <cell r="O1366">
            <v>12161125639</v>
          </cell>
        </row>
        <row r="1367">
          <cell r="O1367">
            <v>12161125640</v>
          </cell>
        </row>
        <row r="1368">
          <cell r="O1368">
            <v>12161125641</v>
          </cell>
        </row>
        <row r="1369">
          <cell r="O1369">
            <v>12161125642</v>
          </cell>
        </row>
        <row r="1370">
          <cell r="O1370">
            <v>12161125643</v>
          </cell>
        </row>
        <row r="1371">
          <cell r="O1371">
            <v>12161125644</v>
          </cell>
        </row>
        <row r="1372">
          <cell r="O1372">
            <v>12161125645</v>
          </cell>
        </row>
        <row r="1373">
          <cell r="O1373">
            <v>12161125646</v>
          </cell>
        </row>
        <row r="1374">
          <cell r="O1374">
            <v>12161125647</v>
          </cell>
        </row>
        <row r="1375">
          <cell r="O1375">
            <v>12161125648</v>
          </cell>
        </row>
        <row r="1376">
          <cell r="O1376">
            <v>12161125649</v>
          </cell>
        </row>
        <row r="1377">
          <cell r="O1377">
            <v>12161125650</v>
          </cell>
        </row>
        <row r="1378">
          <cell r="O1378">
            <v>12161125651</v>
          </cell>
        </row>
        <row r="1379">
          <cell r="O1379">
            <v>12161125652</v>
          </cell>
        </row>
        <row r="1380">
          <cell r="O1380">
            <v>12161125653</v>
          </cell>
        </row>
        <row r="1381">
          <cell r="O1381">
            <v>12161125654</v>
          </cell>
        </row>
        <row r="1382">
          <cell r="O1382">
            <v>12161125655</v>
          </cell>
        </row>
        <row r="1383">
          <cell r="O1383">
            <v>12161125656</v>
          </cell>
        </row>
        <row r="1384">
          <cell r="O1384">
            <v>12161125657</v>
          </cell>
        </row>
        <row r="1385">
          <cell r="O1385">
            <v>12161125658</v>
          </cell>
        </row>
        <row r="1386">
          <cell r="O1386">
            <v>12161125659</v>
          </cell>
        </row>
        <row r="1387">
          <cell r="O1387">
            <v>12161125660</v>
          </cell>
        </row>
        <row r="1388">
          <cell r="O1388">
            <v>12161125661</v>
          </cell>
        </row>
        <row r="1389">
          <cell r="O1389">
            <v>12161125662</v>
          </cell>
        </row>
        <row r="1390">
          <cell r="O1390">
            <v>12161125663</v>
          </cell>
        </row>
        <row r="1391">
          <cell r="O1391">
            <v>12161125664</v>
          </cell>
        </row>
        <row r="1392">
          <cell r="O1392">
            <v>12161125665</v>
          </cell>
        </row>
        <row r="1393">
          <cell r="O1393">
            <v>12161125666</v>
          </cell>
        </row>
        <row r="1394">
          <cell r="O1394">
            <v>12161125667</v>
          </cell>
        </row>
        <row r="1395">
          <cell r="O1395">
            <v>12161125668</v>
          </cell>
        </row>
        <row r="1396">
          <cell r="O1396">
            <v>12161125669</v>
          </cell>
        </row>
        <row r="1397">
          <cell r="O1397">
            <v>12161125670</v>
          </cell>
        </row>
        <row r="1398">
          <cell r="O1398">
            <v>12161125671</v>
          </cell>
        </row>
        <row r="1399">
          <cell r="O1399">
            <v>12161125672</v>
          </cell>
        </row>
        <row r="1400">
          <cell r="O1400">
            <v>12161125673</v>
          </cell>
        </row>
        <row r="1401">
          <cell r="O1401">
            <v>12161125674</v>
          </cell>
        </row>
        <row r="1402">
          <cell r="O1402">
            <v>12161125675</v>
          </cell>
        </row>
        <row r="1403">
          <cell r="O1403">
            <v>12161125676</v>
          </cell>
        </row>
        <row r="1404">
          <cell r="O1404">
            <v>12161125677</v>
          </cell>
        </row>
        <row r="1405">
          <cell r="O1405">
            <v>12161125678</v>
          </cell>
        </row>
        <row r="1406">
          <cell r="O1406">
            <v>12161125679</v>
          </cell>
        </row>
        <row r="1407">
          <cell r="O1407">
            <v>12161125680</v>
          </cell>
        </row>
        <row r="1408">
          <cell r="O1408">
            <v>12161125681</v>
          </cell>
        </row>
        <row r="1409">
          <cell r="O1409">
            <v>12161125682</v>
          </cell>
        </row>
        <row r="1410">
          <cell r="O1410">
            <v>12161125683</v>
          </cell>
        </row>
        <row r="1411">
          <cell r="O1411">
            <v>12161125684</v>
          </cell>
        </row>
        <row r="1412">
          <cell r="O1412">
            <v>12161125685</v>
          </cell>
        </row>
        <row r="1413">
          <cell r="O1413">
            <v>12161125686</v>
          </cell>
        </row>
        <row r="1414">
          <cell r="O1414">
            <v>12161125687</v>
          </cell>
        </row>
        <row r="1415">
          <cell r="O1415">
            <v>12161125688</v>
          </cell>
        </row>
        <row r="1416">
          <cell r="O1416">
            <v>12161125689</v>
          </cell>
        </row>
        <row r="1417">
          <cell r="O1417">
            <v>1217</v>
          </cell>
        </row>
        <row r="1418">
          <cell r="O1418">
            <v>12171</v>
          </cell>
        </row>
        <row r="1419">
          <cell r="O1419">
            <v>1217112</v>
          </cell>
        </row>
        <row r="1420">
          <cell r="O1420">
            <v>121711250</v>
          </cell>
        </row>
        <row r="1422">
          <cell r="O1422">
            <v>12171125011</v>
          </cell>
        </row>
        <row r="1423">
          <cell r="O1423">
            <v>12171125012</v>
          </cell>
        </row>
        <row r="1424">
          <cell r="O1424">
            <v>12171125013</v>
          </cell>
        </row>
        <row r="1425">
          <cell r="O1425">
            <v>12171125014</v>
          </cell>
        </row>
        <row r="1426">
          <cell r="O1426">
            <v>12171125015</v>
          </cell>
        </row>
        <row r="1427">
          <cell r="O1427">
            <v>12171125016</v>
          </cell>
        </row>
        <row r="1428">
          <cell r="O1428">
            <v>12171125017</v>
          </cell>
        </row>
        <row r="1429">
          <cell r="O1429">
            <v>12171125018</v>
          </cell>
        </row>
        <row r="1430">
          <cell r="O1430">
            <v>12171125019</v>
          </cell>
        </row>
        <row r="1431">
          <cell r="O1431">
            <v>12171125020</v>
          </cell>
        </row>
        <row r="1432">
          <cell r="O1432">
            <v>12171125021</v>
          </cell>
        </row>
        <row r="1433">
          <cell r="O1433">
            <v>12171125022</v>
          </cell>
        </row>
        <row r="1434">
          <cell r="O1434">
            <v>13</v>
          </cell>
        </row>
        <row r="1435">
          <cell r="O1435">
            <v>1311</v>
          </cell>
        </row>
        <row r="1436">
          <cell r="O1436">
            <v>13111</v>
          </cell>
        </row>
        <row r="1437">
          <cell r="O1437">
            <v>1311112</v>
          </cell>
        </row>
        <row r="1438">
          <cell r="O1438">
            <v>131111250</v>
          </cell>
        </row>
        <row r="1440">
          <cell r="O1440">
            <v>13111125012</v>
          </cell>
        </row>
        <row r="1441">
          <cell r="O1441">
            <v>13111125017</v>
          </cell>
        </row>
        <row r="1442">
          <cell r="O1442">
            <v>13111125018</v>
          </cell>
        </row>
        <row r="1443">
          <cell r="O1443">
            <v>13111125019</v>
          </cell>
        </row>
        <row r="1444">
          <cell r="O1444">
            <v>13111125023</v>
          </cell>
        </row>
        <row r="1445">
          <cell r="O1445">
            <v>13111125024</v>
          </cell>
        </row>
        <row r="1446">
          <cell r="O1446">
            <v>13111125025</v>
          </cell>
        </row>
        <row r="1447">
          <cell r="O1447">
            <v>13111125026</v>
          </cell>
        </row>
        <row r="1448">
          <cell r="O1448">
            <v>13111125027</v>
          </cell>
        </row>
        <row r="1449">
          <cell r="O1449">
            <v>13111125028</v>
          </cell>
        </row>
        <row r="1450">
          <cell r="O1450">
            <v>13111125029</v>
          </cell>
        </row>
        <row r="1451">
          <cell r="O1451">
            <v>13111125030</v>
          </cell>
        </row>
        <row r="1452">
          <cell r="O1452">
            <v>13111125031</v>
          </cell>
        </row>
        <row r="1453">
          <cell r="O1453">
            <v>13111125032</v>
          </cell>
        </row>
        <row r="1454">
          <cell r="O1454">
            <v>13111125033</v>
          </cell>
        </row>
        <row r="1455">
          <cell r="O1455">
            <v>131111251</v>
          </cell>
        </row>
        <row r="1457">
          <cell r="O1457">
            <v>13111125111</v>
          </cell>
        </row>
        <row r="1458">
          <cell r="O1458">
            <v>13111125112</v>
          </cell>
        </row>
        <row r="1459">
          <cell r="O1459">
            <v>13111125113</v>
          </cell>
        </row>
        <row r="1460">
          <cell r="O1460">
            <v>13111125114</v>
          </cell>
        </row>
        <row r="1461">
          <cell r="O1461">
            <v>13111125115</v>
          </cell>
        </row>
        <row r="1462">
          <cell r="O1462">
            <v>13111125116</v>
          </cell>
        </row>
        <row r="1464">
          <cell r="O1464">
            <v>13111125117</v>
          </cell>
        </row>
        <row r="1465">
          <cell r="O1465">
            <v>13111125118</v>
          </cell>
        </row>
        <row r="1466">
          <cell r="O1466">
            <v>13111125119</v>
          </cell>
        </row>
        <row r="1467">
          <cell r="O1467">
            <v>13111125120</v>
          </cell>
        </row>
        <row r="1468">
          <cell r="O1468">
            <v>13111125121</v>
          </cell>
        </row>
        <row r="1469">
          <cell r="O1469">
            <v>13111125122</v>
          </cell>
        </row>
        <row r="1470">
          <cell r="O1470">
            <v>13111125123</v>
          </cell>
        </row>
        <row r="1471">
          <cell r="O1471">
            <v>13111125124</v>
          </cell>
        </row>
        <row r="1472">
          <cell r="O1472">
            <v>13111125125</v>
          </cell>
        </row>
        <row r="1473">
          <cell r="O1473">
            <v>13111125126</v>
          </cell>
        </row>
        <row r="1474">
          <cell r="O1474">
            <v>13111125127</v>
          </cell>
        </row>
        <row r="1475">
          <cell r="O1475">
            <v>13111125128</v>
          </cell>
        </row>
        <row r="1476">
          <cell r="O1476">
            <v>13111125129</v>
          </cell>
        </row>
        <row r="1477">
          <cell r="O1477">
            <v>13111125130</v>
          </cell>
        </row>
        <row r="1478">
          <cell r="O1478">
            <v>13111125131</v>
          </cell>
        </row>
        <row r="1479">
          <cell r="O1479">
            <v>13111125132</v>
          </cell>
        </row>
        <row r="1480">
          <cell r="O1480">
            <v>13111125133</v>
          </cell>
        </row>
        <row r="1481">
          <cell r="O1481">
            <v>13111125134</v>
          </cell>
        </row>
        <row r="1482">
          <cell r="O1482">
            <v>13111125135</v>
          </cell>
        </row>
        <row r="1483">
          <cell r="O1483">
            <v>13111125136</v>
          </cell>
        </row>
        <row r="1484">
          <cell r="O1484">
            <v>13111125137</v>
          </cell>
        </row>
        <row r="1485">
          <cell r="O1485">
            <v>13111125138</v>
          </cell>
        </row>
        <row r="1486">
          <cell r="O1486">
            <v>13111125139</v>
          </cell>
        </row>
        <row r="1487">
          <cell r="O1487">
            <v>13111125140</v>
          </cell>
        </row>
        <row r="1488">
          <cell r="O1488">
            <v>13111125141</v>
          </cell>
        </row>
        <row r="1489">
          <cell r="O1489">
            <v>13111125142</v>
          </cell>
        </row>
        <row r="1490">
          <cell r="O1490">
            <v>13111125143</v>
          </cell>
        </row>
        <row r="1491">
          <cell r="O1491">
            <v>13111125144</v>
          </cell>
        </row>
        <row r="1492">
          <cell r="O1492">
            <v>13111125145</v>
          </cell>
        </row>
        <row r="1493">
          <cell r="O1493">
            <v>13111125146</v>
          </cell>
        </row>
        <row r="1494">
          <cell r="O1494">
            <v>13111125147</v>
          </cell>
        </row>
        <row r="1495">
          <cell r="O1495">
            <v>13111125148</v>
          </cell>
        </row>
        <row r="1496">
          <cell r="O1496">
            <v>13111125149</v>
          </cell>
        </row>
        <row r="1497">
          <cell r="O1497">
            <v>13111125150</v>
          </cell>
        </row>
        <row r="1498">
          <cell r="O1498">
            <v>13111125151</v>
          </cell>
        </row>
        <row r="1499">
          <cell r="O1499">
            <v>13111125152</v>
          </cell>
        </row>
        <row r="1500">
          <cell r="O1500">
            <v>13111125153</v>
          </cell>
        </row>
        <row r="1501">
          <cell r="O1501">
            <v>13111125154</v>
          </cell>
        </row>
        <row r="1502">
          <cell r="O1502">
            <v>13111125155</v>
          </cell>
        </row>
        <row r="1503">
          <cell r="O1503">
            <v>13111125156</v>
          </cell>
        </row>
        <row r="1504">
          <cell r="O1504">
            <v>13111125157</v>
          </cell>
        </row>
        <row r="1505">
          <cell r="O1505">
            <v>13111125158</v>
          </cell>
        </row>
        <row r="1506">
          <cell r="O1506">
            <v>13111125159</v>
          </cell>
        </row>
        <row r="1507">
          <cell r="O1507">
            <v>13111125160</v>
          </cell>
        </row>
        <row r="1508">
          <cell r="O1508">
            <v>13111125161</v>
          </cell>
        </row>
        <row r="1509">
          <cell r="O1509">
            <v>13111125162</v>
          </cell>
        </row>
        <row r="1510">
          <cell r="O1510">
            <v>13111125163</v>
          </cell>
        </row>
        <row r="1511">
          <cell r="O1511">
            <v>13111125164</v>
          </cell>
        </row>
        <row r="1512">
          <cell r="O1512">
            <v>13111125165</v>
          </cell>
        </row>
        <row r="1513">
          <cell r="O1513">
            <v>13111125166</v>
          </cell>
        </row>
        <row r="1514">
          <cell r="O1514">
            <v>13111125167</v>
          </cell>
        </row>
        <row r="1515">
          <cell r="O1515">
            <v>13111125168</v>
          </cell>
        </row>
        <row r="1516">
          <cell r="O1516">
            <v>13111125169</v>
          </cell>
        </row>
        <row r="1517">
          <cell r="O1517">
            <v>13111125170</v>
          </cell>
        </row>
        <row r="1518">
          <cell r="O1518">
            <v>13111125171</v>
          </cell>
        </row>
        <row r="1519">
          <cell r="O1519">
            <v>13111125172</v>
          </cell>
        </row>
        <row r="1520">
          <cell r="O1520">
            <v>13111125173</v>
          </cell>
        </row>
        <row r="1521">
          <cell r="O1521">
            <v>13111125174</v>
          </cell>
        </row>
        <row r="1522">
          <cell r="O1522">
            <v>13111125175</v>
          </cell>
        </row>
        <row r="1523">
          <cell r="O1523">
            <v>131111252</v>
          </cell>
        </row>
        <row r="1525">
          <cell r="O1525">
            <v>13111125211</v>
          </cell>
        </row>
        <row r="1526">
          <cell r="O1526">
            <v>131111253</v>
          </cell>
        </row>
        <row r="1528">
          <cell r="O1528">
            <v>13111125311</v>
          </cell>
        </row>
        <row r="1529">
          <cell r="O1529">
            <v>13111125312</v>
          </cell>
        </row>
        <row r="1530">
          <cell r="O1530">
            <v>13111125313</v>
          </cell>
        </row>
        <row r="1531">
          <cell r="O1531">
            <v>13111125314</v>
          </cell>
        </row>
        <row r="1532">
          <cell r="O1532">
            <v>13111125316</v>
          </cell>
        </row>
        <row r="1533">
          <cell r="O1533">
            <v>13111125317</v>
          </cell>
        </row>
        <row r="1534">
          <cell r="O1534">
            <v>13111125318</v>
          </cell>
        </row>
        <row r="1535">
          <cell r="O1535">
            <v>13111125319</v>
          </cell>
        </row>
        <row r="1536">
          <cell r="O1536">
            <v>13111125320</v>
          </cell>
        </row>
        <row r="1537">
          <cell r="O1537">
            <v>13111125321</v>
          </cell>
        </row>
        <row r="1538">
          <cell r="O1538">
            <v>13111125322</v>
          </cell>
        </row>
        <row r="1539">
          <cell r="O1539">
            <v>13111125324</v>
          </cell>
        </row>
        <row r="1540">
          <cell r="O1540">
            <v>13111125326</v>
          </cell>
        </row>
        <row r="1541">
          <cell r="O1541">
            <v>13111125327</v>
          </cell>
        </row>
        <row r="1542">
          <cell r="O1542">
            <v>13111125328</v>
          </cell>
        </row>
        <row r="1543">
          <cell r="O1543">
            <v>13111125329</v>
          </cell>
        </row>
        <row r="1544">
          <cell r="O1544">
            <v>13111125330</v>
          </cell>
        </row>
        <row r="1545">
          <cell r="O1545">
            <v>13111125331</v>
          </cell>
        </row>
        <row r="1546">
          <cell r="O1546">
            <v>13111125332</v>
          </cell>
        </row>
        <row r="1547">
          <cell r="O1547">
            <v>13111125333</v>
          </cell>
        </row>
        <row r="1548">
          <cell r="O1548">
            <v>13111125337</v>
          </cell>
        </row>
        <row r="1549">
          <cell r="O1549">
            <v>13111125338</v>
          </cell>
        </row>
        <row r="1550">
          <cell r="O1550">
            <v>13111125339</v>
          </cell>
        </row>
        <row r="1551">
          <cell r="O1551">
            <v>13111125340</v>
          </cell>
        </row>
        <row r="1552">
          <cell r="O1552">
            <v>13111125341</v>
          </cell>
        </row>
        <row r="1553">
          <cell r="O1553">
            <v>13111125342</v>
          </cell>
        </row>
        <row r="1554">
          <cell r="O1554">
            <v>13111125343</v>
          </cell>
        </row>
        <row r="1555">
          <cell r="O1555">
            <v>13111125344</v>
          </cell>
        </row>
        <row r="1556">
          <cell r="O1556">
            <v>13111125345</v>
          </cell>
        </row>
        <row r="1557">
          <cell r="O1557">
            <v>13111125346</v>
          </cell>
        </row>
        <row r="1558">
          <cell r="O1558">
            <v>13111125347</v>
          </cell>
        </row>
        <row r="1559">
          <cell r="O1559">
            <v>13111125348</v>
          </cell>
        </row>
        <row r="1560">
          <cell r="O1560">
            <v>13111125349</v>
          </cell>
        </row>
        <row r="1562">
          <cell r="O1562">
            <v>13111125350</v>
          </cell>
        </row>
        <row r="1563">
          <cell r="O1563">
            <v>13111125351</v>
          </cell>
        </row>
        <row r="1564">
          <cell r="O1564">
            <v>13111125352</v>
          </cell>
        </row>
        <row r="1565">
          <cell r="O1565">
            <v>13111125353</v>
          </cell>
        </row>
        <row r="1566">
          <cell r="O1566">
            <v>13111125354</v>
          </cell>
        </row>
        <row r="1567">
          <cell r="O1567">
            <v>13111125355</v>
          </cell>
        </row>
        <row r="1568">
          <cell r="O1568">
            <v>13111125356</v>
          </cell>
        </row>
        <row r="1569">
          <cell r="O1569">
            <v>13111125357</v>
          </cell>
        </row>
        <row r="1570">
          <cell r="O1570">
            <v>13111125358</v>
          </cell>
        </row>
        <row r="1571">
          <cell r="O1571">
            <v>13111125359</v>
          </cell>
        </row>
        <row r="1572">
          <cell r="O1572">
            <v>13111125360</v>
          </cell>
        </row>
        <row r="1573">
          <cell r="O1573">
            <v>13111125361</v>
          </cell>
        </row>
        <row r="1574">
          <cell r="O1574">
            <v>13111125362</v>
          </cell>
        </row>
        <row r="1575">
          <cell r="O1575">
            <v>13111125363</v>
          </cell>
        </row>
        <row r="1576">
          <cell r="O1576">
            <v>13111125364</v>
          </cell>
        </row>
        <row r="1577">
          <cell r="O1577">
            <v>13111125365</v>
          </cell>
        </row>
        <row r="1578">
          <cell r="O1578">
            <v>13111125366</v>
          </cell>
        </row>
        <row r="1579">
          <cell r="O1579">
            <v>13111125367</v>
          </cell>
        </row>
        <row r="1580">
          <cell r="O1580">
            <v>13111125368</v>
          </cell>
        </row>
        <row r="1581">
          <cell r="O1581">
            <v>13111125369</v>
          </cell>
        </row>
        <row r="1582">
          <cell r="O1582">
            <v>13111125370</v>
          </cell>
        </row>
        <row r="1583">
          <cell r="O1583">
            <v>13111125380</v>
          </cell>
        </row>
        <row r="1584">
          <cell r="O1584">
            <v>13111125371</v>
          </cell>
        </row>
        <row r="1585">
          <cell r="O1585">
            <v>13111125372</v>
          </cell>
        </row>
        <row r="1586">
          <cell r="O1586">
            <v>13111125373</v>
          </cell>
        </row>
        <row r="1587">
          <cell r="O1587">
            <v>13111125374</v>
          </cell>
        </row>
        <row r="1588">
          <cell r="O1588">
            <v>13111125375</v>
          </cell>
        </row>
        <row r="1589">
          <cell r="O1589">
            <v>13111125376</v>
          </cell>
        </row>
        <row r="1590">
          <cell r="O1590">
            <v>13111125378</v>
          </cell>
        </row>
        <row r="1591">
          <cell r="O1591">
            <v>13111125379</v>
          </cell>
        </row>
        <row r="1592">
          <cell r="O1592">
            <v>13111125381</v>
          </cell>
        </row>
        <row r="1593">
          <cell r="O1593">
            <v>13111125382</v>
          </cell>
        </row>
        <row r="1594">
          <cell r="O1594">
            <v>13111125383</v>
          </cell>
        </row>
        <row r="1595">
          <cell r="O1595">
            <v>13111125384</v>
          </cell>
        </row>
        <row r="1596">
          <cell r="O1596">
            <v>13111125385</v>
          </cell>
        </row>
        <row r="1597">
          <cell r="O1597">
            <v>13111125386</v>
          </cell>
        </row>
        <row r="1598">
          <cell r="O1598">
            <v>13111125387</v>
          </cell>
        </row>
        <row r="1599">
          <cell r="O1599">
            <v>13111125388</v>
          </cell>
        </row>
        <row r="1600">
          <cell r="O1600">
            <v>13111125390</v>
          </cell>
        </row>
        <row r="1601">
          <cell r="O1601">
            <v>13111125391</v>
          </cell>
        </row>
        <row r="1602">
          <cell r="O1602">
            <v>13111125392</v>
          </cell>
        </row>
        <row r="1603">
          <cell r="O1603">
            <v>13111125393</v>
          </cell>
        </row>
        <row r="1604">
          <cell r="O1604">
            <v>13111125394</v>
          </cell>
        </row>
        <row r="1605">
          <cell r="O1605">
            <v>13111125396</v>
          </cell>
        </row>
        <row r="1606">
          <cell r="O1606">
            <v>13111125397</v>
          </cell>
        </row>
        <row r="1607">
          <cell r="O1607">
            <v>13111125398</v>
          </cell>
        </row>
        <row r="1608">
          <cell r="O1608">
            <v>13111125399</v>
          </cell>
        </row>
        <row r="1609">
          <cell r="O1609">
            <v>131111253100</v>
          </cell>
        </row>
        <row r="1610">
          <cell r="O1610">
            <v>131111253101</v>
          </cell>
        </row>
        <row r="1611">
          <cell r="O1611">
            <v>131111253102</v>
          </cell>
        </row>
        <row r="1612">
          <cell r="O1612">
            <v>131111253103</v>
          </cell>
        </row>
        <row r="1613">
          <cell r="O1613">
            <v>131111253104</v>
          </cell>
        </row>
        <row r="1614">
          <cell r="O1614">
            <v>131111253105</v>
          </cell>
        </row>
        <row r="1615">
          <cell r="O1615">
            <v>131111253106</v>
          </cell>
        </row>
        <row r="1616">
          <cell r="O1616">
            <v>131111253107</v>
          </cell>
        </row>
        <row r="1617">
          <cell r="O1617">
            <v>131111253108</v>
          </cell>
        </row>
        <row r="1618">
          <cell r="O1618">
            <v>131111253109</v>
          </cell>
        </row>
        <row r="1619">
          <cell r="O1619">
            <v>131111253110</v>
          </cell>
        </row>
        <row r="1620">
          <cell r="O1620">
            <v>131111253111</v>
          </cell>
        </row>
        <row r="1621">
          <cell r="O1621">
            <v>131111253112</v>
          </cell>
        </row>
        <row r="1622">
          <cell r="O1622">
            <v>131111253113</v>
          </cell>
        </row>
        <row r="1623">
          <cell r="O1623">
            <v>131111253114</v>
          </cell>
        </row>
        <row r="1624">
          <cell r="O1624">
            <v>131111253115</v>
          </cell>
        </row>
        <row r="1625">
          <cell r="O1625">
            <v>131111253116</v>
          </cell>
        </row>
        <row r="1626">
          <cell r="O1626">
            <v>131111253117</v>
          </cell>
        </row>
        <row r="1627">
          <cell r="O1627">
            <v>131111253118</v>
          </cell>
        </row>
        <row r="1628">
          <cell r="O1628">
            <v>131111253119</v>
          </cell>
        </row>
        <row r="1629">
          <cell r="O1629">
            <v>131111253120</v>
          </cell>
        </row>
        <row r="1630">
          <cell r="O1630">
            <v>131111253121</v>
          </cell>
        </row>
        <row r="1631">
          <cell r="O1631">
            <v>13112</v>
          </cell>
        </row>
        <row r="1632">
          <cell r="O1632">
            <v>1311117</v>
          </cell>
        </row>
        <row r="1633">
          <cell r="O1633">
            <v>131111750</v>
          </cell>
        </row>
        <row r="1635">
          <cell r="O1635">
            <v>13112175011</v>
          </cell>
        </row>
        <row r="1636">
          <cell r="O1636">
            <v>13112175013</v>
          </cell>
        </row>
        <row r="1637">
          <cell r="O1637">
            <v>13112175014</v>
          </cell>
        </row>
        <row r="1638">
          <cell r="O1638">
            <v>13112175015</v>
          </cell>
        </row>
        <row r="1639">
          <cell r="O1639">
            <v>13112175016</v>
          </cell>
        </row>
        <row r="1640">
          <cell r="O1640">
            <v>13112175017</v>
          </cell>
        </row>
        <row r="1641">
          <cell r="O1641">
            <v>13112175018</v>
          </cell>
        </row>
        <row r="1642">
          <cell r="O1642">
            <v>13111175019</v>
          </cell>
        </row>
        <row r="1643">
          <cell r="O1643">
            <v>13111175020</v>
          </cell>
        </row>
        <row r="1644">
          <cell r="O1644">
            <v>13111175021</v>
          </cell>
        </row>
        <row r="1645">
          <cell r="O1645">
            <v>1312</v>
          </cell>
        </row>
        <row r="1646">
          <cell r="O1646">
            <v>13121</v>
          </cell>
        </row>
        <row r="1647">
          <cell r="O1647">
            <v>1312112</v>
          </cell>
        </row>
        <row r="1648">
          <cell r="O1648">
            <v>131211250</v>
          </cell>
        </row>
        <row r="1650">
          <cell r="O1650">
            <v>13121125011</v>
          </cell>
        </row>
        <row r="1651">
          <cell r="O1651">
            <v>13121125012</v>
          </cell>
        </row>
        <row r="1652">
          <cell r="O1652">
            <v>13121125013</v>
          </cell>
        </row>
        <row r="1653">
          <cell r="O1653">
            <v>13121125014</v>
          </cell>
        </row>
        <row r="1654">
          <cell r="O1654">
            <v>131211251</v>
          </cell>
        </row>
        <row r="1656">
          <cell r="O1656">
            <v>13121125111</v>
          </cell>
        </row>
        <row r="1657">
          <cell r="O1657">
            <v>13121125112</v>
          </cell>
        </row>
        <row r="1658">
          <cell r="O1658">
            <v>13121125113</v>
          </cell>
        </row>
        <row r="1659">
          <cell r="O1659">
            <v>13121125114</v>
          </cell>
        </row>
        <row r="1660">
          <cell r="O1660">
            <v>131211252</v>
          </cell>
        </row>
        <row r="1662">
          <cell r="O1662">
            <v>13121125211</v>
          </cell>
        </row>
        <row r="1663">
          <cell r="O1663">
            <v>13121125212</v>
          </cell>
        </row>
        <row r="1664">
          <cell r="O1664">
            <v>13121125213</v>
          </cell>
        </row>
        <row r="1665">
          <cell r="O1665">
            <v>13121125214</v>
          </cell>
        </row>
        <row r="1666">
          <cell r="O1666">
            <v>13121125223</v>
          </cell>
        </row>
        <row r="1667">
          <cell r="O1667">
            <v>13121125224</v>
          </cell>
        </row>
        <row r="1668">
          <cell r="O1668">
            <v>13121125225</v>
          </cell>
        </row>
        <row r="1670">
          <cell r="O1670">
            <v>13121125216</v>
          </cell>
        </row>
        <row r="1671">
          <cell r="O1671">
            <v>13121125217</v>
          </cell>
        </row>
        <row r="1672">
          <cell r="O1672">
            <v>13121125218</v>
          </cell>
        </row>
        <row r="1673">
          <cell r="O1673">
            <v>13121125219</v>
          </cell>
        </row>
        <row r="1674">
          <cell r="O1674">
            <v>13121125220</v>
          </cell>
        </row>
        <row r="1675">
          <cell r="O1675">
            <v>13121125221</v>
          </cell>
        </row>
        <row r="1676">
          <cell r="O1676">
            <v>13121125222</v>
          </cell>
        </row>
        <row r="1677">
          <cell r="O1677">
            <v>131211253</v>
          </cell>
        </row>
        <row r="1679">
          <cell r="O1679">
            <v>13121125311</v>
          </cell>
        </row>
        <row r="1680">
          <cell r="O1680">
            <v>13121125312</v>
          </cell>
        </row>
        <row r="1681">
          <cell r="O1681">
            <v>13121125313</v>
          </cell>
        </row>
        <row r="1682">
          <cell r="O1682">
            <v>13121125314</v>
          </cell>
        </row>
        <row r="1683">
          <cell r="O1683">
            <v>13121125315</v>
          </cell>
        </row>
        <row r="1684">
          <cell r="O1684">
            <v>13121125324</v>
          </cell>
        </row>
        <row r="1685">
          <cell r="O1685">
            <v>13121125325</v>
          </cell>
        </row>
        <row r="1686">
          <cell r="O1686">
            <v>13121125326</v>
          </cell>
        </row>
        <row r="1687">
          <cell r="O1687">
            <v>131211254</v>
          </cell>
        </row>
        <row r="1689">
          <cell r="O1689">
            <v>13121125411</v>
          </cell>
        </row>
        <row r="1690">
          <cell r="O1690">
            <v>13121125412</v>
          </cell>
        </row>
        <row r="1691">
          <cell r="O1691">
            <v>13121125413</v>
          </cell>
        </row>
        <row r="1692">
          <cell r="O1692">
            <v>131211550</v>
          </cell>
        </row>
        <row r="1694">
          <cell r="O1694">
            <v>13122155011</v>
          </cell>
        </row>
        <row r="1695">
          <cell r="O1695">
            <v>13122155012</v>
          </cell>
        </row>
        <row r="1696">
          <cell r="O1696">
            <v>13122155013</v>
          </cell>
        </row>
        <row r="1697">
          <cell r="O1697">
            <v>13122155014</v>
          </cell>
        </row>
        <row r="1698">
          <cell r="O1698">
            <v>1313</v>
          </cell>
        </row>
        <row r="1699">
          <cell r="O1699">
            <v>13131</v>
          </cell>
        </row>
        <row r="1700">
          <cell r="O1700">
            <v>1313112</v>
          </cell>
        </row>
        <row r="1701">
          <cell r="O1701">
            <v>131311250</v>
          </cell>
        </row>
        <row r="1703">
          <cell r="O1703">
            <v>13131125011</v>
          </cell>
        </row>
        <row r="1704">
          <cell r="O1704">
            <v>13131125012</v>
          </cell>
        </row>
        <row r="1705">
          <cell r="O1705">
            <v>13131125013</v>
          </cell>
        </row>
        <row r="1706">
          <cell r="O1706">
            <v>13131125014</v>
          </cell>
        </row>
        <row r="1707">
          <cell r="O1707">
            <v>13131125015</v>
          </cell>
        </row>
        <row r="1708">
          <cell r="O1708">
            <v>13131125016</v>
          </cell>
        </row>
        <row r="1709">
          <cell r="O1709">
            <v>13131125017</v>
          </cell>
        </row>
        <row r="1710">
          <cell r="O1710">
            <v>13131125018</v>
          </cell>
        </row>
        <row r="1711">
          <cell r="O1711">
            <v>13131125070</v>
          </cell>
        </row>
        <row r="1713">
          <cell r="O1713">
            <v>13131125019</v>
          </cell>
        </row>
        <row r="1714">
          <cell r="O1714">
            <v>13131125020</v>
          </cell>
        </row>
        <row r="1715">
          <cell r="O1715">
            <v>13131125021</v>
          </cell>
        </row>
        <row r="1716">
          <cell r="O1716">
            <v>13131125071</v>
          </cell>
        </row>
        <row r="1717">
          <cell r="O1717">
            <v>13131125072</v>
          </cell>
        </row>
        <row r="1718">
          <cell r="O1718">
            <v>13131125078</v>
          </cell>
        </row>
        <row r="1720">
          <cell r="O1720">
            <v>13131125022</v>
          </cell>
        </row>
        <row r="1721">
          <cell r="O1721">
            <v>13131125023</v>
          </cell>
        </row>
        <row r="1722">
          <cell r="O1722">
            <v>13131125024</v>
          </cell>
        </row>
        <row r="1723">
          <cell r="O1723">
            <v>13131125025</v>
          </cell>
        </row>
        <row r="1724">
          <cell r="O1724">
            <v>13131125026</v>
          </cell>
        </row>
        <row r="1725">
          <cell r="O1725">
            <v>13131125027</v>
          </cell>
        </row>
        <row r="1726">
          <cell r="O1726">
            <v>13131125028</v>
          </cell>
        </row>
        <row r="1728">
          <cell r="O1728">
            <v>13131125029</v>
          </cell>
        </row>
        <row r="1729">
          <cell r="O1729">
            <v>13131125030</v>
          </cell>
        </row>
        <row r="1730">
          <cell r="O1730">
            <v>13131125031</v>
          </cell>
        </row>
        <row r="1731">
          <cell r="O1731">
            <v>13131125032</v>
          </cell>
        </row>
        <row r="1732">
          <cell r="O1732">
            <v>13131125033</v>
          </cell>
        </row>
        <row r="1733">
          <cell r="O1733">
            <v>13131125034</v>
          </cell>
        </row>
        <row r="1734">
          <cell r="O1734">
            <v>13131125035</v>
          </cell>
        </row>
        <row r="1736">
          <cell r="O1736">
            <v>13131125036</v>
          </cell>
        </row>
        <row r="1737">
          <cell r="O1737">
            <v>13131125037</v>
          </cell>
        </row>
        <row r="1738">
          <cell r="O1738">
            <v>13131125038</v>
          </cell>
        </row>
        <row r="1739">
          <cell r="O1739">
            <v>13131125039</v>
          </cell>
        </row>
        <row r="1740">
          <cell r="O1740">
            <v>13131125040</v>
          </cell>
        </row>
        <row r="1741">
          <cell r="O1741">
            <v>13131125041</v>
          </cell>
        </row>
        <row r="1742">
          <cell r="O1742">
            <v>13131125042</v>
          </cell>
        </row>
        <row r="1743">
          <cell r="O1743">
            <v>13131125043</v>
          </cell>
        </row>
        <row r="1744">
          <cell r="O1744">
            <v>13131125044</v>
          </cell>
        </row>
        <row r="1745">
          <cell r="O1745">
            <v>13131125045</v>
          </cell>
        </row>
        <row r="1746">
          <cell r="O1746">
            <v>13131125046</v>
          </cell>
        </row>
        <row r="1747">
          <cell r="O1747">
            <v>13131125047</v>
          </cell>
        </row>
        <row r="1748">
          <cell r="O1748">
            <v>13131125048</v>
          </cell>
        </row>
        <row r="1749">
          <cell r="O1749">
            <v>13131125049</v>
          </cell>
        </row>
        <row r="1750">
          <cell r="O1750">
            <v>13131125050</v>
          </cell>
        </row>
        <row r="1752">
          <cell r="O1752">
            <v>13131125051</v>
          </cell>
        </row>
        <row r="1753">
          <cell r="O1753">
            <v>13131125052</v>
          </cell>
        </row>
        <row r="1754">
          <cell r="O1754">
            <v>13131125053</v>
          </cell>
        </row>
        <row r="1755">
          <cell r="O1755">
            <v>13131125054</v>
          </cell>
        </row>
        <row r="1756">
          <cell r="O1756">
            <v>13131125055</v>
          </cell>
        </row>
        <row r="1757">
          <cell r="O1757">
            <v>13131125076</v>
          </cell>
        </row>
        <row r="1758">
          <cell r="O1758">
            <v>13131125077</v>
          </cell>
        </row>
        <row r="1759">
          <cell r="O1759">
            <v>13131125079</v>
          </cell>
        </row>
        <row r="1761">
          <cell r="O1761">
            <v>13131125056</v>
          </cell>
        </row>
        <row r="1763">
          <cell r="O1763">
            <v>13131125057</v>
          </cell>
        </row>
        <row r="1764">
          <cell r="O1764">
            <v>13131125073</v>
          </cell>
        </row>
        <row r="1765">
          <cell r="O1765">
            <v>13131125075</v>
          </cell>
        </row>
        <row r="1767">
          <cell r="O1767">
            <v>13131125058</v>
          </cell>
        </row>
        <row r="1768">
          <cell r="O1768">
            <v>13131125059</v>
          </cell>
        </row>
        <row r="1769">
          <cell r="O1769">
            <v>13131125060</v>
          </cell>
        </row>
        <row r="1770">
          <cell r="O1770">
            <v>13131125061</v>
          </cell>
        </row>
        <row r="1771">
          <cell r="O1771">
            <v>13131125062</v>
          </cell>
        </row>
        <row r="1772">
          <cell r="O1772">
            <v>13131125063</v>
          </cell>
        </row>
        <row r="1773">
          <cell r="O1773">
            <v>13131125064</v>
          </cell>
        </row>
        <row r="1774">
          <cell r="O1774">
            <v>13131125065</v>
          </cell>
        </row>
        <row r="1775">
          <cell r="O1775">
            <v>13131125066</v>
          </cell>
        </row>
        <row r="1776">
          <cell r="O1776">
            <v>13131125067</v>
          </cell>
        </row>
        <row r="1777">
          <cell r="O1777">
            <v>13131125068</v>
          </cell>
        </row>
        <row r="1778">
          <cell r="O1778">
            <v>13131125069</v>
          </cell>
        </row>
        <row r="1779">
          <cell r="O1779">
            <v>13131125074</v>
          </cell>
        </row>
        <row r="1780">
          <cell r="O1780">
            <v>131311251</v>
          </cell>
        </row>
        <row r="1782">
          <cell r="O1782">
            <v>13131125111</v>
          </cell>
        </row>
        <row r="1783">
          <cell r="O1783">
            <v>13131125112</v>
          </cell>
        </row>
        <row r="1784">
          <cell r="O1784">
            <v>13131125113</v>
          </cell>
        </row>
        <row r="1785">
          <cell r="O1785">
            <v>13131125114</v>
          </cell>
        </row>
        <row r="1786">
          <cell r="O1786">
            <v>13131125115</v>
          </cell>
        </row>
        <row r="1787">
          <cell r="O1787">
            <v>131311252</v>
          </cell>
        </row>
        <row r="1789">
          <cell r="O1789">
            <v>13131125211</v>
          </cell>
        </row>
        <row r="1790">
          <cell r="O1790">
            <v>13131125212</v>
          </cell>
        </row>
        <row r="1791">
          <cell r="O1791">
            <v>13131125213</v>
          </cell>
        </row>
        <row r="1792">
          <cell r="O1792">
            <v>13131125214</v>
          </cell>
        </row>
        <row r="1793">
          <cell r="O1793">
            <v>13131125215</v>
          </cell>
        </row>
        <row r="1794">
          <cell r="O1794">
            <v>13131125216</v>
          </cell>
        </row>
        <row r="1795">
          <cell r="O1795">
            <v>13131125217</v>
          </cell>
        </row>
        <row r="1796">
          <cell r="O1796">
            <v>13131125218</v>
          </cell>
        </row>
        <row r="1797">
          <cell r="O1797">
            <v>13131125219</v>
          </cell>
        </row>
        <row r="1798">
          <cell r="O1798">
            <v>13131125220</v>
          </cell>
        </row>
        <row r="1799">
          <cell r="O1799">
            <v>13131125221</v>
          </cell>
        </row>
        <row r="1800">
          <cell r="O1800">
            <v>13131125222</v>
          </cell>
        </row>
        <row r="1801">
          <cell r="O1801">
            <v>13131125223</v>
          </cell>
        </row>
        <row r="1802">
          <cell r="O1802">
            <v>13131125224</v>
          </cell>
        </row>
        <row r="1803">
          <cell r="O1803">
            <v>13131125225</v>
          </cell>
        </row>
        <row r="1804">
          <cell r="O1804">
            <v>13131125226</v>
          </cell>
        </row>
        <row r="1805">
          <cell r="O1805">
            <v>13131125227</v>
          </cell>
        </row>
        <row r="1806">
          <cell r="O1806">
            <v>13131125228</v>
          </cell>
        </row>
        <row r="1807">
          <cell r="O1807">
            <v>13131125229</v>
          </cell>
        </row>
        <row r="1808">
          <cell r="O1808">
            <v>13131125230</v>
          </cell>
        </row>
        <row r="1809">
          <cell r="O1809">
            <v>13131125231</v>
          </cell>
        </row>
        <row r="1810">
          <cell r="O1810">
            <v>13131125232</v>
          </cell>
        </row>
        <row r="1811">
          <cell r="O1811">
            <v>13131125233</v>
          </cell>
        </row>
        <row r="1812">
          <cell r="O1812">
            <v>13131125234</v>
          </cell>
        </row>
        <row r="1813">
          <cell r="O1813">
            <v>13131125235</v>
          </cell>
        </row>
        <row r="1814">
          <cell r="O1814">
            <v>13131125236</v>
          </cell>
        </row>
        <row r="1815">
          <cell r="O1815">
            <v>13131125237</v>
          </cell>
        </row>
        <row r="1816">
          <cell r="O1816">
            <v>13131125238</v>
          </cell>
        </row>
        <row r="1817">
          <cell r="O1817">
            <v>13131125239</v>
          </cell>
        </row>
        <row r="1818">
          <cell r="O1818">
            <v>13131125240</v>
          </cell>
        </row>
        <row r="1821">
          <cell r="O1821">
            <v>1314</v>
          </cell>
        </row>
        <row r="1822">
          <cell r="O1822">
            <v>13141</v>
          </cell>
        </row>
        <row r="1823">
          <cell r="O1823">
            <v>1314112</v>
          </cell>
        </row>
        <row r="1824">
          <cell r="O1824">
            <v>131411250</v>
          </cell>
        </row>
        <row r="1826">
          <cell r="O1826">
            <v>13141125011</v>
          </cell>
        </row>
        <row r="1827">
          <cell r="O1827">
            <v>131411251</v>
          </cell>
        </row>
        <row r="1829">
          <cell r="O1829">
            <v>13141125111</v>
          </cell>
        </row>
        <row r="1830">
          <cell r="O1830">
            <v>13141125112</v>
          </cell>
        </row>
        <row r="1831">
          <cell r="O1831">
            <v>13141125115</v>
          </cell>
        </row>
        <row r="1833">
          <cell r="O1833">
            <v>13141125113</v>
          </cell>
        </row>
        <row r="1834">
          <cell r="O1834">
            <v>13141125114</v>
          </cell>
        </row>
        <row r="1835">
          <cell r="O1835">
            <v>131411252</v>
          </cell>
        </row>
        <row r="1837">
          <cell r="O1837">
            <v>13141125211</v>
          </cell>
        </row>
        <row r="1838">
          <cell r="O1838">
            <v>13141125212</v>
          </cell>
        </row>
        <row r="1839">
          <cell r="O1839">
            <v>13141125214</v>
          </cell>
        </row>
        <row r="1840">
          <cell r="O1840">
            <v>131411250</v>
          </cell>
        </row>
        <row r="1842">
          <cell r="O1842">
            <v>13141125213</v>
          </cell>
        </row>
        <row r="1843">
          <cell r="O1843">
            <v>1315</v>
          </cell>
        </row>
        <row r="1844">
          <cell r="O1844">
            <v>13151</v>
          </cell>
        </row>
        <row r="1845">
          <cell r="O1845">
            <v>1315112</v>
          </cell>
        </row>
        <row r="1846">
          <cell r="O1846">
            <v>131511250</v>
          </cell>
        </row>
        <row r="1848">
          <cell r="O1848">
            <v>13151125011</v>
          </cell>
        </row>
        <row r="1849">
          <cell r="O1849">
            <v>13151125012</v>
          </cell>
        </row>
        <row r="1850">
          <cell r="O1850">
            <v>13151125013</v>
          </cell>
        </row>
        <row r="1851">
          <cell r="O1851">
            <v>13151125014</v>
          </cell>
        </row>
        <row r="1852">
          <cell r="O1852">
            <v>13151125016</v>
          </cell>
        </row>
        <row r="1854">
          <cell r="O1854">
            <v>13151125015</v>
          </cell>
        </row>
        <row r="1855">
          <cell r="O1855">
            <v>131511251</v>
          </cell>
        </row>
        <row r="1857">
          <cell r="O1857">
            <v>13151125111</v>
          </cell>
        </row>
        <row r="1859">
          <cell r="O1859">
            <v>13151125112</v>
          </cell>
        </row>
        <row r="1860">
          <cell r="O1860">
            <v>13151125113</v>
          </cell>
        </row>
        <row r="1861">
          <cell r="O1861">
            <v>13151125114</v>
          </cell>
        </row>
        <row r="1863">
          <cell r="O1863">
            <v>13151125115</v>
          </cell>
        </row>
        <row r="1864">
          <cell r="O1864">
            <v>13151125116</v>
          </cell>
        </row>
        <row r="1866">
          <cell r="O1866">
            <v>13151125117</v>
          </cell>
        </row>
        <row r="1868">
          <cell r="O1868">
            <v>13151125118</v>
          </cell>
        </row>
        <row r="1869">
          <cell r="O1869">
            <v>13151125119</v>
          </cell>
        </row>
        <row r="1870">
          <cell r="O1870">
            <v>13151125120</v>
          </cell>
        </row>
        <row r="1871">
          <cell r="O1871">
            <v>13151125121</v>
          </cell>
        </row>
        <row r="1872">
          <cell r="O1872">
            <v>13151125122</v>
          </cell>
        </row>
        <row r="1873">
          <cell r="O1873">
            <v>13151125123</v>
          </cell>
        </row>
        <row r="1874">
          <cell r="O1874">
            <v>13151125124</v>
          </cell>
        </row>
        <row r="1875">
          <cell r="O1875">
            <v>13151125125</v>
          </cell>
        </row>
        <row r="1876">
          <cell r="O1876">
            <v>13151125126</v>
          </cell>
        </row>
        <row r="1877">
          <cell r="O1877">
            <v>13151125127</v>
          </cell>
        </row>
        <row r="1878">
          <cell r="O1878">
            <v>13151125128</v>
          </cell>
        </row>
        <row r="1879">
          <cell r="O1879">
            <v>13151125129</v>
          </cell>
        </row>
        <row r="1880">
          <cell r="O1880">
            <v>13151125130</v>
          </cell>
        </row>
        <row r="1881">
          <cell r="O1881">
            <v>13151125131</v>
          </cell>
        </row>
        <row r="1882">
          <cell r="O1882">
            <v>13151125132</v>
          </cell>
        </row>
        <row r="1883">
          <cell r="O1883">
            <v>13151125133</v>
          </cell>
        </row>
        <row r="1884">
          <cell r="O1884">
            <v>13151125134</v>
          </cell>
        </row>
        <row r="1885">
          <cell r="O1885">
            <v>13151125135</v>
          </cell>
        </row>
        <row r="1886">
          <cell r="O1886">
            <v>13151125136</v>
          </cell>
        </row>
        <row r="1887">
          <cell r="O1887">
            <v>13151125139</v>
          </cell>
        </row>
        <row r="1888">
          <cell r="O1888">
            <v>13151125140</v>
          </cell>
        </row>
        <row r="1889">
          <cell r="O1889">
            <v>13151125141</v>
          </cell>
        </row>
        <row r="1890">
          <cell r="O1890">
            <v>13151125142</v>
          </cell>
        </row>
        <row r="1891">
          <cell r="O1891">
            <v>13151125143</v>
          </cell>
        </row>
        <row r="1892">
          <cell r="O1892">
            <v>14</v>
          </cell>
        </row>
        <row r="1893">
          <cell r="O1893">
            <v>1411</v>
          </cell>
        </row>
        <row r="1894">
          <cell r="O1894">
            <v>14111</v>
          </cell>
        </row>
        <row r="1895">
          <cell r="O1895">
            <v>1411112</v>
          </cell>
        </row>
        <row r="1896">
          <cell r="O1896">
            <v>141111250</v>
          </cell>
        </row>
        <row r="1898">
          <cell r="O1898">
            <v>14111125011</v>
          </cell>
        </row>
        <row r="1899">
          <cell r="O1899">
            <v>1412</v>
          </cell>
        </row>
        <row r="1900">
          <cell r="O1900">
            <v>14121</v>
          </cell>
        </row>
        <row r="1901">
          <cell r="O1901">
            <v>1412112</v>
          </cell>
        </row>
        <row r="1902">
          <cell r="O1902">
            <v>141211250</v>
          </cell>
        </row>
        <row r="1904">
          <cell r="O1904">
            <v>14121125011</v>
          </cell>
        </row>
        <row r="1905">
          <cell r="O1905">
            <v>14121125013</v>
          </cell>
        </row>
        <row r="1906">
          <cell r="O1906">
            <v>14121125030</v>
          </cell>
        </row>
        <row r="1907">
          <cell r="O1907">
            <v>14121125023</v>
          </cell>
        </row>
        <row r="1909">
          <cell r="O1909">
            <v>14121125016</v>
          </cell>
        </row>
        <row r="1910">
          <cell r="O1910">
            <v>14121125020</v>
          </cell>
        </row>
        <row r="1911">
          <cell r="O1911">
            <v>14121125021</v>
          </cell>
        </row>
        <row r="1912">
          <cell r="O1912">
            <v>14121125024</v>
          </cell>
        </row>
        <row r="1913">
          <cell r="O1913">
            <v>14121125029</v>
          </cell>
        </row>
        <row r="1914">
          <cell r="O1914">
            <v>14121125025</v>
          </cell>
        </row>
        <row r="1915">
          <cell r="O1915">
            <v>14121125026</v>
          </cell>
        </row>
        <row r="1916">
          <cell r="O1916">
            <v>14121125027</v>
          </cell>
        </row>
        <row r="1918">
          <cell r="O1918">
            <v>14121125018</v>
          </cell>
        </row>
        <row r="1919">
          <cell r="O1919">
            <v>14121125028</v>
          </cell>
        </row>
        <row r="1920">
          <cell r="O1920">
            <v>14121</v>
          </cell>
        </row>
        <row r="1921">
          <cell r="O1921">
            <v>1412113</v>
          </cell>
        </row>
        <row r="1922">
          <cell r="O1922">
            <v>141211350</v>
          </cell>
        </row>
        <row r="1924">
          <cell r="O1924">
            <v>14121135011</v>
          </cell>
        </row>
        <row r="1925">
          <cell r="O1925">
            <v>14121135012</v>
          </cell>
        </row>
        <row r="1926">
          <cell r="O1926">
            <v>1412114</v>
          </cell>
        </row>
        <row r="1927">
          <cell r="O1927">
            <v>141211450</v>
          </cell>
        </row>
        <row r="1929">
          <cell r="O1929">
            <v>14122145011</v>
          </cell>
        </row>
        <row r="1930">
          <cell r="O1930">
            <v>14122145012</v>
          </cell>
        </row>
        <row r="1931">
          <cell r="O1931">
            <v>14122145013</v>
          </cell>
        </row>
        <row r="1932">
          <cell r="O1932">
            <v>14122145014</v>
          </cell>
        </row>
        <row r="1933">
          <cell r="O1933">
            <v>14121145015</v>
          </cell>
        </row>
        <row r="1934">
          <cell r="O1934">
            <v>14122145018</v>
          </cell>
        </row>
        <row r="1935">
          <cell r="O1935">
            <v>14121145016</v>
          </cell>
        </row>
        <row r="1936">
          <cell r="O1936">
            <v>14122145017</v>
          </cell>
        </row>
        <row r="1937">
          <cell r="O1937">
            <v>1412115</v>
          </cell>
        </row>
        <row r="1938">
          <cell r="O1938">
            <v>141211550</v>
          </cell>
        </row>
        <row r="1940">
          <cell r="O1940">
            <v>14121155011</v>
          </cell>
        </row>
        <row r="1941">
          <cell r="O1941">
            <v>1412116</v>
          </cell>
        </row>
        <row r="1942">
          <cell r="O1942">
            <v>141211650</v>
          </cell>
        </row>
        <row r="1944">
          <cell r="O1944">
            <v>14121165011</v>
          </cell>
        </row>
        <row r="1945">
          <cell r="O1945">
            <v>14122165012</v>
          </cell>
        </row>
        <row r="1946">
          <cell r="O1946">
            <v>14122165013</v>
          </cell>
        </row>
        <row r="1947">
          <cell r="O1947">
            <v>141211651</v>
          </cell>
        </row>
        <row r="1949">
          <cell r="O1949">
            <v>14122165111</v>
          </cell>
        </row>
        <row r="1950">
          <cell r="O1950">
            <v>14122165112</v>
          </cell>
        </row>
        <row r="1951">
          <cell r="O1951">
            <v>1412117</v>
          </cell>
        </row>
        <row r="1952">
          <cell r="O1952">
            <v>141211750</v>
          </cell>
        </row>
        <row r="1954">
          <cell r="O1954">
            <v>14121175011</v>
          </cell>
        </row>
        <row r="1955">
          <cell r="O1955">
            <v>14121175012</v>
          </cell>
        </row>
        <row r="1956">
          <cell r="O1956">
            <v>14122175013</v>
          </cell>
        </row>
        <row r="1957">
          <cell r="O1957">
            <v>1412118</v>
          </cell>
        </row>
        <row r="1958">
          <cell r="O1958">
            <v>141211850</v>
          </cell>
        </row>
        <row r="1960">
          <cell r="O1960">
            <v>14121185011</v>
          </cell>
        </row>
        <row r="1961">
          <cell r="O1961">
            <v>14122185012</v>
          </cell>
        </row>
        <row r="1962">
          <cell r="O1962">
            <v>14121185013</v>
          </cell>
        </row>
        <row r="1963">
          <cell r="O1963">
            <v>14121185014</v>
          </cell>
        </row>
        <row r="1964">
          <cell r="O1964">
            <v>14121185015</v>
          </cell>
        </row>
        <row r="1965">
          <cell r="O1965">
            <v>14121185016</v>
          </cell>
        </row>
        <row r="1966">
          <cell r="O1966">
            <v>14121185017</v>
          </cell>
        </row>
        <row r="1967">
          <cell r="O1967">
            <v>14121185018</v>
          </cell>
        </row>
        <row r="1968">
          <cell r="O1968">
            <v>141211851</v>
          </cell>
        </row>
        <row r="1970">
          <cell r="O1970">
            <v>14121185111</v>
          </cell>
        </row>
        <row r="1971">
          <cell r="O1971">
            <v>1412119</v>
          </cell>
        </row>
        <row r="1972">
          <cell r="O1972">
            <v>141221950</v>
          </cell>
        </row>
        <row r="1974">
          <cell r="O1974">
            <v>14122195011</v>
          </cell>
        </row>
        <row r="1975">
          <cell r="O1975">
            <v>1412124</v>
          </cell>
        </row>
        <row r="1976">
          <cell r="O1976">
            <v>141212450</v>
          </cell>
        </row>
        <row r="1978">
          <cell r="O1978">
            <v>14122245011</v>
          </cell>
        </row>
        <row r="1979">
          <cell r="O1979">
            <v>14122245012</v>
          </cell>
        </row>
        <row r="1980">
          <cell r="O1980">
            <v>14122245013</v>
          </cell>
        </row>
        <row r="1981">
          <cell r="O1981">
            <v>14122245014</v>
          </cell>
        </row>
        <row r="1982">
          <cell r="O1982">
            <v>14121245015</v>
          </cell>
        </row>
        <row r="1983">
          <cell r="O1983">
            <v>14121245016</v>
          </cell>
        </row>
        <row r="1984">
          <cell r="O1984">
            <v>14121245017</v>
          </cell>
        </row>
        <row r="1985">
          <cell r="O1985">
            <v>14121245018</v>
          </cell>
        </row>
        <row r="1986">
          <cell r="O1986">
            <v>1412125</v>
          </cell>
        </row>
        <row r="1987">
          <cell r="O1987">
            <v>141212550</v>
          </cell>
        </row>
        <row r="1989">
          <cell r="O1989">
            <v>14122255011</v>
          </cell>
        </row>
        <row r="1990">
          <cell r="O1990">
            <v>14122255012</v>
          </cell>
        </row>
        <row r="1991">
          <cell r="O1991">
            <v>1413</v>
          </cell>
        </row>
        <row r="1992">
          <cell r="O1992">
            <v>14131</v>
          </cell>
        </row>
        <row r="1993">
          <cell r="O1993">
            <v>1413112</v>
          </cell>
        </row>
        <row r="1994">
          <cell r="O1994">
            <v>141311250</v>
          </cell>
        </row>
        <row r="1996">
          <cell r="O1996">
            <v>14131125011</v>
          </cell>
        </row>
        <row r="1997">
          <cell r="O1997">
            <v>14131125012</v>
          </cell>
        </row>
        <row r="1998">
          <cell r="O1998">
            <v>14131125013</v>
          </cell>
        </row>
        <row r="1999">
          <cell r="O1999">
            <v>14131125016</v>
          </cell>
        </row>
        <row r="2000">
          <cell r="O2000">
            <v>14131125017</v>
          </cell>
        </row>
        <row r="2001">
          <cell r="O2001">
            <v>14131125018</v>
          </cell>
        </row>
        <row r="2003">
          <cell r="O2003">
            <v>14131125014</v>
          </cell>
        </row>
        <row r="2004">
          <cell r="O2004">
            <v>14131125015</v>
          </cell>
        </row>
        <row r="2005">
          <cell r="O2005">
            <v>2</v>
          </cell>
        </row>
        <row r="2006">
          <cell r="O2006">
            <v>2211</v>
          </cell>
        </row>
        <row r="2007">
          <cell r="O2007">
            <v>22111</v>
          </cell>
        </row>
        <row r="2008">
          <cell r="O2008">
            <v>2211111</v>
          </cell>
        </row>
        <row r="2009">
          <cell r="O2009">
            <v>221111151</v>
          </cell>
        </row>
        <row r="2011">
          <cell r="O2011">
            <v>22111125112</v>
          </cell>
        </row>
        <row r="2012">
          <cell r="O2012">
            <v>22111125113</v>
          </cell>
        </row>
        <row r="2013">
          <cell r="O2013">
            <v>2212</v>
          </cell>
        </row>
        <row r="2014">
          <cell r="O2014">
            <v>22121</v>
          </cell>
        </row>
        <row r="2015">
          <cell r="O2015">
            <v>2212112</v>
          </cell>
        </row>
        <row r="2016">
          <cell r="O2016">
            <v>221211250</v>
          </cell>
        </row>
        <row r="2018">
          <cell r="O2018">
            <v>22121115011</v>
          </cell>
        </row>
        <row r="2019">
          <cell r="O2019">
            <v>3</v>
          </cell>
        </row>
        <row r="2020">
          <cell r="O2020">
            <v>3211</v>
          </cell>
        </row>
        <row r="2021">
          <cell r="O2021">
            <v>32111</v>
          </cell>
        </row>
        <row r="2022">
          <cell r="O2022">
            <v>3211111</v>
          </cell>
        </row>
        <row r="2023">
          <cell r="O2023">
            <v>321111150</v>
          </cell>
        </row>
        <row r="2025">
          <cell r="O2025">
            <v>32111115011</v>
          </cell>
        </row>
        <row r="2026">
          <cell r="O2026">
            <v>32111115012</v>
          </cell>
        </row>
        <row r="2027">
          <cell r="O2027">
            <v>32111115013</v>
          </cell>
        </row>
        <row r="2028">
          <cell r="O2028">
            <v>32111115014</v>
          </cell>
        </row>
        <row r="2029">
          <cell r="O2029">
            <v>4</v>
          </cell>
        </row>
        <row r="2030">
          <cell r="O2030">
            <v>4111</v>
          </cell>
        </row>
        <row r="2031">
          <cell r="O2031">
            <v>41111</v>
          </cell>
        </row>
        <row r="2032">
          <cell r="O2032">
            <v>4111111</v>
          </cell>
        </row>
        <row r="2033">
          <cell r="O2033">
            <v>411111150</v>
          </cell>
        </row>
        <row r="2035">
          <cell r="O2035">
            <v>41111115015</v>
          </cell>
        </row>
        <row r="2036">
          <cell r="O2036">
            <v>41111115016</v>
          </cell>
        </row>
        <row r="2037">
          <cell r="O2037">
            <v>41111115017</v>
          </cell>
        </row>
        <row r="2038">
          <cell r="O2038">
            <v>41111115018</v>
          </cell>
        </row>
        <row r="2039">
          <cell r="O2039">
            <v>41111115019</v>
          </cell>
        </row>
        <row r="2040">
          <cell r="O2040">
            <v>41111115020</v>
          </cell>
        </row>
        <row r="2041">
          <cell r="O2041">
            <v>41111115022</v>
          </cell>
        </row>
        <row r="2042">
          <cell r="O2042">
            <v>41111115023</v>
          </cell>
        </row>
        <row r="2043">
          <cell r="O2043">
            <v>4211</v>
          </cell>
        </row>
        <row r="2044">
          <cell r="O2044">
            <v>42111</v>
          </cell>
        </row>
        <row r="2045">
          <cell r="O2045">
            <v>4211111</v>
          </cell>
        </row>
        <row r="2046">
          <cell r="O2046">
            <v>421111150</v>
          </cell>
        </row>
        <row r="2048">
          <cell r="O2048">
            <v>42111115011</v>
          </cell>
        </row>
        <row r="2049">
          <cell r="O2049">
            <v>42111115012</v>
          </cell>
        </row>
        <row r="2050">
          <cell r="O2050">
            <v>4311</v>
          </cell>
        </row>
        <row r="2051">
          <cell r="O2051">
            <v>43111</v>
          </cell>
        </row>
        <row r="2052">
          <cell r="O2052">
            <v>4311111</v>
          </cell>
        </row>
        <row r="2053">
          <cell r="O2053">
            <v>431111150</v>
          </cell>
        </row>
        <row r="2055">
          <cell r="O2055">
            <v>43111115011</v>
          </cell>
        </row>
        <row r="2056">
          <cell r="O2056">
            <v>43111115012</v>
          </cell>
        </row>
        <row r="2057">
          <cell r="O2057">
            <v>43111115013</v>
          </cell>
        </row>
        <row r="2058">
          <cell r="O2058">
            <v>43111115014</v>
          </cell>
        </row>
        <row r="2059">
          <cell r="O2059">
            <v>43111115015</v>
          </cell>
        </row>
        <row r="2060">
          <cell r="O2060">
            <v>43111115016</v>
          </cell>
        </row>
        <row r="2061">
          <cell r="O2061">
            <v>43111115017</v>
          </cell>
        </row>
        <row r="2062">
          <cell r="O2062">
            <v>43111115018</v>
          </cell>
        </row>
        <row r="2063">
          <cell r="O2063">
            <v>43111115020</v>
          </cell>
        </row>
        <row r="2064">
          <cell r="O2064">
            <v>43111115021</v>
          </cell>
        </row>
        <row r="2065">
          <cell r="O2065">
            <v>43111115022</v>
          </cell>
        </row>
        <row r="2066">
          <cell r="O2066">
            <v>43111115023</v>
          </cell>
        </row>
        <row r="2067">
          <cell r="O2067">
            <v>43111115024</v>
          </cell>
        </row>
        <row r="2068">
          <cell r="O2068">
            <v>43111115025</v>
          </cell>
        </row>
        <row r="2069">
          <cell r="O2069">
            <v>43111115026</v>
          </cell>
        </row>
        <row r="2070">
          <cell r="O2070">
            <v>43111115027</v>
          </cell>
        </row>
        <row r="2071">
          <cell r="O2071">
            <v>43111115028</v>
          </cell>
        </row>
        <row r="2072">
          <cell r="O2072">
            <v>43111115029</v>
          </cell>
        </row>
        <row r="2073">
          <cell r="O2073">
            <v>43111115030</v>
          </cell>
        </row>
        <row r="2074">
          <cell r="O2074">
            <v>43111115031</v>
          </cell>
        </row>
        <row r="2075">
          <cell r="O2075">
            <v>43111115032</v>
          </cell>
        </row>
        <row r="2076">
          <cell r="O2076">
            <v>43111115033</v>
          </cell>
        </row>
        <row r="2077">
          <cell r="O2077">
            <v>43111115034</v>
          </cell>
        </row>
        <row r="2078">
          <cell r="O2078">
            <v>43111115035</v>
          </cell>
        </row>
        <row r="2079">
          <cell r="O2079">
            <v>43111115036</v>
          </cell>
        </row>
        <row r="2080">
          <cell r="O2080">
            <v>43111115037</v>
          </cell>
        </row>
        <row r="2081">
          <cell r="O2081">
            <v>43111115038</v>
          </cell>
        </row>
        <row r="2082">
          <cell r="O2082">
            <v>43111115039</v>
          </cell>
        </row>
        <row r="2083">
          <cell r="O2083">
            <v>4411</v>
          </cell>
        </row>
        <row r="2084">
          <cell r="O2084">
            <v>44111</v>
          </cell>
        </row>
        <row r="2085">
          <cell r="O2085">
            <v>4411111</v>
          </cell>
        </row>
        <row r="2086">
          <cell r="O2086">
            <v>441111150</v>
          </cell>
        </row>
        <row r="2088">
          <cell r="O2088">
            <v>44111115011</v>
          </cell>
        </row>
        <row r="2089">
          <cell r="O2089">
            <v>44111115012</v>
          </cell>
        </row>
        <row r="2092">
          <cell r="O2092" t="str">
            <v xml:space="preserve">  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">
          <cell r="A1" t="str">
            <v>CODE</v>
          </cell>
        </row>
        <row r="2">
          <cell r="A2">
            <v>1111213513</v>
          </cell>
          <cell r="J2">
            <v>25000000</v>
          </cell>
        </row>
        <row r="3">
          <cell r="A3">
            <v>11111125011</v>
          </cell>
        </row>
        <row r="4">
          <cell r="A4">
            <v>11111125013</v>
          </cell>
        </row>
        <row r="5">
          <cell r="A5">
            <v>11111125014</v>
          </cell>
        </row>
        <row r="6">
          <cell r="A6">
            <v>11111125015</v>
          </cell>
        </row>
        <row r="7">
          <cell r="A7">
            <v>11111125016</v>
          </cell>
        </row>
        <row r="8">
          <cell r="A8">
            <v>11111125017</v>
          </cell>
        </row>
        <row r="9">
          <cell r="A9">
            <v>11111125018</v>
          </cell>
        </row>
        <row r="10">
          <cell r="A10">
            <v>11111125019</v>
          </cell>
        </row>
        <row r="11">
          <cell r="A11">
            <v>11111125020</v>
          </cell>
        </row>
        <row r="12">
          <cell r="A12">
            <v>11111125021</v>
          </cell>
        </row>
        <row r="13">
          <cell r="A13">
            <v>11111125022</v>
          </cell>
        </row>
        <row r="14">
          <cell r="A14">
            <v>11111125023</v>
          </cell>
        </row>
        <row r="15">
          <cell r="A15">
            <v>11111125024</v>
          </cell>
        </row>
        <row r="16">
          <cell r="A16">
            <v>11111125025</v>
          </cell>
        </row>
        <row r="17">
          <cell r="A17">
            <v>11111125026</v>
          </cell>
        </row>
        <row r="18">
          <cell r="A18">
            <v>11111125027</v>
          </cell>
        </row>
        <row r="19">
          <cell r="A19">
            <v>11111125028</v>
          </cell>
        </row>
        <row r="20">
          <cell r="A20">
            <v>11111125030</v>
          </cell>
        </row>
        <row r="21">
          <cell r="A21">
            <v>11111125031</v>
          </cell>
        </row>
        <row r="22">
          <cell r="A22">
            <v>11111125033</v>
          </cell>
        </row>
        <row r="23">
          <cell r="A23">
            <v>11111125035</v>
          </cell>
        </row>
        <row r="24">
          <cell r="A24">
            <v>11111125036</v>
          </cell>
        </row>
        <row r="25">
          <cell r="A25">
            <v>11111125037</v>
          </cell>
        </row>
        <row r="26">
          <cell r="A26">
            <v>11111125038</v>
          </cell>
        </row>
        <row r="27">
          <cell r="A27">
            <v>11111125039</v>
          </cell>
        </row>
        <row r="28">
          <cell r="A28">
            <v>11111125040</v>
          </cell>
        </row>
        <row r="29">
          <cell r="A29">
            <v>11111125041</v>
          </cell>
        </row>
        <row r="30">
          <cell r="A30">
            <v>11111125042</v>
          </cell>
        </row>
        <row r="31">
          <cell r="A31">
            <v>11111125043</v>
          </cell>
        </row>
        <row r="32">
          <cell r="A32">
            <v>11111125044</v>
          </cell>
        </row>
        <row r="33">
          <cell r="A33">
            <v>11111125045</v>
          </cell>
        </row>
        <row r="34">
          <cell r="A34">
            <v>11111125048</v>
          </cell>
        </row>
        <row r="35">
          <cell r="A35">
            <v>11111125050</v>
          </cell>
        </row>
        <row r="36">
          <cell r="A36">
            <v>11111125055</v>
          </cell>
        </row>
        <row r="37">
          <cell r="A37">
            <v>11111125056</v>
          </cell>
        </row>
        <row r="38">
          <cell r="A38">
            <v>11111125057</v>
          </cell>
        </row>
        <row r="39">
          <cell r="A39">
            <v>11111125058</v>
          </cell>
        </row>
        <row r="40">
          <cell r="A40">
            <v>11111125059</v>
          </cell>
        </row>
        <row r="41">
          <cell r="A41">
            <v>11111125060</v>
          </cell>
        </row>
        <row r="42">
          <cell r="A42">
            <v>11111125061</v>
          </cell>
        </row>
        <row r="43">
          <cell r="A43">
            <v>11111125111</v>
          </cell>
        </row>
        <row r="44">
          <cell r="A44">
            <v>11111125213</v>
          </cell>
        </row>
        <row r="45">
          <cell r="A45">
            <v>11111125214</v>
          </cell>
        </row>
        <row r="46">
          <cell r="A46">
            <v>11111125215</v>
          </cell>
        </row>
        <row r="47">
          <cell r="A47">
            <v>11111125216</v>
          </cell>
        </row>
        <row r="48">
          <cell r="A48">
            <v>11111125217</v>
          </cell>
        </row>
        <row r="49">
          <cell r="A49">
            <v>11111125218</v>
          </cell>
        </row>
        <row r="50">
          <cell r="A50">
            <v>11111125219</v>
          </cell>
        </row>
        <row r="51">
          <cell r="A51">
            <v>11111125220</v>
          </cell>
        </row>
        <row r="52">
          <cell r="A52">
            <v>11111125221</v>
          </cell>
        </row>
        <row r="53">
          <cell r="A53">
            <v>11111125222</v>
          </cell>
        </row>
        <row r="54">
          <cell r="A54">
            <v>11111125223</v>
          </cell>
        </row>
        <row r="55">
          <cell r="A55">
            <v>11111125224</v>
          </cell>
        </row>
        <row r="56">
          <cell r="A56">
            <v>11111125225</v>
          </cell>
        </row>
        <row r="57">
          <cell r="A57">
            <v>11111125226</v>
          </cell>
        </row>
        <row r="58">
          <cell r="A58">
            <v>11111125227</v>
          </cell>
        </row>
        <row r="59">
          <cell r="A59">
            <v>11111125228</v>
          </cell>
        </row>
        <row r="60">
          <cell r="A60">
            <v>11111125229</v>
          </cell>
        </row>
        <row r="61">
          <cell r="A61">
            <v>11111125230</v>
          </cell>
        </row>
        <row r="62">
          <cell r="A62">
            <v>11111125231</v>
          </cell>
        </row>
        <row r="63">
          <cell r="A63">
            <v>11111125232</v>
          </cell>
        </row>
        <row r="64">
          <cell r="A64">
            <v>11111125233</v>
          </cell>
        </row>
        <row r="65">
          <cell r="A65">
            <v>11111125234</v>
          </cell>
        </row>
        <row r="66">
          <cell r="A66">
            <v>11111125235</v>
          </cell>
        </row>
        <row r="67">
          <cell r="A67">
            <v>11111125236</v>
          </cell>
        </row>
        <row r="68">
          <cell r="A68">
            <v>11111125237</v>
          </cell>
        </row>
        <row r="69">
          <cell r="A69">
            <v>11111125238</v>
          </cell>
        </row>
        <row r="70">
          <cell r="A70">
            <v>11111125239</v>
          </cell>
        </row>
        <row r="71">
          <cell r="A71">
            <v>11111125240</v>
          </cell>
        </row>
        <row r="72">
          <cell r="A72">
            <v>11111125241</v>
          </cell>
        </row>
        <row r="73">
          <cell r="A73">
            <v>11111125243</v>
          </cell>
        </row>
        <row r="74">
          <cell r="A74">
            <v>11111125244</v>
          </cell>
        </row>
        <row r="75">
          <cell r="A75">
            <v>11111125245</v>
          </cell>
        </row>
        <row r="76">
          <cell r="A76">
            <v>11111125246</v>
          </cell>
        </row>
        <row r="77">
          <cell r="A77">
            <v>11111125247</v>
          </cell>
        </row>
        <row r="78">
          <cell r="A78">
            <v>11111125248</v>
          </cell>
        </row>
        <row r="79">
          <cell r="A79">
            <v>11111125249</v>
          </cell>
        </row>
        <row r="80">
          <cell r="A80">
            <v>11111125250</v>
          </cell>
        </row>
        <row r="81">
          <cell r="A81">
            <v>11111125252</v>
          </cell>
        </row>
        <row r="82">
          <cell r="A82">
            <v>11111125253</v>
          </cell>
        </row>
        <row r="83">
          <cell r="A83">
            <v>11111125254</v>
          </cell>
        </row>
        <row r="84">
          <cell r="A84">
            <v>11111125255</v>
          </cell>
        </row>
        <row r="85">
          <cell r="A85">
            <v>11111125256</v>
          </cell>
        </row>
        <row r="86">
          <cell r="A86">
            <v>11111125257</v>
          </cell>
        </row>
        <row r="87">
          <cell r="A87">
            <v>11111125258</v>
          </cell>
        </row>
        <row r="88">
          <cell r="A88">
            <v>11111125259</v>
          </cell>
        </row>
        <row r="89">
          <cell r="A89">
            <v>11111125261</v>
          </cell>
        </row>
        <row r="90">
          <cell r="A90">
            <v>11111125262</v>
          </cell>
        </row>
        <row r="91">
          <cell r="A91">
            <v>11111125263</v>
          </cell>
        </row>
        <row r="92">
          <cell r="A92">
            <v>11111125264</v>
          </cell>
        </row>
        <row r="93">
          <cell r="A93">
            <v>11111125311</v>
          </cell>
        </row>
        <row r="94">
          <cell r="A94">
            <v>11111125312</v>
          </cell>
        </row>
        <row r="95">
          <cell r="A95">
            <v>11111125313</v>
          </cell>
        </row>
        <row r="96">
          <cell r="A96">
            <v>11111125411</v>
          </cell>
        </row>
        <row r="97">
          <cell r="A97">
            <v>11111125512</v>
          </cell>
        </row>
        <row r="98">
          <cell r="A98">
            <v>11111125514</v>
          </cell>
        </row>
        <row r="99">
          <cell r="A99">
            <v>11111125515</v>
          </cell>
        </row>
        <row r="100">
          <cell r="A100">
            <v>11111125612</v>
          </cell>
        </row>
        <row r="101">
          <cell r="A101">
            <v>11111125613</v>
          </cell>
        </row>
        <row r="102">
          <cell r="A102">
            <v>11111125614</v>
          </cell>
        </row>
        <row r="103">
          <cell r="A103">
            <v>11111125711</v>
          </cell>
        </row>
        <row r="104">
          <cell r="A104">
            <v>11111125713</v>
          </cell>
        </row>
        <row r="105">
          <cell r="A105">
            <v>11111125714</v>
          </cell>
        </row>
        <row r="106">
          <cell r="A106">
            <v>11111125716</v>
          </cell>
        </row>
        <row r="107">
          <cell r="A107">
            <v>11111125717</v>
          </cell>
        </row>
        <row r="108">
          <cell r="A108">
            <v>11111125718</v>
          </cell>
        </row>
        <row r="109">
          <cell r="A109">
            <v>11111125719</v>
          </cell>
        </row>
        <row r="110">
          <cell r="A110">
            <v>11111125720</v>
          </cell>
        </row>
        <row r="111">
          <cell r="A111">
            <v>11111125721</v>
          </cell>
        </row>
        <row r="112">
          <cell r="A112">
            <v>11111125722</v>
          </cell>
        </row>
        <row r="113">
          <cell r="A113">
            <v>11111125811</v>
          </cell>
        </row>
        <row r="114">
          <cell r="A114">
            <v>11111125812</v>
          </cell>
        </row>
        <row r="115">
          <cell r="A115">
            <v>11111125911</v>
          </cell>
        </row>
        <row r="116">
          <cell r="A116">
            <v>11111125912</v>
          </cell>
        </row>
        <row r="117">
          <cell r="A117">
            <v>11111126011</v>
          </cell>
        </row>
        <row r="118">
          <cell r="A118">
            <v>11111126012</v>
          </cell>
        </row>
        <row r="119">
          <cell r="A119">
            <v>11111155016</v>
          </cell>
        </row>
        <row r="120">
          <cell r="A120">
            <v>11111155017</v>
          </cell>
        </row>
        <row r="121">
          <cell r="A121">
            <v>11111155018</v>
          </cell>
        </row>
        <row r="122">
          <cell r="A122">
            <v>11112135011</v>
          </cell>
        </row>
        <row r="123">
          <cell r="A123">
            <v>11112135111</v>
          </cell>
        </row>
        <row r="124">
          <cell r="A124">
            <v>11112135112</v>
          </cell>
        </row>
        <row r="125">
          <cell r="A125">
            <v>11112145011</v>
          </cell>
        </row>
        <row r="126">
          <cell r="A126">
            <v>11112145012</v>
          </cell>
        </row>
        <row r="127">
          <cell r="A127">
            <v>11112145013</v>
          </cell>
        </row>
        <row r="128">
          <cell r="A128">
            <v>11112145014</v>
          </cell>
        </row>
        <row r="129">
          <cell r="A129">
            <v>11112145015</v>
          </cell>
        </row>
        <row r="130">
          <cell r="A130">
            <v>11112155011</v>
          </cell>
        </row>
        <row r="131">
          <cell r="A131">
            <v>11112155012</v>
          </cell>
        </row>
        <row r="132">
          <cell r="A132">
            <v>11112155013</v>
          </cell>
        </row>
        <row r="133">
          <cell r="A133">
            <v>11112155014</v>
          </cell>
        </row>
        <row r="134">
          <cell r="A134">
            <v>11112155015</v>
          </cell>
        </row>
        <row r="135">
          <cell r="A135">
            <v>11121125011</v>
          </cell>
        </row>
        <row r="136">
          <cell r="A136">
            <v>11121125012</v>
          </cell>
        </row>
        <row r="137">
          <cell r="A137">
            <v>11121125013</v>
          </cell>
        </row>
        <row r="138">
          <cell r="A138">
            <v>11121125111</v>
          </cell>
        </row>
        <row r="139">
          <cell r="A139">
            <v>11121125112</v>
          </cell>
        </row>
        <row r="140">
          <cell r="A140">
            <v>11121125113</v>
          </cell>
        </row>
        <row r="141">
          <cell r="A141">
            <v>11121125114</v>
          </cell>
        </row>
        <row r="142">
          <cell r="A142">
            <v>11121125115</v>
          </cell>
        </row>
        <row r="143">
          <cell r="A143">
            <v>11121125116</v>
          </cell>
        </row>
        <row r="144">
          <cell r="A144">
            <v>11121125212</v>
          </cell>
        </row>
        <row r="145">
          <cell r="A145">
            <v>11121125213</v>
          </cell>
        </row>
        <row r="146">
          <cell r="A146">
            <v>11121125214</v>
          </cell>
        </row>
        <row r="147">
          <cell r="A147">
            <v>11121125215</v>
          </cell>
        </row>
        <row r="148">
          <cell r="A148">
            <v>11121125216</v>
          </cell>
        </row>
        <row r="149">
          <cell r="A149">
            <v>11121125217</v>
          </cell>
        </row>
        <row r="150">
          <cell r="A150">
            <v>11121125218</v>
          </cell>
        </row>
        <row r="151">
          <cell r="A151">
            <v>11121125219</v>
          </cell>
        </row>
        <row r="152">
          <cell r="A152">
            <v>11121125220</v>
          </cell>
        </row>
        <row r="153">
          <cell r="A153">
            <v>11121125221</v>
          </cell>
        </row>
        <row r="154">
          <cell r="A154">
            <v>11121125222</v>
          </cell>
        </row>
        <row r="155">
          <cell r="A155">
            <v>11121125225</v>
          </cell>
        </row>
        <row r="156">
          <cell r="A156">
            <v>11121125226</v>
          </cell>
        </row>
        <row r="157">
          <cell r="A157">
            <v>11121125227</v>
          </cell>
        </row>
        <row r="158">
          <cell r="A158">
            <v>11121125228</v>
          </cell>
        </row>
        <row r="159">
          <cell r="A159">
            <v>11121125311</v>
          </cell>
        </row>
        <row r="160">
          <cell r="A160">
            <v>11121125411</v>
          </cell>
        </row>
        <row r="161">
          <cell r="A161">
            <v>11121125412</v>
          </cell>
        </row>
        <row r="162">
          <cell r="A162">
            <v>11121125413</v>
          </cell>
        </row>
        <row r="163">
          <cell r="A163">
            <v>11121125414</v>
          </cell>
        </row>
        <row r="164">
          <cell r="A164">
            <v>11121125415</v>
          </cell>
        </row>
        <row r="165">
          <cell r="A165">
            <v>11121125416</v>
          </cell>
        </row>
        <row r="166">
          <cell r="A166">
            <v>11121125417</v>
          </cell>
        </row>
        <row r="167">
          <cell r="A167">
            <v>11121125418</v>
          </cell>
        </row>
        <row r="168">
          <cell r="A168">
            <v>11121125419</v>
          </cell>
        </row>
        <row r="169">
          <cell r="A169">
            <v>11121125420</v>
          </cell>
        </row>
        <row r="170">
          <cell r="A170">
            <v>11121125421</v>
          </cell>
        </row>
        <row r="171">
          <cell r="A171">
            <v>11121125422</v>
          </cell>
        </row>
        <row r="172">
          <cell r="A172">
            <v>11121125511</v>
          </cell>
        </row>
        <row r="173">
          <cell r="A173">
            <v>11121125512</v>
          </cell>
        </row>
        <row r="174">
          <cell r="A174">
            <v>11121125513</v>
          </cell>
        </row>
        <row r="175">
          <cell r="A175">
            <v>11121125514</v>
          </cell>
        </row>
        <row r="176">
          <cell r="A176">
            <v>11121125515</v>
          </cell>
        </row>
        <row r="177">
          <cell r="A177">
            <v>11121125516</v>
          </cell>
        </row>
        <row r="178">
          <cell r="A178">
            <v>11121125517</v>
          </cell>
        </row>
        <row r="179">
          <cell r="A179">
            <v>11121125518</v>
          </cell>
        </row>
        <row r="180">
          <cell r="A180">
            <v>11121125519</v>
          </cell>
        </row>
        <row r="181">
          <cell r="A181">
            <v>11121125520</v>
          </cell>
        </row>
        <row r="182">
          <cell r="A182">
            <v>11121125521</v>
          </cell>
        </row>
        <row r="183">
          <cell r="A183">
            <v>11121125522</v>
          </cell>
        </row>
        <row r="184">
          <cell r="A184">
            <v>11121125523</v>
          </cell>
        </row>
        <row r="185">
          <cell r="A185">
            <v>11121125524</v>
          </cell>
        </row>
        <row r="186">
          <cell r="A186">
            <v>11121125525</v>
          </cell>
        </row>
        <row r="187">
          <cell r="A187">
            <v>11121125526</v>
          </cell>
        </row>
        <row r="188">
          <cell r="A188">
            <v>11121125527</v>
          </cell>
        </row>
        <row r="189">
          <cell r="A189">
            <v>11121125611</v>
          </cell>
        </row>
        <row r="190">
          <cell r="A190">
            <v>11122135011</v>
          </cell>
        </row>
        <row r="191">
          <cell r="A191">
            <v>11122135012</v>
          </cell>
        </row>
        <row r="192">
          <cell r="A192">
            <v>11122135013</v>
          </cell>
        </row>
        <row r="193">
          <cell r="A193">
            <v>11122145011</v>
          </cell>
        </row>
        <row r="194">
          <cell r="A194">
            <v>11122145012</v>
          </cell>
        </row>
        <row r="195">
          <cell r="A195">
            <v>11122155011</v>
          </cell>
        </row>
        <row r="196">
          <cell r="A196">
            <v>11122155012</v>
          </cell>
        </row>
        <row r="197">
          <cell r="A197">
            <v>11122155013</v>
          </cell>
        </row>
        <row r="198">
          <cell r="A198">
            <v>11122155014</v>
          </cell>
        </row>
        <row r="199">
          <cell r="A199">
            <v>11122155015</v>
          </cell>
        </row>
        <row r="200">
          <cell r="A200">
            <v>11122155016</v>
          </cell>
        </row>
        <row r="201">
          <cell r="A201">
            <v>11122155017</v>
          </cell>
        </row>
        <row r="202">
          <cell r="A202">
            <v>11122155018</v>
          </cell>
        </row>
        <row r="203">
          <cell r="A203">
            <v>11122155019</v>
          </cell>
        </row>
        <row r="204">
          <cell r="A204">
            <v>11122165011</v>
          </cell>
        </row>
        <row r="205">
          <cell r="A205">
            <v>11122165012</v>
          </cell>
        </row>
        <row r="206">
          <cell r="A206">
            <v>11122165013</v>
          </cell>
        </row>
        <row r="207">
          <cell r="A207">
            <v>11122215011</v>
          </cell>
        </row>
        <row r="208">
          <cell r="A208">
            <v>11122225011</v>
          </cell>
        </row>
        <row r="209">
          <cell r="A209">
            <v>11122225012</v>
          </cell>
        </row>
        <row r="210">
          <cell r="A210">
            <v>11122255011</v>
          </cell>
        </row>
        <row r="211">
          <cell r="A211">
            <v>11131125011</v>
          </cell>
        </row>
        <row r="212">
          <cell r="A212">
            <v>11131125012</v>
          </cell>
        </row>
        <row r="213">
          <cell r="A213">
            <v>11131125013</v>
          </cell>
        </row>
        <row r="214">
          <cell r="A214">
            <v>11131125014</v>
          </cell>
        </row>
        <row r="215">
          <cell r="A215">
            <v>11131125015</v>
          </cell>
        </row>
        <row r="216">
          <cell r="A216">
            <v>11131125016</v>
          </cell>
        </row>
        <row r="217">
          <cell r="A217">
            <v>11131125017</v>
          </cell>
        </row>
        <row r="218">
          <cell r="A218">
            <v>11131125018</v>
          </cell>
        </row>
        <row r="219">
          <cell r="A219">
            <v>11131125019</v>
          </cell>
        </row>
        <row r="220">
          <cell r="A220">
            <v>11131125020</v>
          </cell>
        </row>
        <row r="221">
          <cell r="A221">
            <v>11131125021</v>
          </cell>
        </row>
        <row r="222">
          <cell r="A222">
            <v>11131125022</v>
          </cell>
        </row>
        <row r="223">
          <cell r="A223">
            <v>11131125023</v>
          </cell>
        </row>
        <row r="224">
          <cell r="A224">
            <v>11131125024</v>
          </cell>
        </row>
        <row r="225">
          <cell r="A225">
            <v>11131125025</v>
          </cell>
        </row>
        <row r="226">
          <cell r="A226">
            <v>11131125026</v>
          </cell>
        </row>
        <row r="227">
          <cell r="A227">
            <v>11131125027</v>
          </cell>
        </row>
        <row r="228">
          <cell r="A228">
            <v>11131125028</v>
          </cell>
        </row>
        <row r="229">
          <cell r="A229">
            <v>11131125029</v>
          </cell>
        </row>
        <row r="230">
          <cell r="A230">
            <v>11131125030</v>
          </cell>
        </row>
        <row r="231">
          <cell r="A231">
            <v>11131125031</v>
          </cell>
        </row>
        <row r="232">
          <cell r="A232">
            <v>11131125032</v>
          </cell>
        </row>
        <row r="233">
          <cell r="A233">
            <v>11131125211</v>
          </cell>
        </row>
        <row r="234">
          <cell r="A234">
            <v>11131125212</v>
          </cell>
        </row>
        <row r="235">
          <cell r="A235">
            <v>11131125213</v>
          </cell>
        </row>
        <row r="236">
          <cell r="A236">
            <v>11131125214</v>
          </cell>
        </row>
        <row r="237">
          <cell r="A237">
            <v>11131125215</v>
          </cell>
        </row>
        <row r="238">
          <cell r="A238">
            <v>11131125216</v>
          </cell>
        </row>
        <row r="239">
          <cell r="A239">
            <v>11131125217</v>
          </cell>
        </row>
        <row r="240">
          <cell r="A240">
            <v>11131125218</v>
          </cell>
        </row>
        <row r="241">
          <cell r="A241">
            <v>11131125219</v>
          </cell>
        </row>
        <row r="242">
          <cell r="A242">
            <v>11131125220</v>
          </cell>
        </row>
        <row r="243">
          <cell r="A243">
            <v>11131125221</v>
          </cell>
        </row>
        <row r="244">
          <cell r="A244">
            <v>11131125311</v>
          </cell>
        </row>
        <row r="245">
          <cell r="A245">
            <v>11131125411</v>
          </cell>
        </row>
        <row r="246">
          <cell r="A246">
            <v>11131125412</v>
          </cell>
        </row>
        <row r="247">
          <cell r="A247">
            <v>11131125413</v>
          </cell>
        </row>
        <row r="248">
          <cell r="A248">
            <v>11131125414</v>
          </cell>
        </row>
        <row r="249">
          <cell r="A249">
            <v>11131125415</v>
          </cell>
        </row>
        <row r="250">
          <cell r="A250">
            <v>11131125416</v>
          </cell>
        </row>
        <row r="251">
          <cell r="A251">
            <v>11131125417</v>
          </cell>
        </row>
        <row r="252">
          <cell r="A252">
            <v>11131125418</v>
          </cell>
        </row>
        <row r="253">
          <cell r="A253">
            <v>11131125419</v>
          </cell>
        </row>
        <row r="254">
          <cell r="A254">
            <v>11131125420</v>
          </cell>
        </row>
        <row r="255">
          <cell r="A255">
            <v>11131125421</v>
          </cell>
        </row>
        <row r="256">
          <cell r="A256">
            <v>11131125422</v>
          </cell>
        </row>
        <row r="257">
          <cell r="A257">
            <v>11131125423</v>
          </cell>
        </row>
        <row r="258">
          <cell r="A258">
            <v>11131125424</v>
          </cell>
        </row>
        <row r="259">
          <cell r="A259">
            <v>11131125425</v>
          </cell>
        </row>
        <row r="260">
          <cell r="A260">
            <v>11131125426</v>
          </cell>
        </row>
        <row r="261">
          <cell r="A261">
            <v>11131125427</v>
          </cell>
        </row>
        <row r="262">
          <cell r="A262">
            <v>11131125428</v>
          </cell>
        </row>
        <row r="263">
          <cell r="A263">
            <v>11131125429</v>
          </cell>
        </row>
        <row r="264">
          <cell r="A264">
            <v>11131125430</v>
          </cell>
        </row>
        <row r="265">
          <cell r="A265">
            <v>11131125431</v>
          </cell>
        </row>
        <row r="266">
          <cell r="A266">
            <v>11131125432</v>
          </cell>
        </row>
        <row r="267">
          <cell r="A267">
            <v>11131125433</v>
          </cell>
        </row>
        <row r="268">
          <cell r="A268">
            <v>11131125434</v>
          </cell>
        </row>
        <row r="269">
          <cell r="A269">
            <v>11131125435</v>
          </cell>
        </row>
        <row r="270">
          <cell r="A270">
            <v>11131125436</v>
          </cell>
        </row>
        <row r="271">
          <cell r="A271">
            <v>11131125437</v>
          </cell>
        </row>
        <row r="272">
          <cell r="A272">
            <v>11131125438</v>
          </cell>
        </row>
        <row r="273">
          <cell r="A273">
            <v>11131125439</v>
          </cell>
        </row>
        <row r="274">
          <cell r="A274">
            <v>11131125440</v>
          </cell>
        </row>
        <row r="275">
          <cell r="A275">
            <v>11131125441</v>
          </cell>
        </row>
        <row r="276">
          <cell r="A276">
            <v>11131125442</v>
          </cell>
        </row>
        <row r="277">
          <cell r="A277">
            <v>11131125443</v>
          </cell>
        </row>
        <row r="278">
          <cell r="A278">
            <v>11131125444</v>
          </cell>
        </row>
        <row r="279">
          <cell r="A279">
            <v>11131125445</v>
          </cell>
        </row>
        <row r="280">
          <cell r="A280">
            <v>11131125446</v>
          </cell>
        </row>
        <row r="281">
          <cell r="A281">
            <v>11131125447</v>
          </cell>
        </row>
        <row r="282">
          <cell r="A282">
            <v>11131125448</v>
          </cell>
        </row>
        <row r="283">
          <cell r="A283">
            <v>11131125449</v>
          </cell>
        </row>
        <row r="284">
          <cell r="A284">
            <v>11131125451</v>
          </cell>
        </row>
        <row r="285">
          <cell r="A285">
            <v>11131125452</v>
          </cell>
        </row>
        <row r="286">
          <cell r="A286">
            <v>11131125453</v>
          </cell>
        </row>
        <row r="287">
          <cell r="A287">
            <v>11131125454</v>
          </cell>
        </row>
        <row r="288">
          <cell r="A288">
            <v>11131125455</v>
          </cell>
        </row>
        <row r="289">
          <cell r="A289">
            <v>11131125456</v>
          </cell>
        </row>
        <row r="290">
          <cell r="A290">
            <v>11131125457</v>
          </cell>
        </row>
        <row r="291">
          <cell r="A291">
            <v>11131125458</v>
          </cell>
        </row>
        <row r="292">
          <cell r="A292">
            <v>11131125459</v>
          </cell>
        </row>
        <row r="293">
          <cell r="A293">
            <v>11131125460</v>
          </cell>
        </row>
        <row r="294">
          <cell r="A294">
            <v>11131125461</v>
          </cell>
        </row>
        <row r="295">
          <cell r="A295">
            <v>11131125462</v>
          </cell>
        </row>
        <row r="296">
          <cell r="A296">
            <v>11131125463</v>
          </cell>
        </row>
        <row r="297">
          <cell r="A297">
            <v>11131125464</v>
          </cell>
        </row>
        <row r="298">
          <cell r="A298">
            <v>11131125465</v>
          </cell>
        </row>
        <row r="299">
          <cell r="A299">
            <v>11131125466</v>
          </cell>
        </row>
        <row r="300">
          <cell r="A300">
            <v>11131125467</v>
          </cell>
        </row>
        <row r="301">
          <cell r="A301">
            <v>11131125468</v>
          </cell>
        </row>
        <row r="302">
          <cell r="A302">
            <v>11131125469</v>
          </cell>
        </row>
        <row r="303">
          <cell r="A303">
            <v>11131125470</v>
          </cell>
        </row>
        <row r="304">
          <cell r="A304">
            <v>11131125471</v>
          </cell>
        </row>
        <row r="305">
          <cell r="A305">
            <v>11131125472</v>
          </cell>
        </row>
        <row r="306">
          <cell r="A306">
            <v>11131125473</v>
          </cell>
        </row>
        <row r="307">
          <cell r="A307">
            <v>11131125474</v>
          </cell>
        </row>
        <row r="308">
          <cell r="A308">
            <v>11131125475</v>
          </cell>
        </row>
        <row r="309">
          <cell r="A309">
            <v>11131125476</v>
          </cell>
        </row>
        <row r="310">
          <cell r="A310">
            <v>11131125477</v>
          </cell>
        </row>
        <row r="311">
          <cell r="A311">
            <v>11131125478</v>
          </cell>
        </row>
        <row r="312">
          <cell r="A312">
            <v>11131125479</v>
          </cell>
        </row>
        <row r="313">
          <cell r="A313">
            <v>11131125480</v>
          </cell>
        </row>
        <row r="314">
          <cell r="A314">
            <v>11131125481</v>
          </cell>
        </row>
        <row r="315">
          <cell r="A315">
            <v>11131125482</v>
          </cell>
        </row>
        <row r="316">
          <cell r="A316">
            <v>11131125483</v>
          </cell>
        </row>
        <row r="317">
          <cell r="A317">
            <v>11131125484</v>
          </cell>
        </row>
        <row r="318">
          <cell r="A318">
            <v>11131125485</v>
          </cell>
        </row>
        <row r="319">
          <cell r="A319">
            <v>11131125486</v>
          </cell>
        </row>
        <row r="320">
          <cell r="A320">
            <v>11131125487</v>
          </cell>
        </row>
        <row r="321">
          <cell r="A321">
            <v>11131125488</v>
          </cell>
        </row>
        <row r="322">
          <cell r="A322">
            <v>11131125489</v>
          </cell>
        </row>
        <row r="323">
          <cell r="A323">
            <v>11131125490</v>
          </cell>
        </row>
        <row r="324">
          <cell r="A324">
            <v>11131125491</v>
          </cell>
        </row>
        <row r="325">
          <cell r="A325">
            <v>11131125492</v>
          </cell>
        </row>
        <row r="326">
          <cell r="A326">
            <v>11131125493</v>
          </cell>
        </row>
        <row r="327">
          <cell r="A327">
            <v>11131125494</v>
          </cell>
        </row>
        <row r="328">
          <cell r="A328">
            <v>11131125495</v>
          </cell>
        </row>
        <row r="329">
          <cell r="A329">
            <v>11131125496</v>
          </cell>
        </row>
        <row r="330">
          <cell r="A330">
            <v>11131125497</v>
          </cell>
        </row>
        <row r="331">
          <cell r="A331">
            <v>11131125498</v>
          </cell>
        </row>
        <row r="332">
          <cell r="A332">
            <v>11131125499</v>
          </cell>
        </row>
        <row r="333">
          <cell r="A333">
            <v>11131125511</v>
          </cell>
        </row>
        <row r="334">
          <cell r="A334">
            <v>11131125512</v>
          </cell>
        </row>
        <row r="335">
          <cell r="A335">
            <v>11131125513</v>
          </cell>
        </row>
        <row r="336">
          <cell r="A336">
            <v>11131125514</v>
          </cell>
        </row>
        <row r="337">
          <cell r="A337">
            <v>11131125515</v>
          </cell>
        </row>
        <row r="338">
          <cell r="A338">
            <v>11131125516</v>
          </cell>
        </row>
        <row r="339">
          <cell r="A339">
            <v>11131125517</v>
          </cell>
        </row>
        <row r="340">
          <cell r="A340">
            <v>11131125518</v>
          </cell>
        </row>
        <row r="341">
          <cell r="A341">
            <v>11131125611</v>
          </cell>
        </row>
        <row r="342">
          <cell r="A342">
            <v>11131125612</v>
          </cell>
        </row>
        <row r="343">
          <cell r="A343">
            <v>11131125613</v>
          </cell>
        </row>
        <row r="344">
          <cell r="A344">
            <v>11131125711</v>
          </cell>
        </row>
        <row r="345">
          <cell r="A345">
            <v>11131125712</v>
          </cell>
        </row>
        <row r="346">
          <cell r="A346">
            <v>11131125713</v>
          </cell>
        </row>
        <row r="347">
          <cell r="A347">
            <v>11131125714</v>
          </cell>
        </row>
        <row r="348">
          <cell r="A348">
            <v>11131125715</v>
          </cell>
        </row>
        <row r="349">
          <cell r="A349">
            <v>11131125716</v>
          </cell>
        </row>
        <row r="350">
          <cell r="A350">
            <v>11141125011</v>
          </cell>
        </row>
        <row r="351">
          <cell r="A351">
            <v>11141125012</v>
          </cell>
        </row>
        <row r="352">
          <cell r="A352">
            <v>11141125013</v>
          </cell>
        </row>
        <row r="353">
          <cell r="A353">
            <v>11141125014</v>
          </cell>
        </row>
        <row r="354">
          <cell r="A354">
            <v>11141125015</v>
          </cell>
        </row>
        <row r="355">
          <cell r="A355">
            <v>11141125016</v>
          </cell>
        </row>
        <row r="356">
          <cell r="A356">
            <v>11141125017</v>
          </cell>
        </row>
        <row r="357">
          <cell r="A357">
            <v>11141125018</v>
          </cell>
        </row>
        <row r="358">
          <cell r="A358">
            <v>11141125019</v>
          </cell>
        </row>
        <row r="359">
          <cell r="A359">
            <v>11141125020</v>
          </cell>
        </row>
        <row r="360">
          <cell r="A360">
            <v>11141125021</v>
          </cell>
        </row>
        <row r="361">
          <cell r="A361">
            <v>11141125022</v>
          </cell>
        </row>
        <row r="362">
          <cell r="A362">
            <v>11141125023</v>
          </cell>
        </row>
        <row r="363">
          <cell r="A363">
            <v>11141125024</v>
          </cell>
        </row>
        <row r="364">
          <cell r="A364">
            <v>11141125025</v>
          </cell>
        </row>
        <row r="365">
          <cell r="A365">
            <v>11141125026</v>
          </cell>
        </row>
        <row r="366">
          <cell r="A366">
            <v>11141125027</v>
          </cell>
        </row>
        <row r="367">
          <cell r="A367">
            <v>11141125028</v>
          </cell>
        </row>
        <row r="368">
          <cell r="A368">
            <v>11141125029</v>
          </cell>
        </row>
        <row r="369">
          <cell r="A369">
            <v>11141125111</v>
          </cell>
        </row>
        <row r="370">
          <cell r="A370">
            <v>11141125112</v>
          </cell>
        </row>
        <row r="371">
          <cell r="A371">
            <v>11141125113</v>
          </cell>
        </row>
        <row r="372">
          <cell r="A372">
            <v>11141125114</v>
          </cell>
        </row>
        <row r="373">
          <cell r="A373">
            <v>11141125115</v>
          </cell>
        </row>
        <row r="374">
          <cell r="A374">
            <v>11141125211</v>
          </cell>
        </row>
        <row r="375">
          <cell r="A375">
            <v>11141125213</v>
          </cell>
        </row>
        <row r="376">
          <cell r="A376">
            <v>11141125214</v>
          </cell>
        </row>
        <row r="377">
          <cell r="A377">
            <v>11141125215</v>
          </cell>
        </row>
        <row r="378">
          <cell r="A378">
            <v>11141125216</v>
          </cell>
        </row>
        <row r="379">
          <cell r="A379">
            <v>11141125217</v>
          </cell>
        </row>
        <row r="380">
          <cell r="A380">
            <v>11141125218</v>
          </cell>
        </row>
        <row r="381">
          <cell r="A381">
            <v>11141125219</v>
          </cell>
        </row>
        <row r="382">
          <cell r="A382">
            <v>11141125221</v>
          </cell>
        </row>
        <row r="383">
          <cell r="A383">
            <v>11141125222</v>
          </cell>
        </row>
        <row r="384">
          <cell r="A384">
            <v>11141125225</v>
          </cell>
        </row>
        <row r="385">
          <cell r="A385">
            <v>11141125226</v>
          </cell>
        </row>
        <row r="386">
          <cell r="A386">
            <v>11141125227</v>
          </cell>
        </row>
        <row r="387">
          <cell r="A387">
            <v>11141125228</v>
          </cell>
        </row>
        <row r="388">
          <cell r="A388">
            <v>11141125229</v>
          </cell>
        </row>
        <row r="389">
          <cell r="A389">
            <v>11141125230</v>
          </cell>
        </row>
        <row r="390">
          <cell r="A390">
            <v>11141125231</v>
          </cell>
        </row>
        <row r="391">
          <cell r="A391">
            <v>11141125232</v>
          </cell>
        </row>
        <row r="392">
          <cell r="A392">
            <v>11141125233</v>
          </cell>
        </row>
        <row r="393">
          <cell r="A393">
            <v>11141125234</v>
          </cell>
        </row>
        <row r="394">
          <cell r="A394">
            <v>11141125235</v>
          </cell>
        </row>
        <row r="395">
          <cell r="A395">
            <v>11141125236</v>
          </cell>
        </row>
        <row r="396">
          <cell r="A396">
            <v>11141125237</v>
          </cell>
        </row>
        <row r="397">
          <cell r="A397">
            <v>11141125238</v>
          </cell>
        </row>
        <row r="398">
          <cell r="A398">
            <v>11141125239</v>
          </cell>
        </row>
        <row r="399">
          <cell r="A399">
            <v>11141125240</v>
          </cell>
        </row>
        <row r="400">
          <cell r="A400">
            <v>11141125241</v>
          </cell>
        </row>
        <row r="401">
          <cell r="A401">
            <v>11141125242</v>
          </cell>
        </row>
        <row r="402">
          <cell r="A402">
            <v>11141125243</v>
          </cell>
        </row>
        <row r="403">
          <cell r="A403">
            <v>11141125244</v>
          </cell>
        </row>
        <row r="404">
          <cell r="A404">
            <v>11141125245</v>
          </cell>
        </row>
        <row r="405">
          <cell r="A405">
            <v>11141125246</v>
          </cell>
        </row>
        <row r="406">
          <cell r="A406">
            <v>11141125247</v>
          </cell>
        </row>
        <row r="407">
          <cell r="A407">
            <v>11141125248</v>
          </cell>
        </row>
        <row r="408">
          <cell r="A408">
            <v>11141125249</v>
          </cell>
        </row>
        <row r="409">
          <cell r="A409">
            <v>11141125250</v>
          </cell>
        </row>
        <row r="410">
          <cell r="A410">
            <v>11141125251</v>
          </cell>
        </row>
        <row r="411">
          <cell r="A411">
            <v>11141125252</v>
          </cell>
        </row>
        <row r="412">
          <cell r="A412">
            <v>11141125253</v>
          </cell>
        </row>
        <row r="413">
          <cell r="A413">
            <v>11141125254</v>
          </cell>
        </row>
        <row r="414">
          <cell r="A414">
            <v>11141125255</v>
          </cell>
        </row>
        <row r="415">
          <cell r="A415">
            <v>11141125256</v>
          </cell>
        </row>
        <row r="416">
          <cell r="A416">
            <v>11141125257</v>
          </cell>
        </row>
        <row r="417">
          <cell r="A417">
            <v>11141125258</v>
          </cell>
        </row>
        <row r="418">
          <cell r="A418">
            <v>11141125260</v>
          </cell>
        </row>
        <row r="419">
          <cell r="A419">
            <v>11141125261</v>
          </cell>
        </row>
        <row r="420">
          <cell r="A420">
            <v>11141125262</v>
          </cell>
        </row>
        <row r="421">
          <cell r="A421">
            <v>11141125264</v>
          </cell>
        </row>
        <row r="422">
          <cell r="A422">
            <v>11141125265</v>
          </cell>
        </row>
        <row r="423">
          <cell r="A423">
            <v>11141125270</v>
          </cell>
        </row>
        <row r="424">
          <cell r="A424">
            <v>11141125271</v>
          </cell>
        </row>
        <row r="425">
          <cell r="A425">
            <v>11141125272</v>
          </cell>
        </row>
        <row r="426">
          <cell r="A426">
            <v>11141125273</v>
          </cell>
        </row>
        <row r="427">
          <cell r="A427">
            <v>11141125274</v>
          </cell>
        </row>
        <row r="428">
          <cell r="A428">
            <v>11141125275</v>
          </cell>
        </row>
        <row r="429">
          <cell r="A429">
            <v>11141125276</v>
          </cell>
        </row>
        <row r="430">
          <cell r="A430">
            <v>11141125277</v>
          </cell>
        </row>
        <row r="431">
          <cell r="A431">
            <v>11141125278</v>
          </cell>
        </row>
        <row r="432">
          <cell r="A432">
            <v>11141125279</v>
          </cell>
        </row>
        <row r="433">
          <cell r="A433">
            <v>11141125280</v>
          </cell>
        </row>
        <row r="434">
          <cell r="A434">
            <v>11141125281</v>
          </cell>
        </row>
        <row r="435">
          <cell r="A435">
            <v>11141125282</v>
          </cell>
        </row>
        <row r="436">
          <cell r="A436">
            <v>11141125283</v>
          </cell>
        </row>
        <row r="437">
          <cell r="A437">
            <v>11141125284</v>
          </cell>
        </row>
        <row r="438">
          <cell r="A438">
            <v>11141125285</v>
          </cell>
        </row>
        <row r="439">
          <cell r="A439">
            <v>11141125286</v>
          </cell>
        </row>
        <row r="440">
          <cell r="A440">
            <v>11141125287</v>
          </cell>
        </row>
        <row r="441">
          <cell r="A441">
            <v>11141125288</v>
          </cell>
        </row>
        <row r="442">
          <cell r="A442">
            <v>11141125289</v>
          </cell>
        </row>
        <row r="443">
          <cell r="A443">
            <v>11141125290</v>
          </cell>
        </row>
        <row r="444">
          <cell r="A444">
            <v>11141125291</v>
          </cell>
        </row>
        <row r="445">
          <cell r="A445">
            <v>11141125292</v>
          </cell>
        </row>
        <row r="446">
          <cell r="A446">
            <v>11141125293</v>
          </cell>
        </row>
        <row r="447">
          <cell r="A447">
            <v>11141125294</v>
          </cell>
        </row>
        <row r="448">
          <cell r="A448">
            <v>11141125295</v>
          </cell>
        </row>
        <row r="449">
          <cell r="A449">
            <v>11141125296</v>
          </cell>
        </row>
        <row r="450">
          <cell r="A450">
            <v>11141125297</v>
          </cell>
        </row>
        <row r="451">
          <cell r="A451">
            <v>11141125298</v>
          </cell>
        </row>
        <row r="452">
          <cell r="A452">
            <v>11141125299</v>
          </cell>
        </row>
        <row r="453">
          <cell r="A453">
            <v>11141125311</v>
          </cell>
        </row>
        <row r="454">
          <cell r="A454">
            <v>11141125312</v>
          </cell>
        </row>
        <row r="455">
          <cell r="A455">
            <v>11141125313</v>
          </cell>
        </row>
        <row r="456">
          <cell r="A456">
            <v>11141125314</v>
          </cell>
        </row>
        <row r="457">
          <cell r="A457">
            <v>11141125315</v>
          </cell>
        </row>
        <row r="458">
          <cell r="A458">
            <v>11141125316</v>
          </cell>
        </row>
        <row r="459">
          <cell r="A459">
            <v>11141125317</v>
          </cell>
        </row>
        <row r="460">
          <cell r="A460">
            <v>11141125318</v>
          </cell>
        </row>
        <row r="461">
          <cell r="A461">
            <v>11141125319</v>
          </cell>
        </row>
        <row r="462">
          <cell r="A462">
            <v>11141125320</v>
          </cell>
        </row>
        <row r="463">
          <cell r="A463">
            <v>11141125321</v>
          </cell>
        </row>
        <row r="464">
          <cell r="A464">
            <v>11141125322</v>
          </cell>
        </row>
        <row r="465">
          <cell r="A465">
            <v>11141125323</v>
          </cell>
        </row>
        <row r="466">
          <cell r="A466">
            <v>11141125324</v>
          </cell>
        </row>
        <row r="467">
          <cell r="A467">
            <v>11141125325</v>
          </cell>
        </row>
        <row r="468">
          <cell r="A468">
            <v>11141125326</v>
          </cell>
        </row>
        <row r="469">
          <cell r="A469">
            <v>11141125327</v>
          </cell>
        </row>
        <row r="470">
          <cell r="A470">
            <v>11141125328</v>
          </cell>
        </row>
        <row r="471">
          <cell r="A471">
            <v>11141125329</v>
          </cell>
        </row>
        <row r="472">
          <cell r="A472">
            <v>11141125330</v>
          </cell>
        </row>
        <row r="473">
          <cell r="A473">
            <v>11141125331</v>
          </cell>
        </row>
        <row r="474">
          <cell r="A474">
            <v>11141125332</v>
          </cell>
        </row>
        <row r="475">
          <cell r="A475">
            <v>11141125333</v>
          </cell>
        </row>
        <row r="476">
          <cell r="A476">
            <v>11141125334</v>
          </cell>
        </row>
        <row r="477">
          <cell r="A477">
            <v>11141125335</v>
          </cell>
        </row>
        <row r="478">
          <cell r="A478">
            <v>11141125336</v>
          </cell>
        </row>
        <row r="479">
          <cell r="A479">
            <v>11141125337</v>
          </cell>
        </row>
        <row r="480">
          <cell r="A480">
            <v>11141125338</v>
          </cell>
        </row>
        <row r="481">
          <cell r="A481">
            <v>11141125339</v>
          </cell>
        </row>
        <row r="482">
          <cell r="A482">
            <v>11141125340</v>
          </cell>
        </row>
        <row r="483">
          <cell r="A483">
            <v>11141125341</v>
          </cell>
        </row>
        <row r="484">
          <cell r="A484">
            <v>11141125342</v>
          </cell>
        </row>
        <row r="485">
          <cell r="A485">
            <v>11141125343</v>
          </cell>
        </row>
        <row r="486">
          <cell r="A486">
            <v>11141125344</v>
          </cell>
        </row>
        <row r="487">
          <cell r="A487">
            <v>11141125345</v>
          </cell>
        </row>
        <row r="488">
          <cell r="A488">
            <v>11141125346</v>
          </cell>
        </row>
        <row r="489">
          <cell r="A489">
            <v>11141125347</v>
          </cell>
        </row>
        <row r="490">
          <cell r="A490">
            <v>11141125348</v>
          </cell>
        </row>
        <row r="491">
          <cell r="A491">
            <v>11141125349</v>
          </cell>
        </row>
        <row r="492">
          <cell r="A492">
            <v>11141125350</v>
          </cell>
        </row>
        <row r="493">
          <cell r="A493">
            <v>11141125351</v>
          </cell>
        </row>
        <row r="494">
          <cell r="A494">
            <v>11141125352</v>
          </cell>
        </row>
        <row r="495">
          <cell r="A495">
            <v>11141125353</v>
          </cell>
        </row>
        <row r="496">
          <cell r="A496">
            <v>11141125354</v>
          </cell>
        </row>
        <row r="497">
          <cell r="A497">
            <v>11141125355</v>
          </cell>
        </row>
        <row r="498">
          <cell r="A498">
            <v>11141125356</v>
          </cell>
        </row>
        <row r="499">
          <cell r="A499">
            <v>11141125357</v>
          </cell>
        </row>
        <row r="500">
          <cell r="A500">
            <v>11141125358</v>
          </cell>
        </row>
        <row r="501">
          <cell r="A501">
            <v>11141125359</v>
          </cell>
        </row>
        <row r="502">
          <cell r="A502">
            <v>11141125360</v>
          </cell>
        </row>
        <row r="503">
          <cell r="A503">
            <v>11141125361</v>
          </cell>
        </row>
        <row r="504">
          <cell r="A504">
            <v>11141125362</v>
          </cell>
        </row>
        <row r="505">
          <cell r="A505">
            <v>11141125363</v>
          </cell>
        </row>
        <row r="506">
          <cell r="A506">
            <v>11141125364</v>
          </cell>
        </row>
        <row r="507">
          <cell r="A507">
            <v>11141125365</v>
          </cell>
        </row>
        <row r="508">
          <cell r="A508">
            <v>11141125366</v>
          </cell>
        </row>
        <row r="509">
          <cell r="A509">
            <v>11141125367</v>
          </cell>
        </row>
        <row r="510">
          <cell r="A510">
            <v>11141125368</v>
          </cell>
        </row>
        <row r="511">
          <cell r="A511">
            <v>11141125369</v>
          </cell>
        </row>
        <row r="512">
          <cell r="A512">
            <v>11141125370</v>
          </cell>
        </row>
        <row r="513">
          <cell r="A513">
            <v>11141125371</v>
          </cell>
        </row>
        <row r="514">
          <cell r="A514">
            <v>11141125372</v>
          </cell>
        </row>
        <row r="515">
          <cell r="A515">
            <v>11141125373</v>
          </cell>
        </row>
        <row r="516">
          <cell r="A516">
            <v>11141125374</v>
          </cell>
        </row>
        <row r="517">
          <cell r="A517">
            <v>11141125375</v>
          </cell>
        </row>
        <row r="518">
          <cell r="A518">
            <v>11141125376</v>
          </cell>
        </row>
        <row r="519">
          <cell r="A519">
            <v>11141125377</v>
          </cell>
        </row>
        <row r="520">
          <cell r="A520">
            <v>11141125378</v>
          </cell>
        </row>
        <row r="521">
          <cell r="A521">
            <v>11141125379</v>
          </cell>
        </row>
        <row r="522">
          <cell r="A522">
            <v>11141125380</v>
          </cell>
        </row>
        <row r="523">
          <cell r="A523">
            <v>11141125381</v>
          </cell>
        </row>
        <row r="524">
          <cell r="A524">
            <v>11141125382</v>
          </cell>
        </row>
        <row r="525">
          <cell r="A525">
            <v>11141125383</v>
          </cell>
        </row>
        <row r="526">
          <cell r="A526">
            <v>11141125386</v>
          </cell>
        </row>
        <row r="527">
          <cell r="A527">
            <v>11141125387</v>
          </cell>
        </row>
        <row r="528">
          <cell r="A528">
            <v>11141125388</v>
          </cell>
        </row>
        <row r="529">
          <cell r="A529">
            <v>11141125389</v>
          </cell>
        </row>
        <row r="530">
          <cell r="A530">
            <v>11141125390</v>
          </cell>
        </row>
        <row r="531">
          <cell r="A531">
            <v>11141125391</v>
          </cell>
        </row>
        <row r="532">
          <cell r="A532">
            <v>11141125392</v>
          </cell>
        </row>
        <row r="533">
          <cell r="A533">
            <v>11141125393</v>
          </cell>
        </row>
        <row r="534">
          <cell r="A534">
            <v>11141125394</v>
          </cell>
        </row>
        <row r="535">
          <cell r="A535">
            <v>11141125395</v>
          </cell>
        </row>
        <row r="536">
          <cell r="A536">
            <v>11141125396</v>
          </cell>
        </row>
        <row r="537">
          <cell r="A537">
            <v>11141125397</v>
          </cell>
        </row>
        <row r="538">
          <cell r="A538">
            <v>11141125398</v>
          </cell>
        </row>
        <row r="539">
          <cell r="A539">
            <v>11141125399</v>
          </cell>
        </row>
        <row r="540">
          <cell r="A540">
            <v>11141125411</v>
          </cell>
        </row>
        <row r="541">
          <cell r="A541">
            <v>11141125412</v>
          </cell>
        </row>
        <row r="542">
          <cell r="A542">
            <v>11141125413</v>
          </cell>
        </row>
        <row r="543">
          <cell r="A543">
            <v>11141125414</v>
          </cell>
        </row>
        <row r="544">
          <cell r="A544">
            <v>11141125415</v>
          </cell>
        </row>
        <row r="545">
          <cell r="A545">
            <v>11141125416</v>
          </cell>
        </row>
        <row r="546">
          <cell r="A546">
            <v>11141125417</v>
          </cell>
        </row>
        <row r="547">
          <cell r="A547">
            <v>11141125418</v>
          </cell>
        </row>
        <row r="548">
          <cell r="A548">
            <v>11141125419</v>
          </cell>
        </row>
        <row r="549">
          <cell r="A549">
            <v>11141125420</v>
          </cell>
        </row>
        <row r="550">
          <cell r="A550">
            <v>11141125421</v>
          </cell>
        </row>
        <row r="551">
          <cell r="A551">
            <v>11141125422</v>
          </cell>
        </row>
        <row r="552">
          <cell r="A552">
            <v>11141125423</v>
          </cell>
        </row>
        <row r="553">
          <cell r="A553">
            <v>11141125424</v>
          </cell>
        </row>
        <row r="554">
          <cell r="A554">
            <v>11141125511</v>
          </cell>
        </row>
        <row r="555">
          <cell r="A555">
            <v>11141125512</v>
          </cell>
        </row>
        <row r="556">
          <cell r="A556">
            <v>11141125513</v>
          </cell>
        </row>
        <row r="557">
          <cell r="A557">
            <v>11141125514</v>
          </cell>
        </row>
        <row r="558">
          <cell r="A558">
            <v>11141125515</v>
          </cell>
        </row>
        <row r="559">
          <cell r="A559">
            <v>11141125519</v>
          </cell>
        </row>
        <row r="560">
          <cell r="A560">
            <v>11141125523</v>
          </cell>
        </row>
        <row r="561">
          <cell r="A561">
            <v>11141125524</v>
          </cell>
        </row>
        <row r="562">
          <cell r="A562">
            <v>11141125527</v>
          </cell>
        </row>
        <row r="563">
          <cell r="A563">
            <v>11141125533</v>
          </cell>
        </row>
        <row r="564">
          <cell r="A564">
            <v>11141125536</v>
          </cell>
        </row>
        <row r="565">
          <cell r="A565">
            <v>11141125537</v>
          </cell>
        </row>
        <row r="566">
          <cell r="A566">
            <v>11141125538</v>
          </cell>
        </row>
        <row r="567">
          <cell r="A567">
            <v>11141125539</v>
          </cell>
        </row>
        <row r="568">
          <cell r="A568">
            <v>11141125540</v>
          </cell>
        </row>
        <row r="569">
          <cell r="A569">
            <v>11141125541</v>
          </cell>
        </row>
        <row r="570">
          <cell r="A570">
            <v>11141125542</v>
          </cell>
        </row>
        <row r="571">
          <cell r="A571">
            <v>11141125543</v>
          </cell>
        </row>
        <row r="572">
          <cell r="A572">
            <v>11141125544</v>
          </cell>
        </row>
        <row r="573">
          <cell r="A573">
            <v>11141125545</v>
          </cell>
        </row>
        <row r="574">
          <cell r="A574">
            <v>11141125546</v>
          </cell>
        </row>
        <row r="575">
          <cell r="A575">
            <v>11141125547</v>
          </cell>
        </row>
        <row r="576">
          <cell r="A576">
            <v>11141125548</v>
          </cell>
        </row>
        <row r="577">
          <cell r="A577">
            <v>11141125549</v>
          </cell>
        </row>
        <row r="578">
          <cell r="A578">
            <v>11141125550</v>
          </cell>
        </row>
        <row r="579">
          <cell r="A579">
            <v>11141125551</v>
          </cell>
        </row>
        <row r="580">
          <cell r="A580">
            <v>11141125552</v>
          </cell>
        </row>
        <row r="581">
          <cell r="A581">
            <v>11141125553</v>
          </cell>
        </row>
        <row r="582">
          <cell r="A582">
            <v>11141125554</v>
          </cell>
        </row>
        <row r="583">
          <cell r="A583">
            <v>11141125555</v>
          </cell>
        </row>
        <row r="584">
          <cell r="A584">
            <v>11141125556</v>
          </cell>
        </row>
        <row r="585">
          <cell r="A585">
            <v>11141125557</v>
          </cell>
        </row>
        <row r="586">
          <cell r="A586">
            <v>11141125558</v>
          </cell>
        </row>
        <row r="587">
          <cell r="A587">
            <v>11141125559</v>
          </cell>
        </row>
        <row r="588">
          <cell r="A588">
            <v>11141125560</v>
          </cell>
        </row>
        <row r="589">
          <cell r="A589">
            <v>11141125561</v>
          </cell>
        </row>
        <row r="590">
          <cell r="A590">
            <v>11141125562</v>
          </cell>
        </row>
        <row r="591">
          <cell r="A591">
            <v>11141125563</v>
          </cell>
        </row>
        <row r="592">
          <cell r="A592">
            <v>11141125564</v>
          </cell>
        </row>
        <row r="593">
          <cell r="A593">
            <v>11141125565</v>
          </cell>
        </row>
        <row r="594">
          <cell r="A594">
            <v>11141125566</v>
          </cell>
        </row>
        <row r="595">
          <cell r="A595">
            <v>11141125567</v>
          </cell>
        </row>
        <row r="596">
          <cell r="A596">
            <v>11141125568</v>
          </cell>
        </row>
        <row r="597">
          <cell r="A597">
            <v>11141125569</v>
          </cell>
        </row>
        <row r="598">
          <cell r="A598">
            <v>11141125570</v>
          </cell>
        </row>
        <row r="599">
          <cell r="A599">
            <v>11141125571</v>
          </cell>
        </row>
        <row r="600">
          <cell r="A600">
            <v>11141125572</v>
          </cell>
        </row>
        <row r="601">
          <cell r="A601">
            <v>11141125573</v>
          </cell>
        </row>
        <row r="602">
          <cell r="A602">
            <v>11141125574</v>
          </cell>
        </row>
        <row r="603">
          <cell r="A603">
            <v>11141125575</v>
          </cell>
        </row>
        <row r="604">
          <cell r="A604">
            <v>11141125576</v>
          </cell>
        </row>
        <row r="605">
          <cell r="A605">
            <v>11141125577</v>
          </cell>
        </row>
        <row r="606">
          <cell r="A606">
            <v>11141155013</v>
          </cell>
        </row>
        <row r="607">
          <cell r="A607">
            <v>11141155014</v>
          </cell>
        </row>
        <row r="608">
          <cell r="A608">
            <v>11141165011</v>
          </cell>
        </row>
        <row r="609">
          <cell r="A609">
            <v>11141175011</v>
          </cell>
        </row>
        <row r="610">
          <cell r="A610">
            <v>11141175012</v>
          </cell>
        </row>
        <row r="611">
          <cell r="A611">
            <v>11141175013</v>
          </cell>
        </row>
        <row r="612">
          <cell r="A612">
            <v>11141175014</v>
          </cell>
        </row>
        <row r="613">
          <cell r="A613">
            <v>11141195011</v>
          </cell>
        </row>
        <row r="614">
          <cell r="A614">
            <v>11141195012</v>
          </cell>
        </row>
        <row r="615">
          <cell r="A615">
            <v>11141195013</v>
          </cell>
        </row>
        <row r="616">
          <cell r="A616">
            <v>11141195014</v>
          </cell>
        </row>
        <row r="617">
          <cell r="A617">
            <v>11141195016</v>
          </cell>
        </row>
        <row r="618">
          <cell r="A618">
            <v>11141195017</v>
          </cell>
        </row>
        <row r="619">
          <cell r="A619">
            <v>11141195018</v>
          </cell>
        </row>
        <row r="620">
          <cell r="A620">
            <v>11141195111</v>
          </cell>
        </row>
        <row r="621">
          <cell r="A621">
            <v>11141215013</v>
          </cell>
        </row>
        <row r="622">
          <cell r="A622">
            <v>11141215014</v>
          </cell>
        </row>
        <row r="623">
          <cell r="A623">
            <v>11141215036</v>
          </cell>
        </row>
        <row r="624">
          <cell r="A624">
            <v>11141215037</v>
          </cell>
        </row>
        <row r="625">
          <cell r="A625">
            <v>11141215038</v>
          </cell>
        </row>
        <row r="626">
          <cell r="A626">
            <v>11141215039</v>
          </cell>
        </row>
        <row r="627">
          <cell r="A627">
            <v>11141215040</v>
          </cell>
        </row>
        <row r="628">
          <cell r="A628">
            <v>11141215041</v>
          </cell>
        </row>
        <row r="629">
          <cell r="A629">
            <v>11141215042</v>
          </cell>
        </row>
        <row r="630">
          <cell r="A630">
            <v>11141215043</v>
          </cell>
        </row>
        <row r="631">
          <cell r="A631">
            <v>11141215044</v>
          </cell>
        </row>
        <row r="632">
          <cell r="A632">
            <v>11141215045</v>
          </cell>
        </row>
        <row r="633">
          <cell r="A633">
            <v>11141215046</v>
          </cell>
        </row>
        <row r="634">
          <cell r="A634">
            <v>11141215047</v>
          </cell>
        </row>
        <row r="635">
          <cell r="A635">
            <v>11141215048</v>
          </cell>
        </row>
        <row r="636">
          <cell r="A636">
            <v>11141215049</v>
          </cell>
        </row>
        <row r="637">
          <cell r="A637">
            <v>11141215050</v>
          </cell>
        </row>
        <row r="638">
          <cell r="A638">
            <v>11141215051</v>
          </cell>
        </row>
        <row r="639">
          <cell r="A639">
            <v>11141215052</v>
          </cell>
        </row>
        <row r="640">
          <cell r="A640">
            <v>11141215053</v>
          </cell>
        </row>
        <row r="641">
          <cell r="A641">
            <v>11141215054</v>
          </cell>
        </row>
        <row r="642">
          <cell r="A642">
            <v>11141215055</v>
          </cell>
        </row>
        <row r="643">
          <cell r="A643">
            <v>11141215056</v>
          </cell>
        </row>
        <row r="644">
          <cell r="A644">
            <v>11141215057</v>
          </cell>
        </row>
        <row r="645">
          <cell r="A645">
            <v>11141215058</v>
          </cell>
        </row>
        <row r="646">
          <cell r="A646">
            <v>11141215059</v>
          </cell>
        </row>
        <row r="647">
          <cell r="A647">
            <v>11141215060</v>
          </cell>
        </row>
        <row r="648">
          <cell r="A648">
            <v>11141215061</v>
          </cell>
        </row>
        <row r="649">
          <cell r="A649">
            <v>11141215062</v>
          </cell>
        </row>
        <row r="650">
          <cell r="A650">
            <v>11141215063</v>
          </cell>
        </row>
        <row r="651">
          <cell r="A651">
            <v>11141215064</v>
          </cell>
        </row>
        <row r="652">
          <cell r="A652">
            <v>11141215065</v>
          </cell>
        </row>
        <row r="653">
          <cell r="A653">
            <v>11141215066</v>
          </cell>
        </row>
        <row r="654">
          <cell r="A654">
            <v>11141215067</v>
          </cell>
        </row>
        <row r="655">
          <cell r="A655">
            <v>11141215068</v>
          </cell>
        </row>
        <row r="656">
          <cell r="A656">
            <v>11141215069</v>
          </cell>
        </row>
        <row r="657">
          <cell r="A657">
            <v>11141215070</v>
          </cell>
        </row>
        <row r="658">
          <cell r="A658">
            <v>11141215071</v>
          </cell>
        </row>
        <row r="659">
          <cell r="A659">
            <v>11141215072</v>
          </cell>
        </row>
        <row r="660">
          <cell r="A660">
            <v>11141215073</v>
          </cell>
        </row>
        <row r="661">
          <cell r="A661">
            <v>11141215074</v>
          </cell>
        </row>
        <row r="662">
          <cell r="A662">
            <v>11141215075</v>
          </cell>
        </row>
        <row r="663">
          <cell r="A663">
            <v>11141215076</v>
          </cell>
        </row>
        <row r="664">
          <cell r="A664">
            <v>11141215077</v>
          </cell>
        </row>
        <row r="665">
          <cell r="A665">
            <v>11141215078</v>
          </cell>
        </row>
        <row r="666">
          <cell r="A666">
            <v>11141215079</v>
          </cell>
        </row>
        <row r="667">
          <cell r="A667">
            <v>11141215080</v>
          </cell>
        </row>
        <row r="668">
          <cell r="A668">
            <v>11141215081</v>
          </cell>
        </row>
        <row r="669">
          <cell r="A669">
            <v>11141215082</v>
          </cell>
        </row>
        <row r="670">
          <cell r="A670">
            <v>11141215083</v>
          </cell>
        </row>
        <row r="671">
          <cell r="A671">
            <v>11141215084</v>
          </cell>
        </row>
        <row r="672">
          <cell r="A672">
            <v>11141215085</v>
          </cell>
        </row>
        <row r="673">
          <cell r="A673">
            <v>11141215086</v>
          </cell>
        </row>
        <row r="674">
          <cell r="A674">
            <v>11141215087</v>
          </cell>
        </row>
        <row r="675">
          <cell r="A675">
            <v>11141215088</v>
          </cell>
        </row>
        <row r="676">
          <cell r="A676">
            <v>11141215089</v>
          </cell>
        </row>
        <row r="677">
          <cell r="A677">
            <v>11141215090</v>
          </cell>
        </row>
        <row r="678">
          <cell r="A678">
            <v>11141215091</v>
          </cell>
        </row>
        <row r="679">
          <cell r="A679">
            <v>11141215092</v>
          </cell>
        </row>
        <row r="680">
          <cell r="A680">
            <v>11141215093</v>
          </cell>
        </row>
        <row r="681">
          <cell r="A681">
            <v>11141215094</v>
          </cell>
        </row>
        <row r="682">
          <cell r="A682">
            <v>11141215095</v>
          </cell>
        </row>
        <row r="683">
          <cell r="A683">
            <v>11141215096</v>
          </cell>
        </row>
        <row r="684">
          <cell r="A684">
            <v>11141215097</v>
          </cell>
        </row>
        <row r="685">
          <cell r="A685">
            <v>11141215098</v>
          </cell>
        </row>
        <row r="686">
          <cell r="A686">
            <v>11141215099</v>
          </cell>
        </row>
        <row r="687">
          <cell r="A687">
            <v>11141225028</v>
          </cell>
        </row>
        <row r="688">
          <cell r="A688">
            <v>11141225029</v>
          </cell>
        </row>
        <row r="689">
          <cell r="A689">
            <v>11141225031</v>
          </cell>
        </row>
        <row r="690">
          <cell r="A690">
            <v>11141225032</v>
          </cell>
        </row>
        <row r="691">
          <cell r="A691">
            <v>11141225033</v>
          </cell>
        </row>
        <row r="692">
          <cell r="A692">
            <v>11141225034</v>
          </cell>
        </row>
        <row r="693">
          <cell r="A693">
            <v>11141225035</v>
          </cell>
        </row>
        <row r="694">
          <cell r="A694">
            <v>11141225036</v>
          </cell>
        </row>
        <row r="695">
          <cell r="A695">
            <v>11142155011</v>
          </cell>
        </row>
        <row r="696">
          <cell r="A696">
            <v>11142155012</v>
          </cell>
        </row>
        <row r="697">
          <cell r="A697">
            <v>11142155111</v>
          </cell>
        </row>
        <row r="698">
          <cell r="A698">
            <v>11142155112</v>
          </cell>
        </row>
        <row r="699">
          <cell r="A699">
            <v>11142215011</v>
          </cell>
        </row>
        <row r="700">
          <cell r="A700">
            <v>11142215012</v>
          </cell>
        </row>
        <row r="701">
          <cell r="A701">
            <v>11142215015</v>
          </cell>
        </row>
        <row r="702">
          <cell r="A702">
            <v>11142215016</v>
          </cell>
        </row>
        <row r="703">
          <cell r="A703">
            <v>11142215017</v>
          </cell>
        </row>
        <row r="704">
          <cell r="A704">
            <v>11142215018</v>
          </cell>
        </row>
        <row r="705">
          <cell r="A705">
            <v>11142215019</v>
          </cell>
        </row>
        <row r="706">
          <cell r="A706">
            <v>11142215020</v>
          </cell>
        </row>
        <row r="707">
          <cell r="A707">
            <v>11142215021</v>
          </cell>
        </row>
        <row r="708">
          <cell r="A708">
            <v>11142215022</v>
          </cell>
        </row>
        <row r="709">
          <cell r="A709">
            <v>11142215023</v>
          </cell>
        </row>
        <row r="710">
          <cell r="A710">
            <v>11142215024</v>
          </cell>
        </row>
        <row r="711">
          <cell r="A711">
            <v>11142215025</v>
          </cell>
        </row>
        <row r="712">
          <cell r="A712">
            <v>11142215026</v>
          </cell>
        </row>
        <row r="713">
          <cell r="A713">
            <v>11142215027</v>
          </cell>
        </row>
        <row r="714">
          <cell r="A714">
            <v>11142215028</v>
          </cell>
        </row>
        <row r="715">
          <cell r="A715">
            <v>11142215029</v>
          </cell>
        </row>
        <row r="716">
          <cell r="A716">
            <v>11142215030</v>
          </cell>
        </row>
        <row r="717">
          <cell r="A717">
            <v>11142215031</v>
          </cell>
        </row>
        <row r="718">
          <cell r="A718">
            <v>11142215032</v>
          </cell>
        </row>
        <row r="719">
          <cell r="A719">
            <v>11142215033</v>
          </cell>
        </row>
        <row r="720">
          <cell r="A720">
            <v>11142215034</v>
          </cell>
        </row>
        <row r="721">
          <cell r="A721">
            <v>11142215035</v>
          </cell>
        </row>
        <row r="722">
          <cell r="A722">
            <v>11142225011</v>
          </cell>
        </row>
        <row r="723">
          <cell r="A723">
            <v>11142225012</v>
          </cell>
        </row>
        <row r="724">
          <cell r="A724">
            <v>11142225013</v>
          </cell>
        </row>
        <row r="725">
          <cell r="A725">
            <v>11142225015</v>
          </cell>
        </row>
        <row r="726">
          <cell r="A726">
            <v>11142225017</v>
          </cell>
        </row>
        <row r="727">
          <cell r="A727">
            <v>11142225018</v>
          </cell>
        </row>
        <row r="728">
          <cell r="A728">
            <v>11142225020</v>
          </cell>
        </row>
        <row r="729">
          <cell r="A729">
            <v>11142225021</v>
          </cell>
        </row>
        <row r="730">
          <cell r="A730">
            <v>11142225022</v>
          </cell>
        </row>
        <row r="731">
          <cell r="A731">
            <v>11142225023</v>
          </cell>
        </row>
        <row r="732">
          <cell r="A732">
            <v>11142225024</v>
          </cell>
        </row>
        <row r="733">
          <cell r="A733">
            <v>11142225025</v>
          </cell>
        </row>
        <row r="734">
          <cell r="A734">
            <v>11142225026</v>
          </cell>
        </row>
        <row r="735">
          <cell r="A735">
            <v>11142225027</v>
          </cell>
        </row>
        <row r="736">
          <cell r="A736">
            <v>11142225030</v>
          </cell>
        </row>
        <row r="737">
          <cell r="A737">
            <v>11142225037</v>
          </cell>
        </row>
        <row r="738">
          <cell r="A738">
            <v>11142225038</v>
          </cell>
        </row>
        <row r="739">
          <cell r="A739">
            <v>11151125011</v>
          </cell>
        </row>
        <row r="740">
          <cell r="A740">
            <v>11151125111</v>
          </cell>
        </row>
        <row r="741">
          <cell r="A741">
            <v>11151125112</v>
          </cell>
        </row>
        <row r="742">
          <cell r="A742">
            <v>11151125113</v>
          </cell>
        </row>
        <row r="743">
          <cell r="A743">
            <v>11151125114</v>
          </cell>
        </row>
        <row r="744">
          <cell r="A744">
            <v>11151125115</v>
          </cell>
        </row>
        <row r="745">
          <cell r="A745">
            <v>11151125116</v>
          </cell>
        </row>
        <row r="746">
          <cell r="A746">
            <v>11151125117</v>
          </cell>
        </row>
        <row r="747">
          <cell r="A747">
            <v>11151125211</v>
          </cell>
        </row>
        <row r="748">
          <cell r="A748">
            <v>11151125311</v>
          </cell>
        </row>
        <row r="749">
          <cell r="A749">
            <v>11151125312</v>
          </cell>
        </row>
        <row r="750">
          <cell r="A750">
            <v>11151125313</v>
          </cell>
        </row>
        <row r="751">
          <cell r="A751">
            <v>11151125319</v>
          </cell>
        </row>
        <row r="752">
          <cell r="A752">
            <v>11151125320</v>
          </cell>
        </row>
        <row r="753">
          <cell r="A753">
            <v>11151125321</v>
          </cell>
        </row>
        <row r="754">
          <cell r="A754">
            <v>11151125322</v>
          </cell>
        </row>
        <row r="755">
          <cell r="A755">
            <v>11151125323</v>
          </cell>
        </row>
        <row r="756">
          <cell r="A756">
            <v>11151125324</v>
          </cell>
        </row>
        <row r="757">
          <cell r="A757">
            <v>11151125325</v>
          </cell>
        </row>
        <row r="758">
          <cell r="A758">
            <v>11151125326</v>
          </cell>
        </row>
        <row r="759">
          <cell r="A759">
            <v>11151125411</v>
          </cell>
        </row>
        <row r="760">
          <cell r="A760">
            <v>11151125415</v>
          </cell>
        </row>
        <row r="761">
          <cell r="A761">
            <v>11151125416</v>
          </cell>
        </row>
        <row r="762">
          <cell r="A762">
            <v>11151125417</v>
          </cell>
        </row>
        <row r="763">
          <cell r="A763">
            <v>11151125418</v>
          </cell>
        </row>
        <row r="764">
          <cell r="A764">
            <v>11151125419</v>
          </cell>
        </row>
        <row r="765">
          <cell r="A765">
            <v>11151125420</v>
          </cell>
        </row>
        <row r="766">
          <cell r="A766">
            <v>11151125421</v>
          </cell>
        </row>
        <row r="767">
          <cell r="A767">
            <v>11151125422</v>
          </cell>
        </row>
        <row r="768">
          <cell r="A768">
            <v>11161125113</v>
          </cell>
        </row>
        <row r="769">
          <cell r="A769">
            <v>11161125115</v>
          </cell>
        </row>
        <row r="770">
          <cell r="A770">
            <v>11161125117</v>
          </cell>
        </row>
        <row r="771">
          <cell r="A771">
            <v>11161125118</v>
          </cell>
        </row>
        <row r="772">
          <cell r="A772">
            <v>11161125119</v>
          </cell>
        </row>
        <row r="773">
          <cell r="A773">
            <v>11161125120</v>
          </cell>
        </row>
        <row r="774">
          <cell r="A774">
            <v>11161125121</v>
          </cell>
        </row>
        <row r="775">
          <cell r="A775">
            <v>11161125211</v>
          </cell>
        </row>
        <row r="776">
          <cell r="A776">
            <v>11161125212</v>
          </cell>
        </row>
        <row r="777">
          <cell r="A777">
            <v>11161125219</v>
          </cell>
        </row>
        <row r="778">
          <cell r="A778">
            <v>11161125222</v>
          </cell>
        </row>
        <row r="779">
          <cell r="A779">
            <v>11161125226</v>
          </cell>
        </row>
        <row r="780">
          <cell r="A780">
            <v>11161125231</v>
          </cell>
        </row>
        <row r="781">
          <cell r="A781">
            <v>11161125232</v>
          </cell>
        </row>
        <row r="782">
          <cell r="A782">
            <v>11161125233</v>
          </cell>
        </row>
        <row r="783">
          <cell r="A783">
            <v>11161125234</v>
          </cell>
        </row>
        <row r="784">
          <cell r="A784">
            <v>11161125235</v>
          </cell>
        </row>
        <row r="785">
          <cell r="A785">
            <v>11161125236</v>
          </cell>
        </row>
        <row r="786">
          <cell r="A786">
            <v>11161125237</v>
          </cell>
        </row>
        <row r="787">
          <cell r="A787">
            <v>11161125238</v>
          </cell>
        </row>
        <row r="788">
          <cell r="A788">
            <v>11161125239</v>
          </cell>
        </row>
        <row r="789">
          <cell r="A789">
            <v>11161125240</v>
          </cell>
        </row>
        <row r="790">
          <cell r="A790">
            <v>11161125241</v>
          </cell>
        </row>
        <row r="791">
          <cell r="A791">
            <v>11161125242</v>
          </cell>
        </row>
        <row r="792">
          <cell r="A792">
            <v>11161125312</v>
          </cell>
        </row>
        <row r="793">
          <cell r="A793">
            <v>11161125313</v>
          </cell>
        </row>
        <row r="794">
          <cell r="A794">
            <v>11161125314</v>
          </cell>
        </row>
        <row r="795">
          <cell r="A795">
            <v>11161125315</v>
          </cell>
        </row>
        <row r="796">
          <cell r="A796">
            <v>11161125316</v>
          </cell>
        </row>
        <row r="797">
          <cell r="A797">
            <v>11161125317</v>
          </cell>
        </row>
        <row r="798">
          <cell r="A798">
            <v>11161125411</v>
          </cell>
        </row>
        <row r="799">
          <cell r="A799">
            <v>11161125412</v>
          </cell>
        </row>
        <row r="800">
          <cell r="A800">
            <v>11161125414</v>
          </cell>
        </row>
        <row r="801">
          <cell r="A801">
            <v>11161125415</v>
          </cell>
        </row>
        <row r="802">
          <cell r="A802">
            <v>11161125416</v>
          </cell>
        </row>
        <row r="803">
          <cell r="A803">
            <v>11161125417</v>
          </cell>
        </row>
        <row r="804">
          <cell r="A804">
            <v>11161125418</v>
          </cell>
        </row>
        <row r="805">
          <cell r="A805">
            <v>11161125420</v>
          </cell>
        </row>
        <row r="806">
          <cell r="A806">
            <v>11171125011</v>
          </cell>
        </row>
        <row r="807">
          <cell r="A807">
            <v>11171125012</v>
          </cell>
        </row>
        <row r="808">
          <cell r="A808">
            <v>11171125013</v>
          </cell>
        </row>
        <row r="809">
          <cell r="A809">
            <v>11171125015</v>
          </cell>
        </row>
        <row r="810">
          <cell r="A810">
            <v>11171125016</v>
          </cell>
        </row>
        <row r="811">
          <cell r="A811">
            <v>11171125017</v>
          </cell>
        </row>
        <row r="812">
          <cell r="A812">
            <v>11171125018</v>
          </cell>
        </row>
        <row r="813">
          <cell r="A813">
            <v>11171125019</v>
          </cell>
        </row>
        <row r="814">
          <cell r="A814">
            <v>11171125020</v>
          </cell>
        </row>
        <row r="815">
          <cell r="A815">
            <v>11171125111</v>
          </cell>
        </row>
        <row r="816">
          <cell r="A816">
            <v>11171125112</v>
          </cell>
        </row>
        <row r="817">
          <cell r="A817">
            <v>11171125113</v>
          </cell>
        </row>
        <row r="818">
          <cell r="A818">
            <v>11171125114</v>
          </cell>
        </row>
        <row r="819">
          <cell r="A819">
            <v>11171125115</v>
          </cell>
        </row>
        <row r="820">
          <cell r="A820">
            <v>11171125116</v>
          </cell>
        </row>
        <row r="821">
          <cell r="A821">
            <v>11171125117</v>
          </cell>
        </row>
        <row r="822">
          <cell r="A822">
            <v>11171125118</v>
          </cell>
        </row>
        <row r="823">
          <cell r="A823">
            <v>11171125119</v>
          </cell>
        </row>
        <row r="824">
          <cell r="A824">
            <v>11171125120</v>
          </cell>
        </row>
        <row r="825">
          <cell r="A825">
            <v>11171125121</v>
          </cell>
        </row>
        <row r="826">
          <cell r="A826">
            <v>11171125122</v>
          </cell>
        </row>
        <row r="827">
          <cell r="A827">
            <v>11171125123</v>
          </cell>
        </row>
        <row r="828">
          <cell r="A828">
            <v>11171125135</v>
          </cell>
        </row>
        <row r="829">
          <cell r="A829">
            <v>11171125136</v>
          </cell>
        </row>
        <row r="830">
          <cell r="A830">
            <v>11171125137</v>
          </cell>
        </row>
        <row r="831">
          <cell r="A831">
            <v>11171125138</v>
          </cell>
        </row>
        <row r="832">
          <cell r="A832">
            <v>11171125139</v>
          </cell>
        </row>
        <row r="833">
          <cell r="A833">
            <v>11171125140</v>
          </cell>
        </row>
        <row r="834">
          <cell r="A834">
            <v>11171125141</v>
          </cell>
        </row>
        <row r="835">
          <cell r="A835">
            <v>11171125142</v>
          </cell>
        </row>
        <row r="836">
          <cell r="A836">
            <v>11171125143</v>
          </cell>
        </row>
        <row r="837">
          <cell r="A837">
            <v>11171125144</v>
          </cell>
        </row>
        <row r="838">
          <cell r="A838">
            <v>12111125011</v>
          </cell>
        </row>
        <row r="839">
          <cell r="A839">
            <v>12111125012</v>
          </cell>
        </row>
        <row r="840">
          <cell r="A840">
            <v>12111125013</v>
          </cell>
        </row>
        <row r="841">
          <cell r="A841">
            <v>12111125014</v>
          </cell>
        </row>
        <row r="842">
          <cell r="A842">
            <v>12111125015</v>
          </cell>
        </row>
        <row r="843">
          <cell r="A843">
            <v>12111125016</v>
          </cell>
        </row>
        <row r="844">
          <cell r="A844">
            <v>12111125017</v>
          </cell>
        </row>
        <row r="845">
          <cell r="A845">
            <v>12111125112</v>
          </cell>
        </row>
        <row r="846">
          <cell r="A846">
            <v>12111125113</v>
          </cell>
        </row>
        <row r="847">
          <cell r="A847">
            <v>12111125114</v>
          </cell>
        </row>
        <row r="848">
          <cell r="A848">
            <v>12111125115</v>
          </cell>
        </row>
        <row r="849">
          <cell r="A849">
            <v>12111125116</v>
          </cell>
        </row>
        <row r="850">
          <cell r="A850">
            <v>12111125117</v>
          </cell>
        </row>
        <row r="851">
          <cell r="A851">
            <v>12111125118</v>
          </cell>
        </row>
        <row r="852">
          <cell r="A852">
            <v>12111125119</v>
          </cell>
        </row>
        <row r="853">
          <cell r="A853">
            <v>12111125120</v>
          </cell>
        </row>
        <row r="854">
          <cell r="A854">
            <v>12111125121</v>
          </cell>
        </row>
        <row r="855">
          <cell r="A855">
            <v>12111125122</v>
          </cell>
        </row>
        <row r="856">
          <cell r="A856">
            <v>12111125123</v>
          </cell>
        </row>
        <row r="857">
          <cell r="A857">
            <v>12111125124</v>
          </cell>
        </row>
        <row r="858">
          <cell r="A858">
            <v>12111125125</v>
          </cell>
        </row>
        <row r="859">
          <cell r="A859">
            <v>12111125211</v>
          </cell>
        </row>
        <row r="860">
          <cell r="A860">
            <v>12111125212</v>
          </cell>
        </row>
        <row r="861">
          <cell r="A861">
            <v>12111125213</v>
          </cell>
        </row>
        <row r="862">
          <cell r="A862">
            <v>12111125214</v>
          </cell>
        </row>
        <row r="863">
          <cell r="A863">
            <v>12111125215</v>
          </cell>
        </row>
        <row r="864">
          <cell r="A864">
            <v>12111125216</v>
          </cell>
        </row>
        <row r="865">
          <cell r="A865">
            <v>12111125217</v>
          </cell>
        </row>
        <row r="866">
          <cell r="A866">
            <v>12111125218</v>
          </cell>
        </row>
        <row r="867">
          <cell r="A867">
            <v>12111125219</v>
          </cell>
        </row>
        <row r="868">
          <cell r="A868">
            <v>12111125220</v>
          </cell>
        </row>
        <row r="869">
          <cell r="A869">
            <v>12111125221</v>
          </cell>
        </row>
        <row r="870">
          <cell r="A870">
            <v>12111125222</v>
          </cell>
        </row>
        <row r="871">
          <cell r="A871">
            <v>12111125223</v>
          </cell>
        </row>
        <row r="872">
          <cell r="A872">
            <v>12111125224</v>
          </cell>
        </row>
        <row r="873">
          <cell r="A873">
            <v>12111125225</v>
          </cell>
        </row>
        <row r="874">
          <cell r="A874">
            <v>12111125226</v>
          </cell>
        </row>
        <row r="875">
          <cell r="A875">
            <v>12111125227</v>
          </cell>
        </row>
        <row r="876">
          <cell r="A876">
            <v>12111125228</v>
          </cell>
        </row>
        <row r="877">
          <cell r="A877">
            <v>12111125229</v>
          </cell>
        </row>
        <row r="878">
          <cell r="A878">
            <v>12111125230</v>
          </cell>
        </row>
        <row r="879">
          <cell r="A879">
            <v>12111125231</v>
          </cell>
        </row>
        <row r="880">
          <cell r="A880">
            <v>12111125232</v>
          </cell>
        </row>
        <row r="881">
          <cell r="A881">
            <v>12111125233</v>
          </cell>
        </row>
        <row r="882">
          <cell r="A882">
            <v>12111125234</v>
          </cell>
        </row>
        <row r="883">
          <cell r="A883">
            <v>12111125235</v>
          </cell>
        </row>
        <row r="884">
          <cell r="A884">
            <v>12112165011</v>
          </cell>
        </row>
        <row r="885">
          <cell r="A885">
            <v>12112165012</v>
          </cell>
        </row>
        <row r="886">
          <cell r="A886">
            <v>12112165013</v>
          </cell>
        </row>
        <row r="887">
          <cell r="A887">
            <v>12112165111</v>
          </cell>
        </row>
        <row r="888">
          <cell r="A888">
            <v>12112165112</v>
          </cell>
        </row>
        <row r="889">
          <cell r="A889">
            <v>12112165113</v>
          </cell>
        </row>
        <row r="890">
          <cell r="A890">
            <v>12112165114</v>
          </cell>
        </row>
        <row r="891">
          <cell r="A891">
            <v>12112165116</v>
          </cell>
        </row>
        <row r="892">
          <cell r="A892">
            <v>12112165117</v>
          </cell>
        </row>
        <row r="893">
          <cell r="A893">
            <v>12112165118</v>
          </cell>
        </row>
        <row r="894">
          <cell r="A894">
            <v>12112165119</v>
          </cell>
        </row>
        <row r="895">
          <cell r="A895">
            <v>12112165120</v>
          </cell>
        </row>
        <row r="896">
          <cell r="A896">
            <v>12112165121</v>
          </cell>
        </row>
        <row r="897">
          <cell r="A897">
            <v>12112165122</v>
          </cell>
        </row>
        <row r="898">
          <cell r="A898">
            <v>12112165123</v>
          </cell>
        </row>
        <row r="899">
          <cell r="A899">
            <v>12112165124</v>
          </cell>
        </row>
        <row r="900">
          <cell r="A900">
            <v>12112165125</v>
          </cell>
        </row>
        <row r="901">
          <cell r="A901">
            <v>12112165126</v>
          </cell>
        </row>
        <row r="902">
          <cell r="A902">
            <v>12112165127</v>
          </cell>
        </row>
        <row r="903">
          <cell r="A903">
            <v>12121125011</v>
          </cell>
        </row>
        <row r="904">
          <cell r="A904">
            <v>12121125012</v>
          </cell>
        </row>
        <row r="905">
          <cell r="A905">
            <v>12121125013</v>
          </cell>
        </row>
        <row r="906">
          <cell r="A906">
            <v>12121125014</v>
          </cell>
        </row>
        <row r="907">
          <cell r="A907">
            <v>12121125015</v>
          </cell>
        </row>
        <row r="908">
          <cell r="A908">
            <v>12131125011</v>
          </cell>
        </row>
        <row r="909">
          <cell r="A909">
            <v>12151125011</v>
          </cell>
        </row>
        <row r="910">
          <cell r="A910">
            <v>12151125012</v>
          </cell>
        </row>
        <row r="911">
          <cell r="A911">
            <v>12151125013</v>
          </cell>
        </row>
        <row r="912">
          <cell r="A912">
            <v>12151125014</v>
          </cell>
        </row>
        <row r="913">
          <cell r="A913">
            <v>12151125015</v>
          </cell>
        </row>
        <row r="914">
          <cell r="A914">
            <v>12151125016</v>
          </cell>
        </row>
        <row r="915">
          <cell r="A915">
            <v>12151125017</v>
          </cell>
        </row>
        <row r="916">
          <cell r="A916">
            <v>12151125018</v>
          </cell>
        </row>
        <row r="917">
          <cell r="A917">
            <v>12151125019</v>
          </cell>
        </row>
        <row r="918">
          <cell r="A918">
            <v>12151125022</v>
          </cell>
        </row>
        <row r="919">
          <cell r="A919">
            <v>12151125023</v>
          </cell>
        </row>
        <row r="920">
          <cell r="A920">
            <v>12151125024</v>
          </cell>
        </row>
        <row r="921">
          <cell r="A921">
            <v>12151125026</v>
          </cell>
        </row>
        <row r="922">
          <cell r="A922">
            <v>12151125030</v>
          </cell>
        </row>
        <row r="923">
          <cell r="A923">
            <v>12151125031</v>
          </cell>
        </row>
        <row r="924">
          <cell r="A924">
            <v>12151125032</v>
          </cell>
        </row>
        <row r="925">
          <cell r="A925">
            <v>12151125033</v>
          </cell>
        </row>
        <row r="926">
          <cell r="A926">
            <v>12151125035</v>
          </cell>
        </row>
        <row r="927">
          <cell r="A927">
            <v>12151125036</v>
          </cell>
        </row>
        <row r="928">
          <cell r="A928">
            <v>12151125037</v>
          </cell>
        </row>
        <row r="929">
          <cell r="A929">
            <v>12151125039</v>
          </cell>
        </row>
        <row r="930">
          <cell r="A930">
            <v>12151125040</v>
          </cell>
        </row>
        <row r="931">
          <cell r="A931">
            <v>12151125041</v>
          </cell>
        </row>
        <row r="932">
          <cell r="A932">
            <v>12151125042</v>
          </cell>
        </row>
        <row r="933">
          <cell r="A933">
            <v>12151125043</v>
          </cell>
        </row>
        <row r="934">
          <cell r="A934">
            <v>12151125044</v>
          </cell>
        </row>
        <row r="935">
          <cell r="A935">
            <v>12151125045</v>
          </cell>
        </row>
        <row r="936">
          <cell r="A936">
            <v>12151125046</v>
          </cell>
        </row>
        <row r="937">
          <cell r="A937">
            <v>12151125048</v>
          </cell>
        </row>
        <row r="938">
          <cell r="A938">
            <v>12151125049</v>
          </cell>
        </row>
        <row r="939">
          <cell r="A939">
            <v>12151125050</v>
          </cell>
        </row>
        <row r="940">
          <cell r="A940">
            <v>12151125050</v>
          </cell>
        </row>
        <row r="941">
          <cell r="A941">
            <v>12151125051</v>
          </cell>
        </row>
        <row r="942">
          <cell r="A942">
            <v>12151125051</v>
          </cell>
        </row>
        <row r="943">
          <cell r="A943">
            <v>12151125052</v>
          </cell>
        </row>
        <row r="944">
          <cell r="A944">
            <v>12151125052</v>
          </cell>
        </row>
        <row r="945">
          <cell r="A945">
            <v>12151125053</v>
          </cell>
        </row>
        <row r="946">
          <cell r="A946">
            <v>12151195011</v>
          </cell>
        </row>
        <row r="947">
          <cell r="A947">
            <v>12151195012</v>
          </cell>
        </row>
        <row r="948">
          <cell r="A948">
            <v>12151195013</v>
          </cell>
        </row>
        <row r="949">
          <cell r="A949">
            <v>12151195014</v>
          </cell>
        </row>
        <row r="950">
          <cell r="A950">
            <v>12151195015</v>
          </cell>
        </row>
        <row r="951">
          <cell r="A951">
            <v>12151195016</v>
          </cell>
        </row>
        <row r="952">
          <cell r="A952">
            <v>12161125011</v>
          </cell>
        </row>
        <row r="953">
          <cell r="A953">
            <v>12161125012</v>
          </cell>
        </row>
        <row r="954">
          <cell r="A954">
            <v>12161125013</v>
          </cell>
        </row>
        <row r="955">
          <cell r="A955">
            <v>12161125014</v>
          </cell>
        </row>
        <row r="956">
          <cell r="A956">
            <v>12161125015</v>
          </cell>
        </row>
        <row r="957">
          <cell r="A957">
            <v>12161125016</v>
          </cell>
        </row>
        <row r="958">
          <cell r="A958">
            <v>12161125017</v>
          </cell>
        </row>
        <row r="959">
          <cell r="A959">
            <v>12161125018</v>
          </cell>
        </row>
        <row r="960">
          <cell r="A960">
            <v>12161125019</v>
          </cell>
        </row>
        <row r="961">
          <cell r="A961">
            <v>12161125020</v>
          </cell>
        </row>
        <row r="962">
          <cell r="A962">
            <v>12161125021</v>
          </cell>
        </row>
        <row r="963">
          <cell r="A963">
            <v>12161125022</v>
          </cell>
        </row>
        <row r="964">
          <cell r="A964">
            <v>12161125023</v>
          </cell>
        </row>
        <row r="965">
          <cell r="A965">
            <v>12161125024</v>
          </cell>
        </row>
        <row r="966">
          <cell r="A966">
            <v>12161125025</v>
          </cell>
        </row>
        <row r="967">
          <cell r="A967">
            <v>12161125026</v>
          </cell>
        </row>
        <row r="968">
          <cell r="A968">
            <v>12161125027</v>
          </cell>
        </row>
        <row r="969">
          <cell r="A969">
            <v>12161125028</v>
          </cell>
        </row>
        <row r="970">
          <cell r="A970">
            <v>12161125029</v>
          </cell>
        </row>
        <row r="971">
          <cell r="A971">
            <v>12161125030</v>
          </cell>
        </row>
        <row r="972">
          <cell r="A972">
            <v>12161125031</v>
          </cell>
        </row>
        <row r="973">
          <cell r="A973">
            <v>12161125032</v>
          </cell>
        </row>
        <row r="974">
          <cell r="A974">
            <v>12161125033</v>
          </cell>
        </row>
        <row r="975">
          <cell r="A975">
            <v>12161125034</v>
          </cell>
        </row>
        <row r="976">
          <cell r="A976">
            <v>12161125035</v>
          </cell>
        </row>
        <row r="977">
          <cell r="A977">
            <v>12161125036</v>
          </cell>
        </row>
        <row r="978">
          <cell r="A978">
            <v>12161125037</v>
          </cell>
        </row>
        <row r="979">
          <cell r="A979">
            <v>12161125038</v>
          </cell>
        </row>
        <row r="980">
          <cell r="A980">
            <v>12161125039</v>
          </cell>
        </row>
        <row r="981">
          <cell r="A981">
            <v>12161125040</v>
          </cell>
        </row>
        <row r="982">
          <cell r="A982">
            <v>12161125041</v>
          </cell>
        </row>
        <row r="983">
          <cell r="A983">
            <v>12161125042</v>
          </cell>
        </row>
        <row r="984">
          <cell r="A984">
            <v>12161125043</v>
          </cell>
        </row>
        <row r="985">
          <cell r="A985">
            <v>12161125044</v>
          </cell>
        </row>
        <row r="986">
          <cell r="A986">
            <v>12161125045</v>
          </cell>
        </row>
        <row r="987">
          <cell r="A987">
            <v>12161125046</v>
          </cell>
        </row>
        <row r="988">
          <cell r="A988">
            <v>12161125047</v>
          </cell>
        </row>
        <row r="989">
          <cell r="A989">
            <v>12161125048</v>
          </cell>
        </row>
        <row r="990">
          <cell r="A990">
            <v>12161125049</v>
          </cell>
        </row>
        <row r="991">
          <cell r="A991">
            <v>12161125050</v>
          </cell>
        </row>
        <row r="992">
          <cell r="A992">
            <v>12161125051</v>
          </cell>
        </row>
        <row r="993">
          <cell r="A993">
            <v>12161125052</v>
          </cell>
        </row>
        <row r="994">
          <cell r="A994">
            <v>12161125053</v>
          </cell>
        </row>
        <row r="995">
          <cell r="A995">
            <v>12161125054</v>
          </cell>
        </row>
        <row r="996">
          <cell r="A996">
            <v>12161125111</v>
          </cell>
        </row>
        <row r="997">
          <cell r="A997">
            <v>12161125112</v>
          </cell>
        </row>
        <row r="998">
          <cell r="A998">
            <v>12161125114</v>
          </cell>
        </row>
        <row r="999">
          <cell r="A999">
            <v>12161125115</v>
          </cell>
        </row>
        <row r="1000">
          <cell r="A1000">
            <v>12161125116</v>
          </cell>
        </row>
        <row r="1001">
          <cell r="A1001">
            <v>12161125118</v>
          </cell>
        </row>
        <row r="1002">
          <cell r="A1002">
            <v>12161125119</v>
          </cell>
        </row>
        <row r="1003">
          <cell r="A1003">
            <v>12161125120</v>
          </cell>
        </row>
        <row r="1004">
          <cell r="A1004">
            <v>12161125121</v>
          </cell>
        </row>
        <row r="1005">
          <cell r="A1005">
            <v>12161125122</v>
          </cell>
        </row>
        <row r="1006">
          <cell r="A1006">
            <v>12161125123</v>
          </cell>
        </row>
        <row r="1007">
          <cell r="A1007">
            <v>12161125124</v>
          </cell>
        </row>
        <row r="1008">
          <cell r="A1008">
            <v>12161125125</v>
          </cell>
        </row>
        <row r="1009">
          <cell r="A1009">
            <v>12161125126</v>
          </cell>
        </row>
        <row r="1010">
          <cell r="A1010">
            <v>12161125127</v>
          </cell>
        </row>
        <row r="1011">
          <cell r="A1011">
            <v>12161125128</v>
          </cell>
        </row>
        <row r="1012">
          <cell r="A1012">
            <v>12161125129</v>
          </cell>
        </row>
        <row r="1013">
          <cell r="A1013">
            <v>12161125130</v>
          </cell>
        </row>
        <row r="1014">
          <cell r="A1014">
            <v>12161125131</v>
          </cell>
        </row>
        <row r="1015">
          <cell r="A1015">
            <v>12161125132</v>
          </cell>
        </row>
        <row r="1016">
          <cell r="A1016">
            <v>12161125133</v>
          </cell>
        </row>
        <row r="1017">
          <cell r="A1017">
            <v>12161125134</v>
          </cell>
        </row>
        <row r="1018">
          <cell r="A1018">
            <v>12161125135</v>
          </cell>
        </row>
        <row r="1019">
          <cell r="A1019">
            <v>12161125212</v>
          </cell>
        </row>
        <row r="1020">
          <cell r="A1020">
            <v>12161125213</v>
          </cell>
        </row>
        <row r="1021">
          <cell r="A1021">
            <v>12161125214</v>
          </cell>
        </row>
        <row r="1022">
          <cell r="A1022">
            <v>12161125215</v>
          </cell>
        </row>
        <row r="1023">
          <cell r="A1023">
            <v>12161125216</v>
          </cell>
        </row>
        <row r="1024">
          <cell r="A1024">
            <v>12161125217</v>
          </cell>
        </row>
        <row r="1025">
          <cell r="A1025">
            <v>12161125218</v>
          </cell>
        </row>
        <row r="1026">
          <cell r="A1026">
            <v>12161125311</v>
          </cell>
        </row>
        <row r="1027">
          <cell r="A1027">
            <v>12161125411</v>
          </cell>
        </row>
        <row r="1028">
          <cell r="A1028">
            <v>12161125412</v>
          </cell>
        </row>
        <row r="1029">
          <cell r="A1029">
            <v>12161125413</v>
          </cell>
        </row>
        <row r="1030">
          <cell r="A1030">
            <v>12161125511</v>
          </cell>
        </row>
        <row r="1031">
          <cell r="A1031">
            <v>12161125512</v>
          </cell>
        </row>
        <row r="1032">
          <cell r="A1032">
            <v>12161125513</v>
          </cell>
        </row>
        <row r="1033">
          <cell r="A1033">
            <v>12161125514</v>
          </cell>
        </row>
        <row r="1034">
          <cell r="A1034">
            <v>12161125611</v>
          </cell>
        </row>
        <row r="1035">
          <cell r="A1035">
            <v>12161125612</v>
          </cell>
        </row>
        <row r="1036">
          <cell r="A1036">
            <v>12161125613</v>
          </cell>
        </row>
        <row r="1037">
          <cell r="A1037">
            <v>12161125614</v>
          </cell>
        </row>
        <row r="1038">
          <cell r="A1038">
            <v>12161125615</v>
          </cell>
        </row>
        <row r="1039">
          <cell r="A1039">
            <v>12161125616</v>
          </cell>
        </row>
        <row r="1040">
          <cell r="A1040">
            <v>12161125617</v>
          </cell>
        </row>
        <row r="1041">
          <cell r="A1041">
            <v>12161125618</v>
          </cell>
        </row>
        <row r="1042">
          <cell r="A1042">
            <v>12161125619</v>
          </cell>
        </row>
        <row r="1043">
          <cell r="A1043">
            <v>12161125620</v>
          </cell>
        </row>
        <row r="1044">
          <cell r="A1044">
            <v>12161125621</v>
          </cell>
        </row>
        <row r="1045">
          <cell r="A1045">
            <v>12161125622</v>
          </cell>
        </row>
        <row r="1046">
          <cell r="A1046">
            <v>12161125623</v>
          </cell>
        </row>
        <row r="1047">
          <cell r="A1047">
            <v>12161125624</v>
          </cell>
        </row>
        <row r="1048">
          <cell r="A1048">
            <v>12161125625</v>
          </cell>
        </row>
        <row r="1049">
          <cell r="A1049">
            <v>12161125626</v>
          </cell>
        </row>
        <row r="1050">
          <cell r="A1050">
            <v>12161125627</v>
          </cell>
        </row>
        <row r="1051">
          <cell r="A1051">
            <v>12161125628</v>
          </cell>
        </row>
        <row r="1052">
          <cell r="A1052">
            <v>12161125629</v>
          </cell>
        </row>
        <row r="1053">
          <cell r="A1053">
            <v>12161125630</v>
          </cell>
        </row>
        <row r="1054">
          <cell r="A1054">
            <v>12161125631</v>
          </cell>
        </row>
        <row r="1055">
          <cell r="A1055">
            <v>12161125632</v>
          </cell>
        </row>
        <row r="1056">
          <cell r="A1056">
            <v>12161125633</v>
          </cell>
        </row>
        <row r="1057">
          <cell r="A1057">
            <v>12161125634</v>
          </cell>
        </row>
        <row r="1058">
          <cell r="A1058">
            <v>12161125635</v>
          </cell>
        </row>
        <row r="1059">
          <cell r="A1059">
            <v>12161125636</v>
          </cell>
        </row>
        <row r="1060">
          <cell r="A1060">
            <v>12161125637</v>
          </cell>
        </row>
        <row r="1061">
          <cell r="A1061">
            <v>12161125638</v>
          </cell>
        </row>
        <row r="1062">
          <cell r="A1062">
            <v>12161125639</v>
          </cell>
        </row>
        <row r="1063">
          <cell r="A1063">
            <v>12161125640</v>
          </cell>
        </row>
        <row r="1064">
          <cell r="A1064">
            <v>12161125641</v>
          </cell>
        </row>
        <row r="1065">
          <cell r="A1065">
            <v>12161125642</v>
          </cell>
        </row>
        <row r="1066">
          <cell r="A1066">
            <v>12161125643</v>
          </cell>
        </row>
        <row r="1067">
          <cell r="A1067">
            <v>12161125644</v>
          </cell>
        </row>
        <row r="1068">
          <cell r="A1068">
            <v>12161125645</v>
          </cell>
        </row>
        <row r="1069">
          <cell r="A1069">
            <v>12161125646</v>
          </cell>
        </row>
        <row r="1070">
          <cell r="A1070">
            <v>12161125647</v>
          </cell>
        </row>
        <row r="1071">
          <cell r="A1071">
            <v>12161125648</v>
          </cell>
        </row>
        <row r="1072">
          <cell r="A1072">
            <v>12161125649</v>
          </cell>
        </row>
        <row r="1073">
          <cell r="A1073">
            <v>12161125650</v>
          </cell>
        </row>
        <row r="1074">
          <cell r="A1074">
            <v>12161125651</v>
          </cell>
        </row>
        <row r="1075">
          <cell r="A1075">
            <v>12161125652</v>
          </cell>
        </row>
        <row r="1076">
          <cell r="A1076">
            <v>12161125653</v>
          </cell>
        </row>
        <row r="1077">
          <cell r="A1077">
            <v>12161125654</v>
          </cell>
        </row>
        <row r="1078">
          <cell r="A1078">
            <v>12161125655</v>
          </cell>
        </row>
        <row r="1079">
          <cell r="A1079">
            <v>12161125656</v>
          </cell>
        </row>
        <row r="1080">
          <cell r="A1080">
            <v>12161125657</v>
          </cell>
        </row>
        <row r="1081">
          <cell r="A1081">
            <v>12161125658</v>
          </cell>
        </row>
        <row r="1082">
          <cell r="A1082">
            <v>12161125659</v>
          </cell>
        </row>
        <row r="1083">
          <cell r="A1083">
            <v>12161125660</v>
          </cell>
        </row>
        <row r="1084">
          <cell r="A1084">
            <v>12161125661</v>
          </cell>
        </row>
        <row r="1085">
          <cell r="A1085">
            <v>12161125662</v>
          </cell>
        </row>
        <row r="1086">
          <cell r="A1086">
            <v>12161125663</v>
          </cell>
        </row>
        <row r="1087">
          <cell r="A1087">
            <v>12161125664</v>
          </cell>
        </row>
        <row r="1088">
          <cell r="A1088">
            <v>12161125665</v>
          </cell>
        </row>
        <row r="1089">
          <cell r="A1089">
            <v>12161125666</v>
          </cell>
        </row>
        <row r="1090">
          <cell r="A1090">
            <v>12161125667</v>
          </cell>
        </row>
        <row r="1091">
          <cell r="A1091">
            <v>12161125668</v>
          </cell>
        </row>
        <row r="1092">
          <cell r="A1092">
            <v>12161125669</v>
          </cell>
        </row>
        <row r="1093">
          <cell r="A1093">
            <v>12161125670</v>
          </cell>
        </row>
        <row r="1094">
          <cell r="A1094">
            <v>12161125671</v>
          </cell>
        </row>
        <row r="1095">
          <cell r="A1095">
            <v>12161125672</v>
          </cell>
        </row>
        <row r="1096">
          <cell r="A1096">
            <v>12161125673</v>
          </cell>
        </row>
        <row r="1097">
          <cell r="A1097">
            <v>12161125674</v>
          </cell>
        </row>
        <row r="1098">
          <cell r="A1098">
            <v>12161125675</v>
          </cell>
        </row>
        <row r="1099">
          <cell r="A1099">
            <v>12161125676</v>
          </cell>
        </row>
        <row r="1100">
          <cell r="A1100">
            <v>12161125677</v>
          </cell>
        </row>
        <row r="1101">
          <cell r="A1101">
            <v>12161125678</v>
          </cell>
        </row>
        <row r="1102">
          <cell r="A1102">
            <v>12161125679</v>
          </cell>
        </row>
        <row r="1103">
          <cell r="A1103">
            <v>12161125680</v>
          </cell>
        </row>
        <row r="1104">
          <cell r="A1104">
            <v>12161125681</v>
          </cell>
        </row>
        <row r="1105">
          <cell r="A1105">
            <v>12161125682</v>
          </cell>
        </row>
        <row r="1106">
          <cell r="A1106">
            <v>12161125683</v>
          </cell>
        </row>
        <row r="1107">
          <cell r="A1107">
            <v>12161125684</v>
          </cell>
        </row>
        <row r="1108">
          <cell r="A1108">
            <v>12161125685</v>
          </cell>
        </row>
        <row r="1109">
          <cell r="A1109">
            <v>12161125686</v>
          </cell>
        </row>
        <row r="1110">
          <cell r="A1110">
            <v>12161125687</v>
          </cell>
        </row>
        <row r="1111">
          <cell r="A1111">
            <v>12161125688</v>
          </cell>
        </row>
        <row r="1112">
          <cell r="A1112">
            <v>12161125689</v>
          </cell>
        </row>
        <row r="1113">
          <cell r="A1113">
            <v>12171125011</v>
          </cell>
        </row>
        <row r="1114">
          <cell r="A1114">
            <v>12171125012</v>
          </cell>
        </row>
        <row r="1115">
          <cell r="A1115">
            <v>12171125013</v>
          </cell>
        </row>
        <row r="1116">
          <cell r="A1116">
            <v>12171125014</v>
          </cell>
        </row>
        <row r="1117">
          <cell r="A1117">
            <v>12171125015</v>
          </cell>
        </row>
        <row r="1118">
          <cell r="A1118">
            <v>12171125016</v>
          </cell>
        </row>
        <row r="1119">
          <cell r="A1119">
            <v>12171125017</v>
          </cell>
        </row>
        <row r="1120">
          <cell r="A1120">
            <v>12171125018</v>
          </cell>
        </row>
        <row r="1121">
          <cell r="A1121">
            <v>12171125019</v>
          </cell>
        </row>
        <row r="1122">
          <cell r="A1122">
            <v>12171125020</v>
          </cell>
        </row>
        <row r="1123">
          <cell r="A1123">
            <v>12171125021</v>
          </cell>
        </row>
        <row r="1124">
          <cell r="A1124">
            <v>12171125022</v>
          </cell>
        </row>
        <row r="1125">
          <cell r="A1125">
            <v>13111125012</v>
          </cell>
        </row>
        <row r="1126">
          <cell r="A1126">
            <v>13111125017</v>
          </cell>
        </row>
        <row r="1127">
          <cell r="A1127">
            <v>13111125018</v>
          </cell>
        </row>
        <row r="1128">
          <cell r="A1128">
            <v>13111125019</v>
          </cell>
        </row>
        <row r="1129">
          <cell r="A1129">
            <v>13111125023</v>
          </cell>
        </row>
        <row r="1130">
          <cell r="A1130">
            <v>13111125024</v>
          </cell>
        </row>
        <row r="1131">
          <cell r="A1131">
            <v>13111125025</v>
          </cell>
        </row>
        <row r="1132">
          <cell r="A1132">
            <v>13111125026</v>
          </cell>
        </row>
        <row r="1133">
          <cell r="A1133">
            <v>13111125027</v>
          </cell>
        </row>
        <row r="1134">
          <cell r="A1134">
            <v>13111125028</v>
          </cell>
        </row>
        <row r="1135">
          <cell r="A1135">
            <v>13111125029</v>
          </cell>
        </row>
        <row r="1136">
          <cell r="A1136">
            <v>13111125030</v>
          </cell>
        </row>
        <row r="1137">
          <cell r="A1137">
            <v>13111125031</v>
          </cell>
        </row>
        <row r="1138">
          <cell r="A1138">
            <v>13111125032</v>
          </cell>
        </row>
        <row r="1139">
          <cell r="A1139">
            <v>13111125033</v>
          </cell>
        </row>
        <row r="1140">
          <cell r="A1140">
            <v>13111125111</v>
          </cell>
        </row>
        <row r="1141">
          <cell r="A1141">
            <v>13111125112</v>
          </cell>
        </row>
        <row r="1142">
          <cell r="A1142">
            <v>13111125113</v>
          </cell>
        </row>
        <row r="1143">
          <cell r="A1143">
            <v>13111125114</v>
          </cell>
        </row>
        <row r="1144">
          <cell r="A1144">
            <v>13111125115</v>
          </cell>
        </row>
        <row r="1145">
          <cell r="A1145">
            <v>13111125116</v>
          </cell>
        </row>
        <row r="1146">
          <cell r="A1146">
            <v>13111125117</v>
          </cell>
        </row>
        <row r="1147">
          <cell r="A1147">
            <v>13111125118</v>
          </cell>
        </row>
        <row r="1148">
          <cell r="A1148">
            <v>13111125119</v>
          </cell>
        </row>
        <row r="1149">
          <cell r="A1149">
            <v>13111125120</v>
          </cell>
        </row>
        <row r="1150">
          <cell r="A1150">
            <v>13111125121</v>
          </cell>
        </row>
        <row r="1151">
          <cell r="A1151">
            <v>13111125122</v>
          </cell>
        </row>
        <row r="1152">
          <cell r="A1152">
            <v>13111125123</v>
          </cell>
        </row>
        <row r="1153">
          <cell r="A1153">
            <v>13111125124</v>
          </cell>
        </row>
        <row r="1154">
          <cell r="A1154">
            <v>13111125125</v>
          </cell>
        </row>
        <row r="1155">
          <cell r="A1155">
            <v>13111125126</v>
          </cell>
        </row>
        <row r="1156">
          <cell r="A1156">
            <v>13111125127</v>
          </cell>
        </row>
        <row r="1157">
          <cell r="A1157">
            <v>13111125128</v>
          </cell>
        </row>
        <row r="1158">
          <cell r="A1158">
            <v>13111125129</v>
          </cell>
        </row>
        <row r="1159">
          <cell r="A1159">
            <v>13111125130</v>
          </cell>
        </row>
        <row r="1160">
          <cell r="A1160">
            <v>13111125131</v>
          </cell>
        </row>
        <row r="1161">
          <cell r="A1161">
            <v>13111125132</v>
          </cell>
        </row>
        <row r="1162">
          <cell r="A1162">
            <v>13111125133</v>
          </cell>
        </row>
        <row r="1163">
          <cell r="A1163">
            <v>13111125134</v>
          </cell>
        </row>
        <row r="1164">
          <cell r="A1164">
            <v>13111125135</v>
          </cell>
        </row>
        <row r="1165">
          <cell r="A1165">
            <v>13111125136</v>
          </cell>
        </row>
        <row r="1166">
          <cell r="A1166">
            <v>13111125137</v>
          </cell>
        </row>
        <row r="1167">
          <cell r="A1167">
            <v>13111125138</v>
          </cell>
        </row>
        <row r="1168">
          <cell r="A1168">
            <v>13111125139</v>
          </cell>
        </row>
        <row r="1169">
          <cell r="A1169">
            <v>13111125140</v>
          </cell>
        </row>
        <row r="1170">
          <cell r="A1170">
            <v>13111125141</v>
          </cell>
        </row>
        <row r="1171">
          <cell r="A1171">
            <v>13111125142</v>
          </cell>
        </row>
        <row r="1172">
          <cell r="A1172">
            <v>13111125143</v>
          </cell>
        </row>
        <row r="1173">
          <cell r="A1173">
            <v>13111125144</v>
          </cell>
        </row>
        <row r="1174">
          <cell r="A1174">
            <v>13111125145</v>
          </cell>
        </row>
        <row r="1175">
          <cell r="A1175">
            <v>13111125146</v>
          </cell>
        </row>
        <row r="1176">
          <cell r="A1176">
            <v>13111125147</v>
          </cell>
        </row>
        <row r="1177">
          <cell r="A1177">
            <v>13111125148</v>
          </cell>
        </row>
        <row r="1178">
          <cell r="A1178">
            <v>13111125149</v>
          </cell>
        </row>
        <row r="1179">
          <cell r="A1179">
            <v>13111125150</v>
          </cell>
        </row>
        <row r="1180">
          <cell r="A1180">
            <v>13111125151</v>
          </cell>
        </row>
        <row r="1181">
          <cell r="A1181">
            <v>13111125152</v>
          </cell>
        </row>
        <row r="1182">
          <cell r="A1182">
            <v>13111125153</v>
          </cell>
        </row>
        <row r="1183">
          <cell r="A1183">
            <v>13111125154</v>
          </cell>
        </row>
        <row r="1184">
          <cell r="A1184">
            <v>13111125155</v>
          </cell>
        </row>
        <row r="1185">
          <cell r="A1185">
            <v>13111125156</v>
          </cell>
        </row>
        <row r="1186">
          <cell r="A1186">
            <v>13111125157</v>
          </cell>
        </row>
        <row r="1187">
          <cell r="A1187">
            <v>13111125158</v>
          </cell>
        </row>
        <row r="1188">
          <cell r="A1188">
            <v>13111125159</v>
          </cell>
        </row>
        <row r="1189">
          <cell r="A1189">
            <v>13111125160</v>
          </cell>
        </row>
        <row r="1190">
          <cell r="A1190">
            <v>13111125161</v>
          </cell>
        </row>
        <row r="1191">
          <cell r="A1191">
            <v>13111125162</v>
          </cell>
        </row>
        <row r="1192">
          <cell r="A1192">
            <v>13111125163</v>
          </cell>
        </row>
        <row r="1193">
          <cell r="A1193">
            <v>13111125164</v>
          </cell>
        </row>
        <row r="1194">
          <cell r="A1194">
            <v>13111125165</v>
          </cell>
        </row>
        <row r="1195">
          <cell r="A1195">
            <v>13111125166</v>
          </cell>
        </row>
        <row r="1196">
          <cell r="A1196">
            <v>13111125167</v>
          </cell>
        </row>
        <row r="1197">
          <cell r="A1197">
            <v>13111125168</v>
          </cell>
        </row>
        <row r="1198">
          <cell r="A1198">
            <v>13111125169</v>
          </cell>
        </row>
        <row r="1199">
          <cell r="A1199">
            <v>13111125170</v>
          </cell>
        </row>
        <row r="1200">
          <cell r="A1200">
            <v>13111125171</v>
          </cell>
        </row>
        <row r="1201">
          <cell r="A1201">
            <v>13111125172</v>
          </cell>
        </row>
        <row r="1202">
          <cell r="A1202">
            <v>13111125173</v>
          </cell>
        </row>
        <row r="1203">
          <cell r="A1203">
            <v>13111125174</v>
          </cell>
        </row>
        <row r="1204">
          <cell r="A1204">
            <v>13111125175</v>
          </cell>
        </row>
        <row r="1205">
          <cell r="A1205">
            <v>13111125211</v>
          </cell>
        </row>
        <row r="1206">
          <cell r="A1206">
            <v>13111125311</v>
          </cell>
        </row>
        <row r="1207">
          <cell r="A1207">
            <v>13111125312</v>
          </cell>
        </row>
        <row r="1208">
          <cell r="A1208">
            <v>13111125313</v>
          </cell>
        </row>
        <row r="1209">
          <cell r="A1209">
            <v>13111125314</v>
          </cell>
        </row>
        <row r="1210">
          <cell r="A1210">
            <v>13111125316</v>
          </cell>
        </row>
        <row r="1211">
          <cell r="A1211">
            <v>13111125317</v>
          </cell>
        </row>
        <row r="1212">
          <cell r="A1212">
            <v>13111125318</v>
          </cell>
        </row>
        <row r="1213">
          <cell r="A1213">
            <v>13111125319</v>
          </cell>
        </row>
        <row r="1214">
          <cell r="A1214">
            <v>13111125320</v>
          </cell>
        </row>
        <row r="1215">
          <cell r="A1215">
            <v>13111125321</v>
          </cell>
        </row>
        <row r="1216">
          <cell r="A1216">
            <v>13111125322</v>
          </cell>
        </row>
        <row r="1217">
          <cell r="A1217">
            <v>13111125324</v>
          </cell>
        </row>
        <row r="1218">
          <cell r="A1218">
            <v>13111125326</v>
          </cell>
        </row>
        <row r="1219">
          <cell r="A1219">
            <v>13111125327</v>
          </cell>
        </row>
        <row r="1220">
          <cell r="A1220">
            <v>13111125328</v>
          </cell>
        </row>
        <row r="1221">
          <cell r="A1221">
            <v>13111125329</v>
          </cell>
        </row>
        <row r="1222">
          <cell r="A1222">
            <v>13111125330</v>
          </cell>
        </row>
        <row r="1223">
          <cell r="A1223">
            <v>13111125331</v>
          </cell>
        </row>
        <row r="1224">
          <cell r="A1224">
            <v>13111125332</v>
          </cell>
        </row>
        <row r="1225">
          <cell r="A1225">
            <v>13111125333</v>
          </cell>
        </row>
        <row r="1226">
          <cell r="A1226">
            <v>13111125337</v>
          </cell>
        </row>
        <row r="1227">
          <cell r="A1227">
            <v>13111125338</v>
          </cell>
        </row>
        <row r="1228">
          <cell r="A1228">
            <v>13111125339</v>
          </cell>
        </row>
        <row r="1229">
          <cell r="A1229">
            <v>13111125340</v>
          </cell>
        </row>
        <row r="1230">
          <cell r="A1230">
            <v>13111125341</v>
          </cell>
        </row>
        <row r="1231">
          <cell r="A1231">
            <v>13111125342</v>
          </cell>
        </row>
        <row r="1232">
          <cell r="A1232">
            <v>13111125343</v>
          </cell>
        </row>
        <row r="1233">
          <cell r="A1233">
            <v>13111125344</v>
          </cell>
        </row>
        <row r="1234">
          <cell r="A1234">
            <v>13111125345</v>
          </cell>
        </row>
        <row r="1235">
          <cell r="A1235">
            <v>13111125346</v>
          </cell>
        </row>
        <row r="1236">
          <cell r="A1236">
            <v>13111125347</v>
          </cell>
        </row>
        <row r="1237">
          <cell r="A1237">
            <v>13111125348</v>
          </cell>
        </row>
        <row r="1238">
          <cell r="A1238">
            <v>13111125349</v>
          </cell>
        </row>
        <row r="1239">
          <cell r="A1239">
            <v>13111125350</v>
          </cell>
        </row>
        <row r="1240">
          <cell r="A1240">
            <v>13111125351</v>
          </cell>
        </row>
        <row r="1241">
          <cell r="A1241">
            <v>13111125352</v>
          </cell>
        </row>
        <row r="1242">
          <cell r="A1242">
            <v>13111125353</v>
          </cell>
        </row>
        <row r="1243">
          <cell r="A1243">
            <v>13111125354</v>
          </cell>
        </row>
        <row r="1244">
          <cell r="A1244">
            <v>13111125355</v>
          </cell>
        </row>
        <row r="1245">
          <cell r="A1245">
            <v>13111125356</v>
          </cell>
        </row>
        <row r="1246">
          <cell r="A1246">
            <v>13111125357</v>
          </cell>
        </row>
        <row r="1247">
          <cell r="A1247">
            <v>13111125358</v>
          </cell>
        </row>
        <row r="1248">
          <cell r="A1248">
            <v>13111125359</v>
          </cell>
        </row>
        <row r="1249">
          <cell r="A1249">
            <v>13111125360</v>
          </cell>
        </row>
        <row r="1250">
          <cell r="A1250">
            <v>13111125361</v>
          </cell>
        </row>
        <row r="1251">
          <cell r="A1251">
            <v>13111125362</v>
          </cell>
        </row>
        <row r="1252">
          <cell r="A1252">
            <v>13111125363</v>
          </cell>
        </row>
        <row r="1253">
          <cell r="A1253">
            <v>13111125364</v>
          </cell>
        </row>
        <row r="1254">
          <cell r="A1254">
            <v>13111125365</v>
          </cell>
        </row>
        <row r="1255">
          <cell r="A1255">
            <v>13111125366</v>
          </cell>
        </row>
        <row r="1256">
          <cell r="A1256">
            <v>13111125367</v>
          </cell>
        </row>
        <row r="1257">
          <cell r="A1257">
            <v>13111125368</v>
          </cell>
        </row>
        <row r="1258">
          <cell r="A1258">
            <v>13111125369</v>
          </cell>
        </row>
        <row r="1259">
          <cell r="A1259">
            <v>13111125370</v>
          </cell>
        </row>
        <row r="1260">
          <cell r="A1260">
            <v>13111125371</v>
          </cell>
        </row>
        <row r="1261">
          <cell r="A1261">
            <v>13111125372</v>
          </cell>
        </row>
        <row r="1262">
          <cell r="A1262">
            <v>13111125373</v>
          </cell>
        </row>
        <row r="1263">
          <cell r="A1263">
            <v>13111125374</v>
          </cell>
        </row>
        <row r="1264">
          <cell r="A1264">
            <v>13111125375</v>
          </cell>
        </row>
        <row r="1265">
          <cell r="A1265">
            <v>13111125376</v>
          </cell>
        </row>
        <row r="1266">
          <cell r="A1266">
            <v>13111125378</v>
          </cell>
        </row>
        <row r="1267">
          <cell r="A1267">
            <v>13111125379</v>
          </cell>
        </row>
        <row r="1268">
          <cell r="A1268">
            <v>13111125380</v>
          </cell>
        </row>
        <row r="1269">
          <cell r="A1269">
            <v>13111125381</v>
          </cell>
        </row>
        <row r="1270">
          <cell r="A1270">
            <v>13111125382</v>
          </cell>
        </row>
        <row r="1271">
          <cell r="A1271">
            <v>13111125383</v>
          </cell>
        </row>
        <row r="1272">
          <cell r="A1272">
            <v>13111125384</v>
          </cell>
        </row>
        <row r="1273">
          <cell r="A1273">
            <v>13111125385</v>
          </cell>
        </row>
        <row r="1274">
          <cell r="A1274">
            <v>13111125386</v>
          </cell>
        </row>
        <row r="1275">
          <cell r="A1275">
            <v>13111125387</v>
          </cell>
        </row>
        <row r="1276">
          <cell r="A1276">
            <v>13111125388</v>
          </cell>
        </row>
        <row r="1277">
          <cell r="A1277">
            <v>13111125390</v>
          </cell>
        </row>
        <row r="1278">
          <cell r="A1278">
            <v>13111125391</v>
          </cell>
        </row>
        <row r="1279">
          <cell r="A1279">
            <v>13111125392</v>
          </cell>
        </row>
        <row r="1280">
          <cell r="A1280">
            <v>13111125393</v>
          </cell>
        </row>
        <row r="1281">
          <cell r="A1281">
            <v>13111125394</v>
          </cell>
        </row>
        <row r="1282">
          <cell r="A1282">
            <v>13111125396</v>
          </cell>
        </row>
        <row r="1283">
          <cell r="A1283">
            <v>13111125397</v>
          </cell>
        </row>
        <row r="1284">
          <cell r="A1284">
            <v>13111125398</v>
          </cell>
        </row>
        <row r="1285">
          <cell r="A1285">
            <v>13111125399</v>
          </cell>
        </row>
        <row r="1286">
          <cell r="A1286">
            <v>13111175019</v>
          </cell>
        </row>
        <row r="1287">
          <cell r="A1287">
            <v>13111175020</v>
          </cell>
        </row>
        <row r="1288">
          <cell r="A1288">
            <v>13111175021</v>
          </cell>
        </row>
        <row r="1289">
          <cell r="A1289">
            <v>13112175011</v>
          </cell>
        </row>
        <row r="1290">
          <cell r="A1290">
            <v>13112175013</v>
          </cell>
        </row>
        <row r="1291">
          <cell r="A1291">
            <v>13112175014</v>
          </cell>
        </row>
        <row r="1292">
          <cell r="A1292">
            <v>13112175015</v>
          </cell>
        </row>
        <row r="1293">
          <cell r="A1293">
            <v>13112175016</v>
          </cell>
        </row>
        <row r="1294">
          <cell r="A1294">
            <v>13112175017</v>
          </cell>
        </row>
        <row r="1295">
          <cell r="A1295">
            <v>13112175018</v>
          </cell>
        </row>
        <row r="1296">
          <cell r="A1296">
            <v>13121125011</v>
          </cell>
        </row>
        <row r="1297">
          <cell r="A1297">
            <v>13121125012</v>
          </cell>
        </row>
        <row r="1298">
          <cell r="A1298">
            <v>13121125013</v>
          </cell>
        </row>
        <row r="1299">
          <cell r="A1299">
            <v>13121125014</v>
          </cell>
        </row>
        <row r="1300">
          <cell r="A1300">
            <v>13121125111</v>
          </cell>
        </row>
        <row r="1301">
          <cell r="A1301">
            <v>13121125112</v>
          </cell>
        </row>
        <row r="1302">
          <cell r="A1302">
            <v>13121125113</v>
          </cell>
        </row>
        <row r="1303">
          <cell r="A1303">
            <v>13121125114</v>
          </cell>
        </row>
        <row r="1304">
          <cell r="A1304">
            <v>13121125211</v>
          </cell>
        </row>
        <row r="1305">
          <cell r="A1305">
            <v>13121125212</v>
          </cell>
        </row>
        <row r="1306">
          <cell r="A1306">
            <v>13121125213</v>
          </cell>
        </row>
        <row r="1307">
          <cell r="A1307">
            <v>13121125214</v>
          </cell>
        </row>
        <row r="1308">
          <cell r="A1308">
            <v>13121125216</v>
          </cell>
        </row>
        <row r="1309">
          <cell r="A1309">
            <v>13121125217</v>
          </cell>
        </row>
        <row r="1310">
          <cell r="A1310">
            <v>13121125218</v>
          </cell>
        </row>
        <row r="1311">
          <cell r="A1311">
            <v>13121125219</v>
          </cell>
        </row>
        <row r="1312">
          <cell r="A1312">
            <v>13121125220</v>
          </cell>
        </row>
        <row r="1313">
          <cell r="A1313">
            <v>13121125221</v>
          </cell>
        </row>
        <row r="1314">
          <cell r="A1314">
            <v>13121125222</v>
          </cell>
        </row>
        <row r="1315">
          <cell r="A1315">
            <v>13121125223</v>
          </cell>
        </row>
        <row r="1316">
          <cell r="A1316">
            <v>13121125224</v>
          </cell>
        </row>
        <row r="1317">
          <cell r="A1317">
            <v>13121125225</v>
          </cell>
        </row>
        <row r="1318">
          <cell r="A1318">
            <v>13121125311</v>
          </cell>
        </row>
        <row r="1319">
          <cell r="A1319">
            <v>13121125312</v>
          </cell>
        </row>
        <row r="1320">
          <cell r="A1320">
            <v>13121125313</v>
          </cell>
        </row>
        <row r="1321">
          <cell r="A1321">
            <v>13121125314</v>
          </cell>
        </row>
        <row r="1322">
          <cell r="A1322">
            <v>13121125315</v>
          </cell>
        </row>
        <row r="1323">
          <cell r="A1323">
            <v>13121125324</v>
          </cell>
        </row>
        <row r="1324">
          <cell r="A1324">
            <v>13121125325</v>
          </cell>
        </row>
        <row r="1325">
          <cell r="A1325">
            <v>13121125326</v>
          </cell>
        </row>
        <row r="1326">
          <cell r="A1326">
            <v>13121125411</v>
          </cell>
        </row>
        <row r="1327">
          <cell r="A1327">
            <v>13121125412</v>
          </cell>
        </row>
        <row r="1328">
          <cell r="A1328">
            <v>13121125413</v>
          </cell>
        </row>
        <row r="1329">
          <cell r="A1329">
            <v>13122155011</v>
          </cell>
        </row>
        <row r="1330">
          <cell r="A1330">
            <v>13122155012</v>
          </cell>
        </row>
        <row r="1331">
          <cell r="A1331">
            <v>13122155013</v>
          </cell>
        </row>
        <row r="1332">
          <cell r="A1332">
            <v>13122155014</v>
          </cell>
        </row>
        <row r="1333">
          <cell r="A1333">
            <v>13131125011</v>
          </cell>
        </row>
        <row r="1334">
          <cell r="A1334">
            <v>13131125012</v>
          </cell>
        </row>
        <row r="1335">
          <cell r="A1335">
            <v>13131125013</v>
          </cell>
        </row>
        <row r="1336">
          <cell r="A1336">
            <v>13131125014</v>
          </cell>
        </row>
        <row r="1337">
          <cell r="A1337">
            <v>13131125015</v>
          </cell>
        </row>
        <row r="1338">
          <cell r="A1338">
            <v>13131125016</v>
          </cell>
        </row>
        <row r="1339">
          <cell r="A1339">
            <v>13131125017</v>
          </cell>
        </row>
        <row r="1340">
          <cell r="A1340">
            <v>13131125018</v>
          </cell>
        </row>
        <row r="1341">
          <cell r="A1341">
            <v>13131125019</v>
          </cell>
        </row>
        <row r="1342">
          <cell r="A1342">
            <v>13131125020</v>
          </cell>
        </row>
        <row r="1343">
          <cell r="A1343">
            <v>13131125021</v>
          </cell>
        </row>
        <row r="1344">
          <cell r="A1344">
            <v>13131125022</v>
          </cell>
        </row>
        <row r="1345">
          <cell r="A1345">
            <v>13131125023</v>
          </cell>
        </row>
        <row r="1346">
          <cell r="A1346">
            <v>13131125024</v>
          </cell>
        </row>
        <row r="1347">
          <cell r="A1347">
            <v>13131125025</v>
          </cell>
        </row>
        <row r="1348">
          <cell r="A1348">
            <v>13131125026</v>
          </cell>
        </row>
        <row r="1349">
          <cell r="A1349">
            <v>13131125027</v>
          </cell>
        </row>
        <row r="1350">
          <cell r="A1350">
            <v>13131125028</v>
          </cell>
        </row>
        <row r="1351">
          <cell r="A1351">
            <v>13131125029</v>
          </cell>
        </row>
        <row r="1352">
          <cell r="A1352">
            <v>13131125030</v>
          </cell>
        </row>
        <row r="1353">
          <cell r="A1353">
            <v>13131125031</v>
          </cell>
        </row>
        <row r="1354">
          <cell r="A1354">
            <v>13131125032</v>
          </cell>
        </row>
        <row r="1355">
          <cell r="A1355">
            <v>13131125033</v>
          </cell>
        </row>
        <row r="1356">
          <cell r="A1356">
            <v>13131125034</v>
          </cell>
        </row>
        <row r="1357">
          <cell r="A1357">
            <v>13131125035</v>
          </cell>
        </row>
        <row r="1358">
          <cell r="A1358">
            <v>13131125036</v>
          </cell>
        </row>
        <row r="1359">
          <cell r="A1359">
            <v>13131125037</v>
          </cell>
        </row>
        <row r="1360">
          <cell r="A1360">
            <v>13131125038</v>
          </cell>
        </row>
        <row r="1361">
          <cell r="A1361">
            <v>13131125039</v>
          </cell>
        </row>
        <row r="1362">
          <cell r="A1362">
            <v>13131125040</v>
          </cell>
        </row>
        <row r="1363">
          <cell r="A1363">
            <v>13131125041</v>
          </cell>
        </row>
        <row r="1364">
          <cell r="A1364">
            <v>13131125042</v>
          </cell>
        </row>
        <row r="1365">
          <cell r="A1365">
            <v>13131125043</v>
          </cell>
        </row>
        <row r="1366">
          <cell r="A1366">
            <v>13131125044</v>
          </cell>
        </row>
        <row r="1367">
          <cell r="A1367">
            <v>13131125045</v>
          </cell>
        </row>
        <row r="1368">
          <cell r="A1368">
            <v>13131125046</v>
          </cell>
        </row>
        <row r="1369">
          <cell r="A1369">
            <v>13131125047</v>
          </cell>
        </row>
        <row r="1370">
          <cell r="A1370">
            <v>13131125048</v>
          </cell>
        </row>
        <row r="1371">
          <cell r="A1371">
            <v>13131125049</v>
          </cell>
        </row>
        <row r="1372">
          <cell r="A1372">
            <v>13131125050</v>
          </cell>
        </row>
        <row r="1373">
          <cell r="A1373">
            <v>13131125051</v>
          </cell>
        </row>
        <row r="1374">
          <cell r="A1374">
            <v>13131125052</v>
          </cell>
        </row>
        <row r="1375">
          <cell r="A1375">
            <v>13131125053</v>
          </cell>
        </row>
        <row r="1376">
          <cell r="A1376">
            <v>13131125054</v>
          </cell>
        </row>
        <row r="1377">
          <cell r="A1377">
            <v>13131125055</v>
          </cell>
        </row>
        <row r="1378">
          <cell r="A1378">
            <v>13131125056</v>
          </cell>
        </row>
        <row r="1379">
          <cell r="A1379">
            <v>13131125057</v>
          </cell>
        </row>
        <row r="1380">
          <cell r="A1380">
            <v>13131125058</v>
          </cell>
        </row>
        <row r="1381">
          <cell r="A1381">
            <v>13131125059</v>
          </cell>
        </row>
        <row r="1382">
          <cell r="A1382">
            <v>13131125060</v>
          </cell>
        </row>
        <row r="1383">
          <cell r="A1383">
            <v>13131125061</v>
          </cell>
        </row>
        <row r="1384">
          <cell r="A1384">
            <v>13131125062</v>
          </cell>
        </row>
        <row r="1385">
          <cell r="A1385">
            <v>13131125063</v>
          </cell>
        </row>
        <row r="1386">
          <cell r="A1386">
            <v>13131125064</v>
          </cell>
        </row>
        <row r="1387">
          <cell r="A1387">
            <v>13131125065</v>
          </cell>
        </row>
        <row r="1388">
          <cell r="A1388">
            <v>13131125066</v>
          </cell>
        </row>
        <row r="1389">
          <cell r="A1389">
            <v>13131125067</v>
          </cell>
        </row>
        <row r="1390">
          <cell r="A1390">
            <v>13131125068</v>
          </cell>
        </row>
        <row r="1391">
          <cell r="A1391">
            <v>13131125069</v>
          </cell>
        </row>
        <row r="1392">
          <cell r="A1392">
            <v>13131125070</v>
          </cell>
        </row>
        <row r="1393">
          <cell r="A1393">
            <v>13131125071</v>
          </cell>
        </row>
        <row r="1394">
          <cell r="A1394">
            <v>13131125072</v>
          </cell>
        </row>
        <row r="1395">
          <cell r="A1395">
            <v>13131125073</v>
          </cell>
        </row>
        <row r="1396">
          <cell r="A1396">
            <v>13131125074</v>
          </cell>
        </row>
        <row r="1397">
          <cell r="A1397">
            <v>13131125075</v>
          </cell>
        </row>
        <row r="1398">
          <cell r="A1398">
            <v>13131125076</v>
          </cell>
        </row>
        <row r="1399">
          <cell r="A1399">
            <v>13131125077</v>
          </cell>
        </row>
        <row r="1400">
          <cell r="A1400">
            <v>13131125078</v>
          </cell>
        </row>
        <row r="1401">
          <cell r="A1401">
            <v>13131125079</v>
          </cell>
        </row>
        <row r="1402">
          <cell r="A1402">
            <v>13131125111</v>
          </cell>
        </row>
        <row r="1403">
          <cell r="A1403">
            <v>13131125112</v>
          </cell>
        </row>
        <row r="1404">
          <cell r="A1404">
            <v>13131125113</v>
          </cell>
        </row>
        <row r="1405">
          <cell r="A1405">
            <v>13131125114</v>
          </cell>
        </row>
        <row r="1406">
          <cell r="A1406">
            <v>13131125115</v>
          </cell>
        </row>
        <row r="1407">
          <cell r="A1407">
            <v>13131125211</v>
          </cell>
        </row>
        <row r="1408">
          <cell r="A1408">
            <v>13131125212</v>
          </cell>
        </row>
        <row r="1409">
          <cell r="A1409">
            <v>13131125213</v>
          </cell>
        </row>
        <row r="1410">
          <cell r="A1410">
            <v>13131125214</v>
          </cell>
        </row>
        <row r="1411">
          <cell r="A1411">
            <v>13131125215</v>
          </cell>
        </row>
        <row r="1412">
          <cell r="A1412">
            <v>13131125216</v>
          </cell>
        </row>
        <row r="1413">
          <cell r="A1413">
            <v>13131125217</v>
          </cell>
        </row>
        <row r="1414">
          <cell r="A1414">
            <v>13131125218</v>
          </cell>
        </row>
        <row r="1415">
          <cell r="A1415">
            <v>13131125219</v>
          </cell>
        </row>
        <row r="1416">
          <cell r="A1416">
            <v>13131125220</v>
          </cell>
        </row>
        <row r="1417">
          <cell r="A1417">
            <v>13131125221</v>
          </cell>
        </row>
        <row r="1418">
          <cell r="A1418">
            <v>13131125222</v>
          </cell>
        </row>
        <row r="1419">
          <cell r="A1419">
            <v>13131125223</v>
          </cell>
        </row>
        <row r="1420">
          <cell r="A1420">
            <v>13131125224</v>
          </cell>
        </row>
        <row r="1421">
          <cell r="A1421">
            <v>13131125225</v>
          </cell>
        </row>
        <row r="1422">
          <cell r="A1422">
            <v>13131125226</v>
          </cell>
        </row>
        <row r="1423">
          <cell r="A1423">
            <v>13131125227</v>
          </cell>
        </row>
        <row r="1424">
          <cell r="A1424">
            <v>13131125228</v>
          </cell>
        </row>
        <row r="1425">
          <cell r="A1425">
            <v>13131125229</v>
          </cell>
        </row>
        <row r="1426">
          <cell r="A1426">
            <v>13131125230</v>
          </cell>
        </row>
        <row r="1427">
          <cell r="A1427">
            <v>13131125231</v>
          </cell>
        </row>
        <row r="1428">
          <cell r="A1428">
            <v>13131125232</v>
          </cell>
        </row>
        <row r="1429">
          <cell r="A1429">
            <v>13131125233</v>
          </cell>
        </row>
        <row r="1430">
          <cell r="A1430">
            <v>13131125234</v>
          </cell>
        </row>
        <row r="1431">
          <cell r="A1431">
            <v>13131125235</v>
          </cell>
        </row>
        <row r="1432">
          <cell r="A1432">
            <v>13131125236</v>
          </cell>
        </row>
        <row r="1433">
          <cell r="A1433">
            <v>13131125237</v>
          </cell>
        </row>
        <row r="1434">
          <cell r="A1434">
            <v>13131125238</v>
          </cell>
        </row>
        <row r="1435">
          <cell r="A1435">
            <v>13131125239</v>
          </cell>
        </row>
        <row r="1436">
          <cell r="A1436">
            <v>13131125240</v>
          </cell>
        </row>
        <row r="1437">
          <cell r="A1437">
            <v>13141125011</v>
          </cell>
        </row>
        <row r="1438">
          <cell r="A1438">
            <v>13141125111</v>
          </cell>
        </row>
        <row r="1439">
          <cell r="A1439">
            <v>13141125112</v>
          </cell>
        </row>
        <row r="1440">
          <cell r="A1440">
            <v>13141125113</v>
          </cell>
        </row>
        <row r="1441">
          <cell r="A1441">
            <v>13141125114</v>
          </cell>
        </row>
        <row r="1442">
          <cell r="A1442">
            <v>13141125115</v>
          </cell>
        </row>
        <row r="1443">
          <cell r="A1443">
            <v>13141125211</v>
          </cell>
        </row>
        <row r="1444">
          <cell r="A1444">
            <v>13141125212</v>
          </cell>
        </row>
        <row r="1445">
          <cell r="A1445">
            <v>13141125213</v>
          </cell>
        </row>
        <row r="1446">
          <cell r="A1446">
            <v>13141125214</v>
          </cell>
        </row>
        <row r="1447">
          <cell r="A1447">
            <v>13151125011</v>
          </cell>
        </row>
        <row r="1448">
          <cell r="A1448">
            <v>13151125012</v>
          </cell>
        </row>
        <row r="1449">
          <cell r="A1449">
            <v>13151125013</v>
          </cell>
        </row>
        <row r="1450">
          <cell r="A1450">
            <v>13151125014</v>
          </cell>
        </row>
        <row r="1451">
          <cell r="A1451">
            <v>13151125015</v>
          </cell>
        </row>
        <row r="1452">
          <cell r="A1452">
            <v>13151125016</v>
          </cell>
        </row>
        <row r="1453">
          <cell r="A1453">
            <v>13151125111</v>
          </cell>
        </row>
        <row r="1454">
          <cell r="A1454">
            <v>13151125112</v>
          </cell>
        </row>
        <row r="1455">
          <cell r="A1455">
            <v>13151125113</v>
          </cell>
        </row>
        <row r="1456">
          <cell r="A1456">
            <v>13151125114</v>
          </cell>
        </row>
        <row r="1457">
          <cell r="A1457">
            <v>13151125115</v>
          </cell>
        </row>
        <row r="1458">
          <cell r="A1458">
            <v>13151125116</v>
          </cell>
        </row>
        <row r="1459">
          <cell r="A1459">
            <v>13151125117</v>
          </cell>
        </row>
        <row r="1460">
          <cell r="A1460">
            <v>13151125118</v>
          </cell>
        </row>
        <row r="1461">
          <cell r="A1461">
            <v>13151125119</v>
          </cell>
        </row>
        <row r="1462">
          <cell r="A1462">
            <v>13151125120</v>
          </cell>
        </row>
        <row r="1463">
          <cell r="A1463">
            <v>13151125121</v>
          </cell>
        </row>
        <row r="1464">
          <cell r="A1464">
            <v>13151125122</v>
          </cell>
        </row>
        <row r="1465">
          <cell r="A1465">
            <v>13151125123</v>
          </cell>
        </row>
        <row r="1466">
          <cell r="A1466">
            <v>13151125124</v>
          </cell>
        </row>
        <row r="1467">
          <cell r="A1467">
            <v>13151125125</v>
          </cell>
        </row>
        <row r="1468">
          <cell r="A1468">
            <v>13151125126</v>
          </cell>
        </row>
        <row r="1469">
          <cell r="A1469">
            <v>13151125127</v>
          </cell>
        </row>
        <row r="1470">
          <cell r="A1470">
            <v>13151125128</v>
          </cell>
        </row>
        <row r="1471">
          <cell r="A1471">
            <v>13151125129</v>
          </cell>
        </row>
        <row r="1472">
          <cell r="A1472">
            <v>13151125130</v>
          </cell>
        </row>
        <row r="1473">
          <cell r="A1473">
            <v>13151125131</v>
          </cell>
        </row>
        <row r="1474">
          <cell r="A1474">
            <v>13151125132</v>
          </cell>
        </row>
        <row r="1475">
          <cell r="A1475">
            <v>13151125133</v>
          </cell>
        </row>
        <row r="1476">
          <cell r="A1476">
            <v>13151125134</v>
          </cell>
        </row>
        <row r="1477">
          <cell r="A1477">
            <v>13151125135</v>
          </cell>
        </row>
        <row r="1478">
          <cell r="A1478">
            <v>13151125136</v>
          </cell>
        </row>
        <row r="1479">
          <cell r="A1479">
            <v>13151125139</v>
          </cell>
        </row>
        <row r="1480">
          <cell r="A1480">
            <v>13151125140</v>
          </cell>
        </row>
        <row r="1481">
          <cell r="A1481">
            <v>13151125141</v>
          </cell>
        </row>
        <row r="1482">
          <cell r="A1482">
            <v>13151125142</v>
          </cell>
        </row>
        <row r="1483">
          <cell r="A1483">
            <v>13151125143</v>
          </cell>
        </row>
        <row r="1484">
          <cell r="A1484">
            <v>14111125011</v>
          </cell>
        </row>
        <row r="1485">
          <cell r="A1485">
            <v>14121125011</v>
          </cell>
        </row>
        <row r="1486">
          <cell r="A1486">
            <v>14121125013</v>
          </cell>
        </row>
        <row r="1487">
          <cell r="A1487">
            <v>14121125016</v>
          </cell>
        </row>
        <row r="1488">
          <cell r="A1488">
            <v>14121125018</v>
          </cell>
        </row>
        <row r="1489">
          <cell r="A1489">
            <v>14121125020</v>
          </cell>
        </row>
        <row r="1490">
          <cell r="A1490">
            <v>14121125021</v>
          </cell>
        </row>
        <row r="1491">
          <cell r="A1491">
            <v>14121125023</v>
          </cell>
        </row>
        <row r="1492">
          <cell r="A1492">
            <v>14121125024</v>
          </cell>
        </row>
        <row r="1493">
          <cell r="A1493">
            <v>14121125025</v>
          </cell>
        </row>
        <row r="1494">
          <cell r="A1494">
            <v>14121125026</v>
          </cell>
        </row>
        <row r="1495">
          <cell r="A1495">
            <v>14121125027</v>
          </cell>
        </row>
        <row r="1496">
          <cell r="A1496">
            <v>14121125028</v>
          </cell>
        </row>
        <row r="1497">
          <cell r="A1497">
            <v>14121125029</v>
          </cell>
        </row>
        <row r="1498">
          <cell r="A1498">
            <v>14121125030</v>
          </cell>
        </row>
        <row r="1499">
          <cell r="A1499">
            <v>14121135011</v>
          </cell>
        </row>
        <row r="1500">
          <cell r="A1500">
            <v>14121135012</v>
          </cell>
        </row>
        <row r="1501">
          <cell r="A1501">
            <v>14121145015</v>
          </cell>
        </row>
        <row r="1502">
          <cell r="A1502">
            <v>14121145016</v>
          </cell>
        </row>
        <row r="1503">
          <cell r="A1503">
            <v>14121155011</v>
          </cell>
        </row>
        <row r="1504">
          <cell r="A1504">
            <v>14121165011</v>
          </cell>
        </row>
        <row r="1505">
          <cell r="A1505">
            <v>14121175011</v>
          </cell>
        </row>
        <row r="1506">
          <cell r="A1506">
            <v>14121175012</v>
          </cell>
        </row>
        <row r="1507">
          <cell r="A1507">
            <v>14121185011</v>
          </cell>
        </row>
        <row r="1508">
          <cell r="A1508">
            <v>14121185013</v>
          </cell>
        </row>
        <row r="1509">
          <cell r="A1509">
            <v>14121185014</v>
          </cell>
        </row>
        <row r="1510">
          <cell r="A1510">
            <v>14121185015</v>
          </cell>
        </row>
        <row r="1511">
          <cell r="A1511">
            <v>14121185016</v>
          </cell>
        </row>
        <row r="1512">
          <cell r="A1512">
            <v>14121185017</v>
          </cell>
        </row>
        <row r="1513">
          <cell r="A1513">
            <v>14121185018</v>
          </cell>
        </row>
        <row r="1514">
          <cell r="A1514">
            <v>14121185111</v>
          </cell>
        </row>
        <row r="1515">
          <cell r="A1515">
            <v>14121245015</v>
          </cell>
        </row>
        <row r="1516">
          <cell r="A1516">
            <v>14121245016</v>
          </cell>
        </row>
        <row r="1517">
          <cell r="A1517">
            <v>14121245017</v>
          </cell>
        </row>
        <row r="1518">
          <cell r="A1518">
            <v>14121245018</v>
          </cell>
        </row>
        <row r="1519">
          <cell r="A1519">
            <v>14122145011</v>
          </cell>
        </row>
        <row r="1520">
          <cell r="A1520">
            <v>14122145012</v>
          </cell>
        </row>
        <row r="1521">
          <cell r="A1521">
            <v>14122145013</v>
          </cell>
        </row>
        <row r="1522">
          <cell r="A1522">
            <v>14122145014</v>
          </cell>
        </row>
        <row r="1523">
          <cell r="A1523">
            <v>14122145017</v>
          </cell>
        </row>
        <row r="1524">
          <cell r="A1524">
            <v>14122145018</v>
          </cell>
        </row>
        <row r="1525">
          <cell r="A1525">
            <v>14122165012</v>
          </cell>
        </row>
        <row r="1526">
          <cell r="A1526">
            <v>14122165013</v>
          </cell>
        </row>
        <row r="1527">
          <cell r="A1527">
            <v>14122165111</v>
          </cell>
        </row>
        <row r="1528">
          <cell r="A1528">
            <v>14122165112</v>
          </cell>
        </row>
        <row r="1529">
          <cell r="A1529">
            <v>14122175013</v>
          </cell>
        </row>
        <row r="1530">
          <cell r="A1530">
            <v>14122185012</v>
          </cell>
        </row>
        <row r="1531">
          <cell r="A1531">
            <v>14122195011</v>
          </cell>
        </row>
        <row r="1532">
          <cell r="A1532">
            <v>14122245011</v>
          </cell>
        </row>
        <row r="1533">
          <cell r="A1533">
            <v>14122245012</v>
          </cell>
        </row>
        <row r="1534">
          <cell r="A1534">
            <v>14122245013</v>
          </cell>
        </row>
        <row r="1535">
          <cell r="A1535">
            <v>14122245014</v>
          </cell>
        </row>
        <row r="1536">
          <cell r="A1536">
            <v>14122255011</v>
          </cell>
        </row>
        <row r="1537">
          <cell r="A1537">
            <v>14122255012</v>
          </cell>
        </row>
        <row r="1538">
          <cell r="A1538">
            <v>14131125011</v>
          </cell>
        </row>
        <row r="1539">
          <cell r="A1539">
            <v>14131125012</v>
          </cell>
        </row>
        <row r="1540">
          <cell r="A1540">
            <v>14131125013</v>
          </cell>
        </row>
        <row r="1541">
          <cell r="A1541">
            <v>14131125014</v>
          </cell>
        </row>
        <row r="1542">
          <cell r="A1542">
            <v>14131125015</v>
          </cell>
        </row>
        <row r="1543">
          <cell r="A1543">
            <v>14131125016</v>
          </cell>
        </row>
        <row r="1544">
          <cell r="A1544">
            <v>14131125017</v>
          </cell>
        </row>
        <row r="1545">
          <cell r="A1545">
            <v>14131125018</v>
          </cell>
        </row>
        <row r="1546">
          <cell r="A1546">
            <v>22111125112</v>
          </cell>
        </row>
        <row r="1547">
          <cell r="A1547">
            <v>22111125113</v>
          </cell>
        </row>
        <row r="1548">
          <cell r="A1548">
            <v>22121115011</v>
          </cell>
        </row>
        <row r="1549">
          <cell r="A1549">
            <v>32111115011</v>
          </cell>
        </row>
        <row r="1550">
          <cell r="A1550">
            <v>32111115012</v>
          </cell>
        </row>
        <row r="1551">
          <cell r="A1551">
            <v>32111115013</v>
          </cell>
        </row>
        <row r="1552">
          <cell r="A1552">
            <v>32111115014</v>
          </cell>
        </row>
        <row r="1553">
          <cell r="A1553">
            <v>41111115015</v>
          </cell>
        </row>
        <row r="1554">
          <cell r="A1554">
            <v>41111115016</v>
          </cell>
        </row>
        <row r="1555">
          <cell r="A1555">
            <v>41111115017</v>
          </cell>
        </row>
        <row r="1556">
          <cell r="A1556">
            <v>41111115018</v>
          </cell>
        </row>
        <row r="1557">
          <cell r="A1557">
            <v>41111115019</v>
          </cell>
        </row>
        <row r="1558">
          <cell r="A1558">
            <v>41111115020</v>
          </cell>
        </row>
        <row r="1559">
          <cell r="A1559">
            <v>41111115022</v>
          </cell>
        </row>
        <row r="1560">
          <cell r="A1560">
            <v>41111115023</v>
          </cell>
        </row>
        <row r="1561">
          <cell r="A1561">
            <v>42111115011</v>
          </cell>
        </row>
        <row r="1562">
          <cell r="A1562">
            <v>42111115012</v>
          </cell>
        </row>
        <row r="1563">
          <cell r="A1563">
            <v>43111115011</v>
          </cell>
        </row>
        <row r="1564">
          <cell r="A1564">
            <v>43111115012</v>
          </cell>
        </row>
        <row r="1565">
          <cell r="A1565">
            <v>43111115013</v>
          </cell>
        </row>
        <row r="1566">
          <cell r="A1566">
            <v>43111115014</v>
          </cell>
        </row>
        <row r="1567">
          <cell r="A1567">
            <v>43111115015</v>
          </cell>
        </row>
        <row r="1568">
          <cell r="A1568">
            <v>43111115016</v>
          </cell>
        </row>
        <row r="1569">
          <cell r="A1569">
            <v>43111115017</v>
          </cell>
        </row>
        <row r="1570">
          <cell r="A1570">
            <v>43111115018</v>
          </cell>
        </row>
        <row r="1571">
          <cell r="A1571">
            <v>43111115020</v>
          </cell>
        </row>
        <row r="1572">
          <cell r="A1572">
            <v>43111115021</v>
          </cell>
        </row>
        <row r="1573">
          <cell r="A1573">
            <v>43111115022</v>
          </cell>
        </row>
        <row r="1574">
          <cell r="A1574">
            <v>43111115023</v>
          </cell>
        </row>
        <row r="1575">
          <cell r="A1575">
            <v>43111115024</v>
          </cell>
        </row>
        <row r="1576">
          <cell r="A1576">
            <v>43111115025</v>
          </cell>
        </row>
        <row r="1577">
          <cell r="A1577">
            <v>43111115026</v>
          </cell>
        </row>
        <row r="1578">
          <cell r="A1578">
            <v>43111115027</v>
          </cell>
        </row>
        <row r="1579">
          <cell r="A1579">
            <v>43111115028</v>
          </cell>
        </row>
        <row r="1580">
          <cell r="A1580">
            <v>43111115029</v>
          </cell>
        </row>
        <row r="1581">
          <cell r="A1581">
            <v>43111115030</v>
          </cell>
        </row>
        <row r="1582">
          <cell r="A1582">
            <v>43111115031</v>
          </cell>
        </row>
        <row r="1583">
          <cell r="A1583">
            <v>43111115032</v>
          </cell>
        </row>
        <row r="1584">
          <cell r="A1584">
            <v>43111115033</v>
          </cell>
        </row>
        <row r="1585">
          <cell r="A1585">
            <v>43111115034</v>
          </cell>
        </row>
        <row r="1586">
          <cell r="A1586">
            <v>43111115035</v>
          </cell>
        </row>
        <row r="1587">
          <cell r="A1587">
            <v>43111115036</v>
          </cell>
        </row>
        <row r="1588">
          <cell r="A1588">
            <v>43111115037</v>
          </cell>
        </row>
        <row r="1589">
          <cell r="A1589">
            <v>43111115038</v>
          </cell>
        </row>
        <row r="1590">
          <cell r="A1590">
            <v>43111115039</v>
          </cell>
        </row>
        <row r="1591">
          <cell r="A1591">
            <v>44111115011</v>
          </cell>
        </row>
        <row r="1592">
          <cell r="A1592">
            <v>44111115012</v>
          </cell>
        </row>
        <row r="1593">
          <cell r="A1593">
            <v>111311254100</v>
          </cell>
        </row>
        <row r="1594">
          <cell r="A1594">
            <v>111311254101</v>
          </cell>
        </row>
        <row r="1595">
          <cell r="A1595">
            <v>111311254102</v>
          </cell>
        </row>
        <row r="1596">
          <cell r="A1596">
            <v>111311254103</v>
          </cell>
        </row>
        <row r="1597">
          <cell r="A1597">
            <v>111311254104</v>
          </cell>
        </row>
        <row r="1598">
          <cell r="A1598">
            <v>111411252100</v>
          </cell>
        </row>
        <row r="1599">
          <cell r="A1599">
            <v>111411252101</v>
          </cell>
        </row>
        <row r="1600">
          <cell r="A1600">
            <v>111411252102</v>
          </cell>
        </row>
        <row r="1601">
          <cell r="A1601">
            <v>111411252103</v>
          </cell>
        </row>
        <row r="1602">
          <cell r="A1602">
            <v>111411252104</v>
          </cell>
        </row>
        <row r="1603">
          <cell r="A1603">
            <v>111411252106</v>
          </cell>
        </row>
        <row r="1604">
          <cell r="A1604">
            <v>111411252122</v>
          </cell>
        </row>
        <row r="1605">
          <cell r="A1605">
            <v>111411252123</v>
          </cell>
        </row>
        <row r="1606">
          <cell r="A1606">
            <v>111411253100</v>
          </cell>
        </row>
        <row r="1607">
          <cell r="A1607">
            <v>111411253101</v>
          </cell>
        </row>
        <row r="1608">
          <cell r="A1608">
            <v>111411253102</v>
          </cell>
        </row>
        <row r="1609">
          <cell r="A1609">
            <v>111411253103</v>
          </cell>
        </row>
        <row r="1610">
          <cell r="A1610">
            <v>111411253104</v>
          </cell>
        </row>
        <row r="1611">
          <cell r="A1611">
            <v>111411253105</v>
          </cell>
        </row>
        <row r="1612">
          <cell r="A1612">
            <v>111411253106</v>
          </cell>
        </row>
        <row r="1613">
          <cell r="A1613">
            <v>111411253107</v>
          </cell>
        </row>
        <row r="1614">
          <cell r="A1614">
            <v>111411253107</v>
          </cell>
        </row>
        <row r="1615">
          <cell r="A1615">
            <v>111411253108</v>
          </cell>
        </row>
        <row r="1616">
          <cell r="A1616">
            <v>111411253108</v>
          </cell>
        </row>
        <row r="1617">
          <cell r="A1617">
            <v>111411253109</v>
          </cell>
        </row>
        <row r="1618">
          <cell r="A1618">
            <v>111411253109</v>
          </cell>
        </row>
        <row r="1619">
          <cell r="A1619">
            <v>111411253110</v>
          </cell>
        </row>
        <row r="1620">
          <cell r="A1620">
            <v>111411253110</v>
          </cell>
        </row>
        <row r="1621">
          <cell r="A1621">
            <v>111411253111</v>
          </cell>
        </row>
        <row r="1622">
          <cell r="A1622">
            <v>111411253111</v>
          </cell>
        </row>
        <row r="1623">
          <cell r="A1623">
            <v>111411253112</v>
          </cell>
        </row>
        <row r="1624">
          <cell r="A1624">
            <v>111411253112</v>
          </cell>
        </row>
        <row r="1625">
          <cell r="A1625">
            <v>111411253113</v>
          </cell>
        </row>
        <row r="1626">
          <cell r="A1626">
            <v>111411253113</v>
          </cell>
        </row>
        <row r="1627">
          <cell r="A1627">
            <v>111411253114</v>
          </cell>
        </row>
        <row r="1628">
          <cell r="A1628">
            <v>111411253114</v>
          </cell>
        </row>
        <row r="1629">
          <cell r="A1629">
            <v>111411253115</v>
          </cell>
        </row>
        <row r="1630">
          <cell r="A1630">
            <v>111411253115</v>
          </cell>
        </row>
        <row r="1631">
          <cell r="A1631">
            <v>111411253116</v>
          </cell>
        </row>
        <row r="1632">
          <cell r="A1632">
            <v>111411253116</v>
          </cell>
        </row>
        <row r="1633">
          <cell r="A1633">
            <v>111411253117</v>
          </cell>
        </row>
        <row r="1634">
          <cell r="A1634">
            <v>111411253117</v>
          </cell>
        </row>
        <row r="1635">
          <cell r="A1635">
            <v>111411253118</v>
          </cell>
        </row>
        <row r="1636">
          <cell r="A1636">
            <v>111411253119</v>
          </cell>
        </row>
        <row r="1637">
          <cell r="A1637">
            <v>111411253120</v>
          </cell>
        </row>
        <row r="1638">
          <cell r="A1638">
            <v>111411253121</v>
          </cell>
        </row>
        <row r="1639">
          <cell r="A1639">
            <v>111411253122</v>
          </cell>
        </row>
        <row r="1640">
          <cell r="A1640">
            <v>111411253123</v>
          </cell>
        </row>
        <row r="1641">
          <cell r="A1641">
            <v>111412150100</v>
          </cell>
        </row>
        <row r="1642">
          <cell r="A1642">
            <v>111412150101</v>
          </cell>
        </row>
        <row r="1643">
          <cell r="A1643">
            <v>111412150102</v>
          </cell>
        </row>
        <row r="1644">
          <cell r="A1644">
            <v>111412150103</v>
          </cell>
        </row>
        <row r="1645">
          <cell r="A1645">
            <v>111412150104</v>
          </cell>
        </row>
        <row r="1646">
          <cell r="A1646">
            <v>111412150105</v>
          </cell>
        </row>
        <row r="1647">
          <cell r="A1647">
            <v>111412150106</v>
          </cell>
        </row>
        <row r="1648">
          <cell r="A1648">
            <v>111412150107</v>
          </cell>
        </row>
        <row r="1649">
          <cell r="A1649">
            <v>111412150108</v>
          </cell>
        </row>
        <row r="1650">
          <cell r="A1650">
            <v>131111253100</v>
          </cell>
        </row>
        <row r="1651">
          <cell r="A1651">
            <v>131111253101</v>
          </cell>
        </row>
        <row r="1652">
          <cell r="A1652">
            <v>131111253102</v>
          </cell>
        </row>
        <row r="1653">
          <cell r="A1653">
            <v>131111253103</v>
          </cell>
        </row>
        <row r="1654">
          <cell r="A1654">
            <v>131111253104</v>
          </cell>
        </row>
        <row r="1655">
          <cell r="A1655">
            <v>131111253105</v>
          </cell>
        </row>
        <row r="1656">
          <cell r="A1656">
            <v>131111253106</v>
          </cell>
        </row>
        <row r="1657">
          <cell r="A1657">
            <v>131111253107</v>
          </cell>
        </row>
        <row r="1658">
          <cell r="A1658">
            <v>131111253108</v>
          </cell>
        </row>
        <row r="1659">
          <cell r="A1659">
            <v>131111253109</v>
          </cell>
        </row>
        <row r="1660">
          <cell r="A1660">
            <v>131111253110</v>
          </cell>
        </row>
        <row r="1661">
          <cell r="A1661">
            <v>131111253111</v>
          </cell>
        </row>
        <row r="1662">
          <cell r="A1662">
            <v>131111253112</v>
          </cell>
        </row>
        <row r="1663">
          <cell r="A1663">
            <v>131111253113</v>
          </cell>
        </row>
        <row r="1664">
          <cell r="A1664">
            <v>131111253114</v>
          </cell>
        </row>
        <row r="1665">
          <cell r="A1665">
            <v>131111253115</v>
          </cell>
        </row>
        <row r="1666">
          <cell r="A1666">
            <v>131111253116</v>
          </cell>
        </row>
        <row r="1667">
          <cell r="A1667">
            <v>131111253117</v>
          </cell>
        </row>
        <row r="1668">
          <cell r="A1668">
            <v>131111253118</v>
          </cell>
        </row>
        <row r="1669">
          <cell r="A1669">
            <v>131111253119</v>
          </cell>
        </row>
        <row r="1670">
          <cell r="A1670">
            <v>131111253120</v>
          </cell>
        </row>
        <row r="1671">
          <cell r="A1671">
            <v>131111253121</v>
          </cell>
        </row>
        <row r="1672">
          <cell r="A1672" t="str">
            <v>1113-12-12-57</v>
          </cell>
        </row>
      </sheetData>
      <sheetData sheetId="41"/>
      <sheetData sheetId="42">
        <row r="3">
          <cell r="A3">
            <v>1</v>
          </cell>
        </row>
      </sheetData>
      <sheetData sheetId="4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el_section_alinea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UVEAUX-PROGRAMMES 2012-2013_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_articl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ÓN PRIVADA"/>
      <sheetName val="EVALUACIÓN SOCIOECONÓMICA"/>
      <sheetName val="ANÁLISIS DE SENSIBILIDAD"/>
      <sheetName val="INDICADORES"/>
      <sheetName val="FINANCIACIÓN"/>
      <sheetName val="ALTERNATIVAS"/>
      <sheetName val="PREPARACION"/>
      <sheetName val="INDICE"/>
      <sheetName val="CONCLU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RESUME PAR REFONDATION"/>
      <sheetName val="couv1"/>
      <sheetName val="SYNTHESE GLOBAL "/>
      <sheetName val="Sheet1"/>
      <sheetName val="NOUVEAUX-PROGRAMMES 2013-2014"/>
      <sheetName val="NOM"/>
      <sheetName val="NOUVEAUX-PROGRAMMES 2013-20 (2)"/>
      <sheetName val="Classification"/>
      <sheetName val="instance_"/>
      <sheetName val="Liste"/>
    </sheetNames>
    <sheetDataSet>
      <sheetData sheetId="0" refreshError="1"/>
      <sheetData sheetId="1"/>
      <sheetData sheetId="2" refreshError="1"/>
      <sheetData sheetId="3"/>
      <sheetData sheetId="4" refreshError="1"/>
      <sheetData sheetId="5">
        <row r="8">
          <cell r="P8">
            <v>34122670953.380001</v>
          </cell>
        </row>
      </sheetData>
      <sheetData sheetId="6">
        <row r="5">
          <cell r="D5">
            <v>111</v>
          </cell>
        </row>
      </sheetData>
      <sheetData sheetId="7" refreshError="1"/>
      <sheetData sheetId="8"/>
      <sheetData sheetId="9" refreshError="1"/>
      <sheetData sheetId="10">
        <row r="3">
          <cell r="C3" t="str">
            <v>11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6"/>
      <sheetName val="Q5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_PERSO"/>
      <sheetName val="RESUME"/>
      <sheetName val="DETAIL"/>
      <sheetName val="RéSUMé"/>
      <sheetName val="Code"/>
      <sheetName val="AJUSTEMENT"/>
      <sheetName val="Ajustement par secteur"/>
      <sheetName val="AJUSTEMEN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CATEGORIE</v>
          </cell>
          <cell r="C1" t="str">
            <v>SECTEUR</v>
          </cell>
          <cell r="E1" t="str">
            <v>MINISTERE</v>
          </cell>
          <cell r="G1" t="str">
            <v>CHAPITRE</v>
          </cell>
          <cell r="I1" t="str">
            <v>SECTION</v>
          </cell>
          <cell r="K1" t="str">
            <v>SERVICE</v>
          </cell>
          <cell r="M1" t="str">
            <v>LOCALISATION</v>
          </cell>
        </row>
        <row r="2">
          <cell r="A2">
            <v>1</v>
          </cell>
          <cell r="C2" t="str">
            <v>11</v>
          </cell>
          <cell r="E2" t="str">
            <v>1111</v>
          </cell>
          <cell r="G2" t="str">
            <v>11111</v>
          </cell>
          <cell r="I2">
            <v>1111111</v>
          </cell>
          <cell r="K2">
            <v>11111111111</v>
          </cell>
          <cell r="M2">
            <v>5</v>
          </cell>
        </row>
        <row r="3">
          <cell r="A3">
            <v>2</v>
          </cell>
          <cell r="C3" t="str">
            <v>12</v>
          </cell>
          <cell r="E3" t="str">
            <v>1112</v>
          </cell>
          <cell r="G3" t="str">
            <v>11112</v>
          </cell>
          <cell r="I3">
            <v>1111112</v>
          </cell>
          <cell r="K3">
            <v>11111111112</v>
          </cell>
          <cell r="M3">
            <v>4</v>
          </cell>
        </row>
        <row r="4">
          <cell r="A4">
            <v>3</v>
          </cell>
          <cell r="C4" t="str">
            <v>13</v>
          </cell>
          <cell r="E4" t="str">
            <v>1113</v>
          </cell>
          <cell r="G4" t="str">
            <v>11121</v>
          </cell>
          <cell r="I4">
            <v>1111213</v>
          </cell>
          <cell r="K4">
            <v>11111121111</v>
          </cell>
          <cell r="M4">
            <v>8</v>
          </cell>
        </row>
        <row r="5">
          <cell r="A5">
            <v>4</v>
          </cell>
          <cell r="C5" t="str">
            <v>14</v>
          </cell>
          <cell r="E5" t="str">
            <v>1114</v>
          </cell>
          <cell r="G5" t="str">
            <v>11122</v>
          </cell>
          <cell r="I5">
            <v>1111214</v>
          </cell>
          <cell r="K5">
            <v>11111121112</v>
          </cell>
          <cell r="M5">
            <v>10</v>
          </cell>
        </row>
        <row r="6">
          <cell r="C6" t="str">
            <v>15</v>
          </cell>
          <cell r="E6" t="str">
            <v>1115</v>
          </cell>
          <cell r="G6" t="str">
            <v>11131</v>
          </cell>
          <cell r="I6">
            <v>1111215</v>
          </cell>
          <cell r="K6">
            <v>11111121211</v>
          </cell>
          <cell r="M6">
            <v>3</v>
          </cell>
        </row>
        <row r="7">
          <cell r="C7" t="str">
            <v>22</v>
          </cell>
          <cell r="E7" t="str">
            <v>1116</v>
          </cell>
          <cell r="G7" t="str">
            <v>11132</v>
          </cell>
          <cell r="I7">
            <v>1112111</v>
          </cell>
          <cell r="K7">
            <v>11111121212</v>
          </cell>
          <cell r="M7">
            <v>7</v>
          </cell>
        </row>
        <row r="8">
          <cell r="C8">
            <v>32</v>
          </cell>
          <cell r="E8" t="str">
            <v>1117</v>
          </cell>
          <cell r="G8" t="str">
            <v>11141</v>
          </cell>
          <cell r="I8">
            <v>1112112</v>
          </cell>
          <cell r="K8">
            <v>11111121213</v>
          </cell>
          <cell r="M8">
            <v>9</v>
          </cell>
        </row>
        <row r="9">
          <cell r="C9" t="str">
            <v>41</v>
          </cell>
          <cell r="E9" t="str">
            <v>1211</v>
          </cell>
          <cell r="G9" t="str">
            <v>11142</v>
          </cell>
          <cell r="I9">
            <v>1112213</v>
          </cell>
          <cell r="K9">
            <v>11111121214</v>
          </cell>
          <cell r="M9">
            <v>1</v>
          </cell>
        </row>
        <row r="10">
          <cell r="C10" t="str">
            <v>42</v>
          </cell>
          <cell r="E10" t="str">
            <v>1212</v>
          </cell>
          <cell r="G10" t="str">
            <v>11151</v>
          </cell>
          <cell r="I10">
            <v>1112214</v>
          </cell>
          <cell r="K10">
            <v>11111121311</v>
          </cell>
          <cell r="M10">
            <v>6</v>
          </cell>
        </row>
        <row r="11">
          <cell r="C11" t="str">
            <v>43</v>
          </cell>
          <cell r="E11" t="str">
            <v>1213</v>
          </cell>
          <cell r="G11" t="str">
            <v>11152</v>
          </cell>
          <cell r="I11">
            <v>1112215</v>
          </cell>
          <cell r="K11">
            <v>11111121312</v>
          </cell>
          <cell r="M11">
            <v>2</v>
          </cell>
        </row>
        <row r="12">
          <cell r="E12" t="str">
            <v>1214</v>
          </cell>
          <cell r="G12" t="str">
            <v>11161</v>
          </cell>
          <cell r="I12">
            <v>1112216</v>
          </cell>
          <cell r="K12">
            <v>11111121411</v>
          </cell>
        </row>
        <row r="13">
          <cell r="E13" t="str">
            <v>1215</v>
          </cell>
          <cell r="G13" t="str">
            <v>11162</v>
          </cell>
          <cell r="I13">
            <v>1112217</v>
          </cell>
          <cell r="K13">
            <v>11111121412</v>
          </cell>
        </row>
        <row r="14">
          <cell r="E14" t="str">
            <v>1216</v>
          </cell>
          <cell r="G14" t="str">
            <v>11171</v>
          </cell>
          <cell r="I14">
            <v>1112219</v>
          </cell>
          <cell r="K14">
            <v>11111121413</v>
          </cell>
        </row>
        <row r="15">
          <cell r="E15" t="str">
            <v>1217</v>
          </cell>
          <cell r="G15" t="str">
            <v>11172</v>
          </cell>
          <cell r="I15">
            <v>1112221</v>
          </cell>
          <cell r="K15">
            <v>11111121511</v>
          </cell>
        </row>
        <row r="16">
          <cell r="E16" t="str">
            <v>1311</v>
          </cell>
          <cell r="G16" t="str">
            <v>12111</v>
          </cell>
          <cell r="I16">
            <v>1112222</v>
          </cell>
          <cell r="K16">
            <v>11111121512</v>
          </cell>
        </row>
        <row r="17">
          <cell r="E17" t="str">
            <v>1312</v>
          </cell>
          <cell r="G17" t="str">
            <v>12112</v>
          </cell>
          <cell r="I17">
            <v>1112223</v>
          </cell>
          <cell r="K17">
            <v>11111121611</v>
          </cell>
        </row>
        <row r="18">
          <cell r="E18" t="str">
            <v>1313</v>
          </cell>
          <cell r="G18" t="str">
            <v>12121</v>
          </cell>
          <cell r="I18">
            <v>1112224</v>
          </cell>
          <cell r="K18">
            <v>11111121711</v>
          </cell>
        </row>
        <row r="19">
          <cell r="E19" t="str">
            <v>1314</v>
          </cell>
          <cell r="G19" t="str">
            <v>12122</v>
          </cell>
          <cell r="I19">
            <v>1112225</v>
          </cell>
          <cell r="K19">
            <v>11111121811</v>
          </cell>
        </row>
        <row r="20">
          <cell r="E20" t="str">
            <v>1315</v>
          </cell>
          <cell r="G20" t="str">
            <v>12131</v>
          </cell>
          <cell r="I20">
            <v>1113111</v>
          </cell>
          <cell r="K20">
            <v>11111122011</v>
          </cell>
        </row>
        <row r="21">
          <cell r="E21" t="str">
            <v>1411</v>
          </cell>
          <cell r="G21" t="str">
            <v>12132</v>
          </cell>
          <cell r="I21">
            <v>1113112</v>
          </cell>
          <cell r="K21">
            <v>11111122111</v>
          </cell>
        </row>
        <row r="22">
          <cell r="E22" t="str">
            <v>1412</v>
          </cell>
          <cell r="G22" t="str">
            <v>12141</v>
          </cell>
          <cell r="I22">
            <v>1113213</v>
          </cell>
          <cell r="K22">
            <v>11111123901</v>
          </cell>
        </row>
        <row r="23">
          <cell r="E23" t="str">
            <v>1413</v>
          </cell>
          <cell r="G23" t="str">
            <v>12142</v>
          </cell>
          <cell r="I23">
            <v>1113214</v>
          </cell>
          <cell r="K23">
            <v>11111123902</v>
          </cell>
        </row>
        <row r="24">
          <cell r="E24" t="str">
            <v>1511</v>
          </cell>
          <cell r="G24" t="str">
            <v>12151</v>
          </cell>
          <cell r="I24">
            <v>1113215</v>
          </cell>
          <cell r="K24">
            <v>11111123903</v>
          </cell>
        </row>
        <row r="25">
          <cell r="E25" t="str">
            <v>1512</v>
          </cell>
          <cell r="G25" t="str">
            <v>12152</v>
          </cell>
          <cell r="I25">
            <v>1113216</v>
          </cell>
          <cell r="K25">
            <v>11111123904</v>
          </cell>
        </row>
        <row r="26">
          <cell r="E26" t="str">
            <v>2211</v>
          </cell>
          <cell r="G26" t="str">
            <v>12161</v>
          </cell>
          <cell r="I26">
            <v>1114111</v>
          </cell>
          <cell r="K26">
            <v>11111123905</v>
          </cell>
        </row>
        <row r="27">
          <cell r="E27" t="str">
            <v>2212</v>
          </cell>
          <cell r="G27" t="str">
            <v>12162</v>
          </cell>
          <cell r="I27">
            <v>1114112</v>
          </cell>
          <cell r="K27">
            <v>11111123911</v>
          </cell>
        </row>
        <row r="28">
          <cell r="E28" t="str">
            <v>3211</v>
          </cell>
          <cell r="G28" t="str">
            <v>12171</v>
          </cell>
          <cell r="I28">
            <v>1114213</v>
          </cell>
          <cell r="K28">
            <v>11111124011</v>
          </cell>
        </row>
        <row r="29">
          <cell r="E29" t="str">
            <v>4111</v>
          </cell>
          <cell r="G29" t="str">
            <v>13111</v>
          </cell>
          <cell r="I29">
            <v>1114215</v>
          </cell>
          <cell r="K29">
            <v>11111124100</v>
          </cell>
        </row>
        <row r="30">
          <cell r="E30" t="str">
            <v>4211</v>
          </cell>
          <cell r="G30" t="str">
            <v>13112</v>
          </cell>
          <cell r="I30">
            <v>1114216</v>
          </cell>
          <cell r="K30">
            <v>11111124101</v>
          </cell>
        </row>
        <row r="31">
          <cell r="E31" t="str">
            <v>4212</v>
          </cell>
          <cell r="G31" t="str">
            <v>13121</v>
          </cell>
          <cell r="I31">
            <v>1114217</v>
          </cell>
          <cell r="K31">
            <v>11111124102</v>
          </cell>
        </row>
        <row r="32">
          <cell r="E32" t="str">
            <v>4311</v>
          </cell>
          <cell r="G32" t="str">
            <v>13122</v>
          </cell>
          <cell r="I32">
            <v>1114218</v>
          </cell>
          <cell r="K32">
            <v>11111124103</v>
          </cell>
        </row>
        <row r="33">
          <cell r="G33" t="str">
            <v>13131</v>
          </cell>
          <cell r="I33">
            <v>1114219</v>
          </cell>
          <cell r="K33">
            <v>11111124104</v>
          </cell>
        </row>
        <row r="34">
          <cell r="G34" t="str">
            <v>13132</v>
          </cell>
          <cell r="I34">
            <v>1114220</v>
          </cell>
          <cell r="K34">
            <v>11111124105</v>
          </cell>
        </row>
        <row r="35">
          <cell r="G35" t="str">
            <v>13141</v>
          </cell>
          <cell r="I35">
            <v>1114221</v>
          </cell>
          <cell r="K35">
            <v>11111124106</v>
          </cell>
        </row>
        <row r="36">
          <cell r="G36" t="str">
            <v>13142</v>
          </cell>
          <cell r="I36">
            <v>1114222</v>
          </cell>
          <cell r="K36">
            <v>11111124107</v>
          </cell>
        </row>
        <row r="37">
          <cell r="G37" t="str">
            <v>13151</v>
          </cell>
          <cell r="I37">
            <v>1115111</v>
          </cell>
          <cell r="K37">
            <v>11111124108</v>
          </cell>
        </row>
        <row r="38">
          <cell r="G38" t="str">
            <v>13152</v>
          </cell>
          <cell r="I38">
            <v>1115112</v>
          </cell>
          <cell r="K38">
            <v>11111124109</v>
          </cell>
        </row>
        <row r="39">
          <cell r="G39" t="str">
            <v>14111</v>
          </cell>
          <cell r="I39">
            <v>1115213</v>
          </cell>
          <cell r="K39">
            <v>11111124110</v>
          </cell>
        </row>
        <row r="40">
          <cell r="G40" t="str">
            <v>14112</v>
          </cell>
          <cell r="I40">
            <v>1115214</v>
          </cell>
          <cell r="K40">
            <v>11111124111</v>
          </cell>
        </row>
        <row r="41">
          <cell r="G41" t="str">
            <v>14121</v>
          </cell>
          <cell r="I41">
            <v>1115215</v>
          </cell>
          <cell r="K41">
            <v>11111124112</v>
          </cell>
        </row>
        <row r="42">
          <cell r="G42" t="str">
            <v>14122</v>
          </cell>
          <cell r="I42">
            <v>1115216</v>
          </cell>
          <cell r="K42">
            <v>11111124113</v>
          </cell>
        </row>
        <row r="43">
          <cell r="G43" t="str">
            <v>14131</v>
          </cell>
          <cell r="I43">
            <v>1116111</v>
          </cell>
          <cell r="K43">
            <v>11111124114</v>
          </cell>
        </row>
        <row r="44">
          <cell r="G44" t="str">
            <v>14132</v>
          </cell>
          <cell r="I44">
            <v>1116112</v>
          </cell>
          <cell r="K44">
            <v>11111124115</v>
          </cell>
        </row>
        <row r="45">
          <cell r="G45" t="str">
            <v>15111</v>
          </cell>
          <cell r="I45">
            <v>1117111</v>
          </cell>
          <cell r="K45">
            <v>11111124116</v>
          </cell>
        </row>
        <row r="46">
          <cell r="G46" t="str">
            <v>15112</v>
          </cell>
          <cell r="I46">
            <v>1117112</v>
          </cell>
          <cell r="K46">
            <v>11111124117</v>
          </cell>
        </row>
        <row r="47">
          <cell r="G47" t="str">
            <v>15121</v>
          </cell>
          <cell r="I47">
            <v>1117211</v>
          </cell>
          <cell r="K47">
            <v>11111124118</v>
          </cell>
        </row>
        <row r="48">
          <cell r="G48" t="str">
            <v>15122</v>
          </cell>
          <cell r="I48">
            <v>1211111</v>
          </cell>
          <cell r="K48">
            <v>11111124119</v>
          </cell>
        </row>
        <row r="49">
          <cell r="G49" t="str">
            <v>22111</v>
          </cell>
          <cell r="I49">
            <v>1211112</v>
          </cell>
          <cell r="K49">
            <v>11111124120</v>
          </cell>
        </row>
        <row r="50">
          <cell r="G50" t="str">
            <v>22112</v>
          </cell>
          <cell r="I50">
            <v>1211216</v>
          </cell>
          <cell r="K50">
            <v>11111124201</v>
          </cell>
        </row>
        <row r="51">
          <cell r="G51" t="str">
            <v>22121</v>
          </cell>
          <cell r="I51">
            <v>1211217</v>
          </cell>
          <cell r="K51">
            <v>11111124202</v>
          </cell>
        </row>
        <row r="52">
          <cell r="G52" t="str">
            <v>22122</v>
          </cell>
          <cell r="I52">
            <v>1211218</v>
          </cell>
          <cell r="K52">
            <v>11111124203</v>
          </cell>
        </row>
        <row r="53">
          <cell r="G53" t="str">
            <v>32111</v>
          </cell>
          <cell r="I53">
            <v>1211219</v>
          </cell>
          <cell r="K53">
            <v>11111124204</v>
          </cell>
        </row>
        <row r="54">
          <cell r="G54" t="str">
            <v>32112</v>
          </cell>
          <cell r="I54">
            <v>1211220</v>
          </cell>
          <cell r="K54">
            <v>11111124205</v>
          </cell>
        </row>
        <row r="55">
          <cell r="G55" t="str">
            <v>41111</v>
          </cell>
          <cell r="I55">
            <v>1211221</v>
          </cell>
          <cell r="K55">
            <v>11111124206</v>
          </cell>
        </row>
        <row r="56">
          <cell r="G56" t="str">
            <v>41112</v>
          </cell>
          <cell r="I56">
            <v>1212111</v>
          </cell>
          <cell r="K56">
            <v>11111124207</v>
          </cell>
        </row>
        <row r="57">
          <cell r="G57" t="str">
            <v>42111</v>
          </cell>
          <cell r="I57">
            <v>1212112</v>
          </cell>
          <cell r="K57">
            <v>11111124208</v>
          </cell>
        </row>
        <row r="58">
          <cell r="G58" t="str">
            <v>42121</v>
          </cell>
          <cell r="I58">
            <v>1213111</v>
          </cell>
          <cell r="K58">
            <v>11111124209</v>
          </cell>
        </row>
        <row r="59">
          <cell r="G59" t="str">
            <v>42122</v>
          </cell>
          <cell r="I59">
            <v>1213112</v>
          </cell>
          <cell r="K59">
            <v>11111124210</v>
          </cell>
        </row>
        <row r="60">
          <cell r="G60" t="str">
            <v>43111</v>
          </cell>
          <cell r="I60">
            <v>1214111</v>
          </cell>
          <cell r="K60">
            <v>11111124211</v>
          </cell>
        </row>
        <row r="61">
          <cell r="G61" t="str">
            <v>43112</v>
          </cell>
          <cell r="I61">
            <v>1214112</v>
          </cell>
          <cell r="K61">
            <v>11111124300</v>
          </cell>
        </row>
        <row r="62">
          <cell r="I62">
            <v>1214113</v>
          </cell>
          <cell r="K62">
            <v>11111124301</v>
          </cell>
        </row>
        <row r="63">
          <cell r="I63">
            <v>1214114</v>
          </cell>
          <cell r="K63">
            <v>11111124302</v>
          </cell>
        </row>
        <row r="64">
          <cell r="I64">
            <v>1215111</v>
          </cell>
          <cell r="K64">
            <v>11111124303</v>
          </cell>
        </row>
        <row r="65">
          <cell r="I65">
            <v>1215112</v>
          </cell>
          <cell r="K65">
            <v>11111124304</v>
          </cell>
        </row>
        <row r="66">
          <cell r="I66">
            <v>1215113</v>
          </cell>
          <cell r="K66">
            <v>11111124305</v>
          </cell>
        </row>
        <row r="67">
          <cell r="I67">
            <v>1215214</v>
          </cell>
          <cell r="K67">
            <v>11111124306</v>
          </cell>
        </row>
        <row r="68">
          <cell r="I68">
            <v>1215216</v>
          </cell>
          <cell r="K68">
            <v>11111124307</v>
          </cell>
        </row>
        <row r="69">
          <cell r="I69">
            <v>1215217</v>
          </cell>
          <cell r="K69">
            <v>11111124308</v>
          </cell>
        </row>
        <row r="70">
          <cell r="I70">
            <v>1215218</v>
          </cell>
          <cell r="K70">
            <v>11111124309</v>
          </cell>
        </row>
        <row r="71">
          <cell r="I71">
            <v>1215219</v>
          </cell>
          <cell r="K71">
            <v>11111124310</v>
          </cell>
        </row>
        <row r="72">
          <cell r="I72">
            <v>1215220</v>
          </cell>
          <cell r="K72">
            <v>11111124311</v>
          </cell>
        </row>
        <row r="73">
          <cell r="I73">
            <v>1215221</v>
          </cell>
          <cell r="K73">
            <v>11111124312</v>
          </cell>
        </row>
        <row r="74">
          <cell r="I74">
            <v>1215222</v>
          </cell>
          <cell r="K74">
            <v>11111124313</v>
          </cell>
        </row>
        <row r="75">
          <cell r="I75">
            <v>1216111</v>
          </cell>
          <cell r="K75">
            <v>11111124314</v>
          </cell>
        </row>
        <row r="76">
          <cell r="I76">
            <v>1216112</v>
          </cell>
          <cell r="K76">
            <v>11111124315</v>
          </cell>
        </row>
        <row r="77">
          <cell r="I77">
            <v>1216215</v>
          </cell>
          <cell r="K77">
            <v>11111124316</v>
          </cell>
        </row>
        <row r="78">
          <cell r="I78">
            <v>1216217</v>
          </cell>
          <cell r="K78">
            <v>11111124317</v>
          </cell>
        </row>
        <row r="79">
          <cell r="I79">
            <v>1217111</v>
          </cell>
          <cell r="K79">
            <v>11111124318</v>
          </cell>
        </row>
        <row r="80">
          <cell r="I80">
            <v>1217112</v>
          </cell>
          <cell r="K80">
            <v>11111124319</v>
          </cell>
        </row>
        <row r="81">
          <cell r="I81">
            <v>1311111</v>
          </cell>
          <cell r="K81">
            <v>11111124320</v>
          </cell>
        </row>
        <row r="82">
          <cell r="I82">
            <v>1311112</v>
          </cell>
          <cell r="K82">
            <v>11111124400</v>
          </cell>
        </row>
        <row r="83">
          <cell r="I83">
            <v>1311213</v>
          </cell>
          <cell r="K83">
            <v>11111124401</v>
          </cell>
        </row>
        <row r="84">
          <cell r="I84">
            <v>1311215</v>
          </cell>
          <cell r="K84">
            <v>11111124402</v>
          </cell>
        </row>
        <row r="85">
          <cell r="I85">
            <v>1311217</v>
          </cell>
          <cell r="K85">
            <v>11111124403</v>
          </cell>
        </row>
        <row r="86">
          <cell r="I86">
            <v>1311218</v>
          </cell>
          <cell r="K86">
            <v>11111124404</v>
          </cell>
        </row>
        <row r="87">
          <cell r="I87">
            <v>1312111</v>
          </cell>
          <cell r="K87">
            <v>11111124405</v>
          </cell>
        </row>
        <row r="88">
          <cell r="I88">
            <v>1312112</v>
          </cell>
          <cell r="K88">
            <v>11111124406</v>
          </cell>
        </row>
        <row r="89">
          <cell r="I89">
            <v>1312213</v>
          </cell>
          <cell r="K89">
            <v>11111124407</v>
          </cell>
        </row>
        <row r="90">
          <cell r="I90">
            <v>1312214</v>
          </cell>
          <cell r="K90">
            <v>11111124408</v>
          </cell>
        </row>
        <row r="91">
          <cell r="I91">
            <v>1312215</v>
          </cell>
          <cell r="K91">
            <v>11111124409</v>
          </cell>
        </row>
        <row r="92">
          <cell r="I92">
            <v>1312217</v>
          </cell>
          <cell r="K92">
            <v>11111124410</v>
          </cell>
        </row>
        <row r="93">
          <cell r="I93">
            <v>1313111</v>
          </cell>
          <cell r="K93">
            <v>11111124411</v>
          </cell>
        </row>
        <row r="94">
          <cell r="I94">
            <v>1313112</v>
          </cell>
          <cell r="K94">
            <v>11111124412</v>
          </cell>
        </row>
        <row r="95">
          <cell r="I95">
            <v>1313214</v>
          </cell>
          <cell r="K95">
            <v>11111124500</v>
          </cell>
        </row>
        <row r="96">
          <cell r="I96">
            <v>1314111</v>
          </cell>
          <cell r="K96">
            <v>11111124501</v>
          </cell>
        </row>
        <row r="97">
          <cell r="I97">
            <v>1314112</v>
          </cell>
          <cell r="K97">
            <v>11111124502</v>
          </cell>
        </row>
        <row r="98">
          <cell r="I98">
            <v>1315111</v>
          </cell>
          <cell r="K98">
            <v>11111124503</v>
          </cell>
        </row>
        <row r="99">
          <cell r="I99">
            <v>1315112</v>
          </cell>
          <cell r="K99">
            <v>11111124504</v>
          </cell>
        </row>
        <row r="100">
          <cell r="I100">
            <v>1411111</v>
          </cell>
          <cell r="K100">
            <v>11111124505</v>
          </cell>
        </row>
        <row r="101">
          <cell r="I101">
            <v>1411112</v>
          </cell>
          <cell r="K101">
            <v>11111124506</v>
          </cell>
        </row>
        <row r="102">
          <cell r="I102">
            <v>1412111</v>
          </cell>
          <cell r="K102">
            <v>11111124507</v>
          </cell>
        </row>
        <row r="103">
          <cell r="I103">
            <v>1412112</v>
          </cell>
          <cell r="K103">
            <v>11111124508</v>
          </cell>
        </row>
        <row r="104">
          <cell r="I104">
            <v>1412213</v>
          </cell>
          <cell r="K104">
            <v>11111124509</v>
          </cell>
        </row>
        <row r="105">
          <cell r="I105">
            <v>1412214</v>
          </cell>
          <cell r="K105">
            <v>11111124510</v>
          </cell>
        </row>
        <row r="106">
          <cell r="I106">
            <v>1412215</v>
          </cell>
          <cell r="K106">
            <v>11111124511</v>
          </cell>
        </row>
        <row r="107">
          <cell r="I107">
            <v>1412216</v>
          </cell>
          <cell r="K107">
            <v>11111124512</v>
          </cell>
        </row>
        <row r="108">
          <cell r="I108">
            <v>1412217</v>
          </cell>
          <cell r="K108">
            <v>11111124513</v>
          </cell>
        </row>
        <row r="109">
          <cell r="I109">
            <v>1412218</v>
          </cell>
          <cell r="K109">
            <v>11111124514</v>
          </cell>
        </row>
        <row r="110">
          <cell r="I110">
            <v>1412219</v>
          </cell>
          <cell r="K110">
            <v>11111124515</v>
          </cell>
        </row>
        <row r="111">
          <cell r="I111">
            <v>1412223</v>
          </cell>
          <cell r="K111">
            <v>11111124600</v>
          </cell>
        </row>
        <row r="112">
          <cell r="I112">
            <v>1412224</v>
          </cell>
          <cell r="K112">
            <v>11111124601</v>
          </cell>
        </row>
        <row r="113">
          <cell r="I113">
            <v>1412225</v>
          </cell>
          <cell r="K113">
            <v>11111124602</v>
          </cell>
        </row>
        <row r="114">
          <cell r="I114">
            <v>1413111</v>
          </cell>
          <cell r="K114">
            <v>11111124603</v>
          </cell>
        </row>
        <row r="115">
          <cell r="I115">
            <v>1413112</v>
          </cell>
          <cell r="K115">
            <v>11111124604</v>
          </cell>
        </row>
        <row r="116">
          <cell r="I116">
            <v>1413213</v>
          </cell>
          <cell r="K116">
            <v>11111124605</v>
          </cell>
        </row>
        <row r="117">
          <cell r="I117">
            <v>1413214</v>
          </cell>
          <cell r="K117">
            <v>11111124606</v>
          </cell>
        </row>
        <row r="118">
          <cell r="I118">
            <v>1511111</v>
          </cell>
          <cell r="K118">
            <v>11111124607</v>
          </cell>
        </row>
        <row r="119">
          <cell r="I119">
            <v>1511113</v>
          </cell>
          <cell r="K119">
            <v>11111124608</v>
          </cell>
        </row>
        <row r="120">
          <cell r="I120">
            <v>1511149</v>
          </cell>
          <cell r="K120">
            <v>11111124609</v>
          </cell>
        </row>
        <row r="121">
          <cell r="I121">
            <v>1512111</v>
          </cell>
          <cell r="K121">
            <v>11111124610</v>
          </cell>
        </row>
        <row r="122">
          <cell r="I122">
            <v>1512112</v>
          </cell>
          <cell r="K122">
            <v>11111124611</v>
          </cell>
        </row>
        <row r="123">
          <cell r="I123">
            <v>1512113</v>
          </cell>
          <cell r="K123">
            <v>11111124612</v>
          </cell>
        </row>
        <row r="124">
          <cell r="I124">
            <v>1512211</v>
          </cell>
          <cell r="K124">
            <v>11111124613</v>
          </cell>
        </row>
        <row r="125">
          <cell r="I125">
            <v>1512212</v>
          </cell>
          <cell r="K125">
            <v>11111124614</v>
          </cell>
        </row>
        <row r="126">
          <cell r="I126">
            <v>1512213</v>
          </cell>
          <cell r="K126">
            <v>11111124615</v>
          </cell>
        </row>
        <row r="127">
          <cell r="I127">
            <v>2211111</v>
          </cell>
          <cell r="K127">
            <v>11111124616</v>
          </cell>
        </row>
        <row r="128">
          <cell r="I128">
            <v>2211112</v>
          </cell>
          <cell r="K128">
            <v>11111124617</v>
          </cell>
        </row>
        <row r="129">
          <cell r="I129">
            <v>2212111</v>
          </cell>
          <cell r="K129">
            <v>11111124618</v>
          </cell>
        </row>
        <row r="130">
          <cell r="I130">
            <v>2212112</v>
          </cell>
          <cell r="K130">
            <v>11111124700</v>
          </cell>
        </row>
        <row r="131">
          <cell r="I131">
            <v>2212211</v>
          </cell>
          <cell r="K131">
            <v>11111124701</v>
          </cell>
        </row>
        <row r="132">
          <cell r="I132">
            <v>3211111</v>
          </cell>
          <cell r="K132">
            <v>11111124702</v>
          </cell>
        </row>
        <row r="133">
          <cell r="I133">
            <v>3211212</v>
          </cell>
          <cell r="K133">
            <v>11111124703</v>
          </cell>
        </row>
        <row r="134">
          <cell r="I134">
            <v>3211213</v>
          </cell>
          <cell r="K134">
            <v>11111124704</v>
          </cell>
        </row>
        <row r="135">
          <cell r="I135">
            <v>3211214</v>
          </cell>
          <cell r="K135">
            <v>11111124705</v>
          </cell>
        </row>
        <row r="136">
          <cell r="I136">
            <v>4111111</v>
          </cell>
          <cell r="K136">
            <v>11111124706</v>
          </cell>
        </row>
        <row r="137">
          <cell r="I137">
            <v>4211111</v>
          </cell>
          <cell r="K137">
            <v>11111124707</v>
          </cell>
        </row>
        <row r="138">
          <cell r="I138">
            <v>4212112</v>
          </cell>
          <cell r="K138">
            <v>11111124708</v>
          </cell>
        </row>
        <row r="139">
          <cell r="I139">
            <v>4311111</v>
          </cell>
          <cell r="K139">
            <v>11111124709</v>
          </cell>
        </row>
        <row r="140">
          <cell r="I140">
            <v>4311114</v>
          </cell>
          <cell r="K140">
            <v>11111124710</v>
          </cell>
        </row>
        <row r="141">
          <cell r="I141">
            <v>4311115</v>
          </cell>
          <cell r="K141">
            <v>11111124711</v>
          </cell>
        </row>
        <row r="142">
          <cell r="I142">
            <v>4311116</v>
          </cell>
          <cell r="K142">
            <v>11111124712</v>
          </cell>
        </row>
        <row r="143">
          <cell r="I143">
            <v>4311117</v>
          </cell>
          <cell r="K143">
            <v>11111124713</v>
          </cell>
        </row>
        <row r="144">
          <cell r="I144">
            <v>4311118</v>
          </cell>
          <cell r="K144">
            <v>11111124800</v>
          </cell>
        </row>
        <row r="145">
          <cell r="I145">
            <v>4311213</v>
          </cell>
          <cell r="K145">
            <v>11111124801</v>
          </cell>
        </row>
        <row r="146">
          <cell r="I146">
            <v>4311214</v>
          </cell>
          <cell r="K146">
            <v>11111124802</v>
          </cell>
        </row>
        <row r="147">
          <cell r="I147">
            <v>4311215</v>
          </cell>
          <cell r="K147">
            <v>11111124803</v>
          </cell>
        </row>
        <row r="148">
          <cell r="I148">
            <v>4311220</v>
          </cell>
          <cell r="K148">
            <v>11111124804</v>
          </cell>
        </row>
        <row r="149">
          <cell r="I149">
            <v>4311221</v>
          </cell>
          <cell r="K149">
            <v>11111124805</v>
          </cell>
        </row>
        <row r="150">
          <cell r="I150">
            <v>4311223</v>
          </cell>
          <cell r="K150">
            <v>11111124806</v>
          </cell>
        </row>
        <row r="151">
          <cell r="K151">
            <v>11111124807</v>
          </cell>
        </row>
        <row r="152">
          <cell r="K152">
            <v>11111124808</v>
          </cell>
        </row>
        <row r="153">
          <cell r="K153">
            <v>11111124809</v>
          </cell>
        </row>
        <row r="154">
          <cell r="K154">
            <v>11111124810</v>
          </cell>
        </row>
        <row r="155">
          <cell r="K155">
            <v>11111124811</v>
          </cell>
        </row>
        <row r="156">
          <cell r="K156">
            <v>11111124812</v>
          </cell>
        </row>
        <row r="157">
          <cell r="K157">
            <v>11111124813</v>
          </cell>
        </row>
        <row r="158">
          <cell r="K158">
            <v>11111124814</v>
          </cell>
        </row>
        <row r="159">
          <cell r="K159">
            <v>11111124900</v>
          </cell>
        </row>
        <row r="160">
          <cell r="K160">
            <v>11111124901</v>
          </cell>
        </row>
        <row r="161">
          <cell r="K161">
            <v>11111124902</v>
          </cell>
        </row>
        <row r="162">
          <cell r="K162">
            <v>11111124903</v>
          </cell>
        </row>
        <row r="163">
          <cell r="K163">
            <v>11111124904</v>
          </cell>
        </row>
        <row r="164">
          <cell r="K164">
            <v>11111124905</v>
          </cell>
        </row>
        <row r="165">
          <cell r="K165">
            <v>11111124906</v>
          </cell>
        </row>
        <row r="166">
          <cell r="K166">
            <v>11111124907</v>
          </cell>
        </row>
        <row r="167">
          <cell r="K167">
            <v>11111124908</v>
          </cell>
        </row>
        <row r="168">
          <cell r="K168">
            <v>11111124909</v>
          </cell>
        </row>
        <row r="169">
          <cell r="K169">
            <v>11111124910</v>
          </cell>
        </row>
        <row r="170">
          <cell r="K170">
            <v>11111124911</v>
          </cell>
        </row>
        <row r="171">
          <cell r="K171">
            <v>11111125011</v>
          </cell>
        </row>
        <row r="172">
          <cell r="K172">
            <v>11111125012</v>
          </cell>
        </row>
        <row r="173">
          <cell r="K173">
            <v>11111125013</v>
          </cell>
        </row>
        <row r="174">
          <cell r="K174">
            <v>11111125014</v>
          </cell>
        </row>
        <row r="175">
          <cell r="K175">
            <v>11111125015</v>
          </cell>
        </row>
        <row r="176">
          <cell r="K176">
            <v>11111125016</v>
          </cell>
        </row>
        <row r="177">
          <cell r="K177">
            <v>11111125111</v>
          </cell>
        </row>
        <row r="178">
          <cell r="K178">
            <v>11111125112</v>
          </cell>
        </row>
        <row r="179">
          <cell r="K179">
            <v>11111125113</v>
          </cell>
        </row>
        <row r="180">
          <cell r="K180">
            <v>11111125114</v>
          </cell>
        </row>
        <row r="181">
          <cell r="K181">
            <v>11111125115</v>
          </cell>
        </row>
        <row r="182">
          <cell r="K182">
            <v>11111125211</v>
          </cell>
        </row>
        <row r="183">
          <cell r="K183">
            <v>11111125212</v>
          </cell>
        </row>
        <row r="184">
          <cell r="K184">
            <v>11111125213</v>
          </cell>
        </row>
        <row r="185">
          <cell r="K185">
            <v>11111125214</v>
          </cell>
        </row>
        <row r="186">
          <cell r="K186">
            <v>11111125215</v>
          </cell>
        </row>
        <row r="187">
          <cell r="K187">
            <v>11111125216</v>
          </cell>
        </row>
        <row r="188">
          <cell r="K188">
            <v>11111125217</v>
          </cell>
        </row>
        <row r="189">
          <cell r="K189">
            <v>11111125218</v>
          </cell>
        </row>
        <row r="190">
          <cell r="K190">
            <v>11111125219</v>
          </cell>
        </row>
        <row r="191">
          <cell r="K191">
            <v>11111125220</v>
          </cell>
        </row>
        <row r="192">
          <cell r="K192">
            <v>11111125221</v>
          </cell>
        </row>
        <row r="193">
          <cell r="K193">
            <v>11111125222</v>
          </cell>
        </row>
        <row r="194">
          <cell r="K194">
            <v>11111125223</v>
          </cell>
        </row>
        <row r="195">
          <cell r="K195">
            <v>11111125224</v>
          </cell>
        </row>
        <row r="196">
          <cell r="K196">
            <v>11111125225</v>
          </cell>
        </row>
        <row r="197">
          <cell r="K197">
            <v>11111125311</v>
          </cell>
        </row>
        <row r="198">
          <cell r="K198">
            <v>11111125312</v>
          </cell>
        </row>
        <row r="199">
          <cell r="K199">
            <v>11111125313</v>
          </cell>
        </row>
        <row r="200">
          <cell r="K200">
            <v>11111125314</v>
          </cell>
        </row>
        <row r="201">
          <cell r="K201">
            <v>11111125315</v>
          </cell>
        </row>
        <row r="202">
          <cell r="K202">
            <v>11111125316</v>
          </cell>
        </row>
        <row r="203">
          <cell r="K203">
            <v>11111125317</v>
          </cell>
        </row>
        <row r="204">
          <cell r="K204">
            <v>11111125318</v>
          </cell>
        </row>
        <row r="205">
          <cell r="K205">
            <v>11111125319</v>
          </cell>
        </row>
        <row r="206">
          <cell r="K206">
            <v>11111125320</v>
          </cell>
        </row>
        <row r="207">
          <cell r="K207">
            <v>11111125321</v>
          </cell>
        </row>
        <row r="208">
          <cell r="K208">
            <v>11111125322</v>
          </cell>
        </row>
        <row r="209">
          <cell r="K209">
            <v>11111125323</v>
          </cell>
        </row>
        <row r="210">
          <cell r="K210">
            <v>11111125324</v>
          </cell>
        </row>
        <row r="211">
          <cell r="K211">
            <v>11111125325</v>
          </cell>
        </row>
        <row r="212">
          <cell r="K212">
            <v>11111125326</v>
          </cell>
        </row>
        <row r="213">
          <cell r="K213">
            <v>11111125327</v>
          </cell>
        </row>
        <row r="214">
          <cell r="K214">
            <v>11111125328</v>
          </cell>
        </row>
        <row r="215">
          <cell r="K215">
            <v>11111125329</v>
          </cell>
        </row>
        <row r="216">
          <cell r="K216">
            <v>11111125330</v>
          </cell>
        </row>
        <row r="217">
          <cell r="K217">
            <v>11111125411</v>
          </cell>
        </row>
        <row r="218">
          <cell r="K218">
            <v>11111125412</v>
          </cell>
        </row>
        <row r="219">
          <cell r="K219">
            <v>11111125413</v>
          </cell>
        </row>
        <row r="220">
          <cell r="K220">
            <v>11111125414</v>
          </cell>
        </row>
        <row r="221">
          <cell r="K221">
            <v>11111125415</v>
          </cell>
        </row>
        <row r="222">
          <cell r="K222">
            <v>11111125416</v>
          </cell>
        </row>
        <row r="223">
          <cell r="K223">
            <v>11111125417</v>
          </cell>
        </row>
        <row r="224">
          <cell r="K224">
            <v>11111125418</v>
          </cell>
        </row>
        <row r="225">
          <cell r="K225">
            <v>11111125419</v>
          </cell>
        </row>
        <row r="226">
          <cell r="K226">
            <v>11111125420</v>
          </cell>
        </row>
        <row r="227">
          <cell r="K227">
            <v>11111125421</v>
          </cell>
        </row>
        <row r="228">
          <cell r="K228">
            <v>11111125422</v>
          </cell>
        </row>
        <row r="229">
          <cell r="K229">
            <v>11111125423</v>
          </cell>
        </row>
        <row r="230">
          <cell r="K230">
            <v>11111125424</v>
          </cell>
        </row>
        <row r="231">
          <cell r="K231">
            <v>11111125425</v>
          </cell>
        </row>
        <row r="232">
          <cell r="K232">
            <v>11111125426</v>
          </cell>
        </row>
        <row r="233">
          <cell r="K233">
            <v>11111125427</v>
          </cell>
        </row>
        <row r="234">
          <cell r="K234">
            <v>11111125428</v>
          </cell>
        </row>
        <row r="235">
          <cell r="K235">
            <v>11111125429</v>
          </cell>
        </row>
        <row r="236">
          <cell r="K236">
            <v>11111125430</v>
          </cell>
        </row>
        <row r="237">
          <cell r="K237">
            <v>11111125431</v>
          </cell>
        </row>
        <row r="238">
          <cell r="K238">
            <v>11111125432</v>
          </cell>
        </row>
        <row r="239">
          <cell r="K239">
            <v>11111125433</v>
          </cell>
        </row>
        <row r="240">
          <cell r="K240">
            <v>11111125434</v>
          </cell>
        </row>
        <row r="241">
          <cell r="K241">
            <v>11111125435</v>
          </cell>
        </row>
        <row r="242">
          <cell r="K242">
            <v>11111125436</v>
          </cell>
        </row>
        <row r="243">
          <cell r="K243">
            <v>11111125511</v>
          </cell>
        </row>
        <row r="244">
          <cell r="K244">
            <v>11111125512</v>
          </cell>
        </row>
        <row r="245">
          <cell r="K245">
            <v>11111125513</v>
          </cell>
        </row>
        <row r="246">
          <cell r="K246">
            <v>11111125611</v>
          </cell>
        </row>
        <row r="247">
          <cell r="K247">
            <v>11111125612</v>
          </cell>
        </row>
        <row r="248">
          <cell r="K248">
            <v>11111125613</v>
          </cell>
        </row>
        <row r="249">
          <cell r="K249">
            <v>11111125614</v>
          </cell>
        </row>
        <row r="250">
          <cell r="K250">
            <v>11111125615</v>
          </cell>
        </row>
        <row r="251">
          <cell r="K251">
            <v>11111125616</v>
          </cell>
        </row>
        <row r="252">
          <cell r="K252">
            <v>11111125617</v>
          </cell>
        </row>
        <row r="253">
          <cell r="K253">
            <v>11111125618</v>
          </cell>
        </row>
        <row r="254">
          <cell r="K254">
            <v>11111125619</v>
          </cell>
        </row>
        <row r="255">
          <cell r="K255">
            <v>11111125620</v>
          </cell>
        </row>
        <row r="256">
          <cell r="K256">
            <v>11111125621</v>
          </cell>
        </row>
        <row r="257">
          <cell r="K257">
            <v>11111125622</v>
          </cell>
        </row>
        <row r="258">
          <cell r="K258">
            <v>11111125623</v>
          </cell>
        </row>
        <row r="259">
          <cell r="K259">
            <v>11111125624</v>
          </cell>
        </row>
        <row r="260">
          <cell r="K260">
            <v>11111125711</v>
          </cell>
        </row>
        <row r="261">
          <cell r="K261">
            <v>11111125712</v>
          </cell>
        </row>
        <row r="262">
          <cell r="K262">
            <v>11111125713</v>
          </cell>
        </row>
        <row r="263">
          <cell r="K263">
            <v>11111125714</v>
          </cell>
        </row>
        <row r="264">
          <cell r="K264">
            <v>11111125715</v>
          </cell>
        </row>
        <row r="265">
          <cell r="K265">
            <v>11111125716</v>
          </cell>
        </row>
        <row r="266">
          <cell r="K266">
            <v>11111125717</v>
          </cell>
        </row>
        <row r="267">
          <cell r="K267">
            <v>11111125718</v>
          </cell>
        </row>
        <row r="268">
          <cell r="K268">
            <v>11111125719</v>
          </cell>
        </row>
        <row r="269">
          <cell r="K269">
            <v>11111125720</v>
          </cell>
        </row>
        <row r="270">
          <cell r="K270">
            <v>11111125721</v>
          </cell>
        </row>
        <row r="271">
          <cell r="K271">
            <v>11111125722</v>
          </cell>
        </row>
        <row r="272">
          <cell r="K272">
            <v>11111125723</v>
          </cell>
        </row>
        <row r="273">
          <cell r="K273">
            <v>11111125724</v>
          </cell>
        </row>
        <row r="274">
          <cell r="K274">
            <v>11111125725</v>
          </cell>
        </row>
        <row r="275">
          <cell r="K275">
            <v>11111125726</v>
          </cell>
        </row>
        <row r="276">
          <cell r="K276">
            <v>11111125727</v>
          </cell>
        </row>
        <row r="277">
          <cell r="K277">
            <v>11111125728</v>
          </cell>
        </row>
        <row r="278">
          <cell r="K278">
            <v>11111125729</v>
          </cell>
        </row>
        <row r="279">
          <cell r="K279">
            <v>11111125730</v>
          </cell>
        </row>
        <row r="280">
          <cell r="K280">
            <v>11111125731</v>
          </cell>
        </row>
        <row r="281">
          <cell r="K281">
            <v>11111125732</v>
          </cell>
        </row>
        <row r="282">
          <cell r="K282">
            <v>11111125733</v>
          </cell>
        </row>
        <row r="283">
          <cell r="K283">
            <v>11111125734</v>
          </cell>
        </row>
        <row r="284">
          <cell r="K284">
            <v>11111125735</v>
          </cell>
        </row>
        <row r="285">
          <cell r="K285">
            <v>11111125736</v>
          </cell>
        </row>
        <row r="286">
          <cell r="K286">
            <v>11111125737</v>
          </cell>
        </row>
        <row r="287">
          <cell r="K287">
            <v>11111125738</v>
          </cell>
        </row>
        <row r="288">
          <cell r="K288">
            <v>11111125739</v>
          </cell>
        </row>
        <row r="289">
          <cell r="K289">
            <v>11111125740</v>
          </cell>
        </row>
        <row r="290">
          <cell r="K290">
            <v>11111125741</v>
          </cell>
        </row>
        <row r="291">
          <cell r="K291">
            <v>11111125742</v>
          </cell>
        </row>
        <row r="292">
          <cell r="K292">
            <v>11111125743</v>
          </cell>
        </row>
        <row r="293">
          <cell r="K293">
            <v>11111125744</v>
          </cell>
        </row>
        <row r="294">
          <cell r="K294">
            <v>11111125745</v>
          </cell>
        </row>
        <row r="295">
          <cell r="K295">
            <v>11111125746</v>
          </cell>
        </row>
        <row r="296">
          <cell r="K296">
            <v>11111125747</v>
          </cell>
        </row>
        <row r="297">
          <cell r="K297">
            <v>11111125748</v>
          </cell>
        </row>
        <row r="298">
          <cell r="K298">
            <v>11111125749</v>
          </cell>
        </row>
        <row r="299">
          <cell r="K299">
            <v>11111125750</v>
          </cell>
        </row>
        <row r="300">
          <cell r="K300">
            <v>11111125751</v>
          </cell>
        </row>
        <row r="301">
          <cell r="K301">
            <v>11111125752</v>
          </cell>
        </row>
        <row r="302">
          <cell r="K302">
            <v>11111125753</v>
          </cell>
        </row>
        <row r="303">
          <cell r="K303">
            <v>11111125811</v>
          </cell>
        </row>
        <row r="304">
          <cell r="K304">
            <v>11111125812</v>
          </cell>
        </row>
        <row r="305">
          <cell r="K305">
            <v>11111125813</v>
          </cell>
        </row>
        <row r="306">
          <cell r="K306">
            <v>11111125814</v>
          </cell>
        </row>
        <row r="307">
          <cell r="K307">
            <v>11111125815</v>
          </cell>
        </row>
        <row r="308">
          <cell r="K308">
            <v>11111125816</v>
          </cell>
        </row>
        <row r="309">
          <cell r="K309">
            <v>11111125817</v>
          </cell>
        </row>
        <row r="310">
          <cell r="K310">
            <v>11111125818</v>
          </cell>
        </row>
        <row r="311">
          <cell r="K311">
            <v>11111125911</v>
          </cell>
        </row>
        <row r="312">
          <cell r="K312">
            <v>11111125912</v>
          </cell>
        </row>
        <row r="313">
          <cell r="K313">
            <v>11111125913</v>
          </cell>
        </row>
        <row r="314">
          <cell r="K314">
            <v>11111126011</v>
          </cell>
        </row>
        <row r="315">
          <cell r="K315">
            <v>11111126012</v>
          </cell>
        </row>
        <row r="316">
          <cell r="K316">
            <v>11111126013</v>
          </cell>
        </row>
        <row r="317">
          <cell r="K317">
            <v>11111126014</v>
          </cell>
        </row>
        <row r="318">
          <cell r="K318">
            <v>11111126015</v>
          </cell>
        </row>
        <row r="319">
          <cell r="K319">
            <v>11111126016</v>
          </cell>
        </row>
        <row r="320">
          <cell r="K320">
            <v>11111126017</v>
          </cell>
        </row>
        <row r="321">
          <cell r="K321">
            <v>11111126018</v>
          </cell>
        </row>
        <row r="322">
          <cell r="K322">
            <v>11111126019</v>
          </cell>
        </row>
        <row r="323">
          <cell r="K323">
            <v>11111126020</v>
          </cell>
        </row>
        <row r="324">
          <cell r="K324">
            <v>11111126021</v>
          </cell>
        </row>
        <row r="325">
          <cell r="K325">
            <v>11111126022</v>
          </cell>
        </row>
        <row r="326">
          <cell r="K326">
            <v>11111128111</v>
          </cell>
        </row>
        <row r="327">
          <cell r="K327">
            <v>11111128112</v>
          </cell>
        </row>
        <row r="328">
          <cell r="K328">
            <v>11111128113</v>
          </cell>
        </row>
        <row r="329">
          <cell r="K329">
            <v>11111128114</v>
          </cell>
        </row>
        <row r="330">
          <cell r="K330">
            <v>11111128115</v>
          </cell>
        </row>
        <row r="331">
          <cell r="K331">
            <v>11111128116</v>
          </cell>
        </row>
        <row r="332">
          <cell r="K332">
            <v>11111128117</v>
          </cell>
        </row>
        <row r="333">
          <cell r="K333">
            <v>11111128118</v>
          </cell>
        </row>
        <row r="334">
          <cell r="K334">
            <v>11111128119</v>
          </cell>
        </row>
        <row r="335">
          <cell r="K335">
            <v>11111128120</v>
          </cell>
        </row>
        <row r="336">
          <cell r="K336">
            <v>11111128121</v>
          </cell>
        </row>
        <row r="337">
          <cell r="K337">
            <v>11112131111</v>
          </cell>
        </row>
        <row r="338">
          <cell r="K338">
            <v>11112131112</v>
          </cell>
        </row>
        <row r="339">
          <cell r="K339">
            <v>11112131211</v>
          </cell>
        </row>
        <row r="340">
          <cell r="K340">
            <v>11112131212</v>
          </cell>
        </row>
        <row r="341">
          <cell r="K341">
            <v>11112131213</v>
          </cell>
        </row>
        <row r="342">
          <cell r="K342">
            <v>11112131214</v>
          </cell>
        </row>
        <row r="343">
          <cell r="K343">
            <v>11112131311</v>
          </cell>
        </row>
        <row r="344">
          <cell r="K344">
            <v>11112131312</v>
          </cell>
        </row>
        <row r="345">
          <cell r="K345">
            <v>11112135011</v>
          </cell>
        </row>
        <row r="346">
          <cell r="K346">
            <v>11112135012</v>
          </cell>
        </row>
        <row r="347">
          <cell r="K347">
            <v>11112141111</v>
          </cell>
        </row>
        <row r="348">
          <cell r="K348">
            <v>11112141112</v>
          </cell>
        </row>
        <row r="349">
          <cell r="K349">
            <v>11112141113</v>
          </cell>
        </row>
        <row r="350">
          <cell r="K350">
            <v>11112141211</v>
          </cell>
        </row>
        <row r="351">
          <cell r="K351">
            <v>11112141212</v>
          </cell>
        </row>
        <row r="352">
          <cell r="K352">
            <v>11112141213</v>
          </cell>
        </row>
        <row r="353">
          <cell r="K353">
            <v>11112141214</v>
          </cell>
        </row>
        <row r="354">
          <cell r="K354">
            <v>11112141310</v>
          </cell>
        </row>
        <row r="355">
          <cell r="K355">
            <v>11112141311</v>
          </cell>
        </row>
        <row r="356">
          <cell r="K356">
            <v>11112141312</v>
          </cell>
        </row>
        <row r="357">
          <cell r="K357">
            <v>11112141313</v>
          </cell>
        </row>
        <row r="358">
          <cell r="K358">
            <v>11112141314</v>
          </cell>
        </row>
        <row r="359">
          <cell r="K359">
            <v>11112143900</v>
          </cell>
        </row>
        <row r="360">
          <cell r="K360">
            <v>11112143901</v>
          </cell>
        </row>
        <row r="361">
          <cell r="K361">
            <v>11112143902</v>
          </cell>
        </row>
        <row r="362">
          <cell r="K362">
            <v>11112143903</v>
          </cell>
        </row>
        <row r="363">
          <cell r="K363">
            <v>11112143904</v>
          </cell>
        </row>
        <row r="364">
          <cell r="K364">
            <v>11112143905</v>
          </cell>
        </row>
        <row r="365">
          <cell r="K365">
            <v>11112144011</v>
          </cell>
        </row>
        <row r="366">
          <cell r="K366">
            <v>11112144100</v>
          </cell>
        </row>
        <row r="367">
          <cell r="K367">
            <v>11112144101</v>
          </cell>
        </row>
        <row r="368">
          <cell r="K368">
            <v>11112144102</v>
          </cell>
        </row>
        <row r="369">
          <cell r="K369">
            <v>11112144103</v>
          </cell>
        </row>
        <row r="370">
          <cell r="K370">
            <v>11112144104</v>
          </cell>
        </row>
        <row r="371">
          <cell r="K371">
            <v>11112144105</v>
          </cell>
        </row>
        <row r="372">
          <cell r="K372">
            <v>11112144106</v>
          </cell>
        </row>
        <row r="373">
          <cell r="K373">
            <v>11112144107</v>
          </cell>
        </row>
        <row r="374">
          <cell r="K374">
            <v>11112144108</v>
          </cell>
        </row>
        <row r="375">
          <cell r="K375">
            <v>11112144109</v>
          </cell>
        </row>
        <row r="376">
          <cell r="K376">
            <v>11112144110</v>
          </cell>
        </row>
        <row r="377">
          <cell r="K377">
            <v>11112144111</v>
          </cell>
        </row>
        <row r="378">
          <cell r="K378">
            <v>11112144112</v>
          </cell>
        </row>
        <row r="379">
          <cell r="K379">
            <v>11112144113</v>
          </cell>
        </row>
        <row r="380">
          <cell r="K380">
            <v>11112144114</v>
          </cell>
        </row>
        <row r="381">
          <cell r="K381">
            <v>11112144115</v>
          </cell>
        </row>
        <row r="382">
          <cell r="K382">
            <v>11112144116</v>
          </cell>
        </row>
        <row r="383">
          <cell r="K383">
            <v>11112144117</v>
          </cell>
        </row>
        <row r="384">
          <cell r="K384">
            <v>11112144118</v>
          </cell>
        </row>
        <row r="385">
          <cell r="K385">
            <v>11112144119</v>
          </cell>
        </row>
        <row r="386">
          <cell r="K386">
            <v>11112144120</v>
          </cell>
        </row>
        <row r="387">
          <cell r="K387">
            <v>11112144200</v>
          </cell>
        </row>
        <row r="388">
          <cell r="K388">
            <v>11112144201</v>
          </cell>
        </row>
        <row r="389">
          <cell r="K389">
            <v>11112144202</v>
          </cell>
        </row>
        <row r="390">
          <cell r="K390">
            <v>11112144203</v>
          </cell>
        </row>
        <row r="391">
          <cell r="K391">
            <v>11112144204</v>
          </cell>
        </row>
        <row r="392">
          <cell r="K392">
            <v>11112144205</v>
          </cell>
        </row>
        <row r="393">
          <cell r="K393">
            <v>11112144206</v>
          </cell>
        </row>
        <row r="394">
          <cell r="K394">
            <v>11112144207</v>
          </cell>
        </row>
        <row r="395">
          <cell r="K395">
            <v>11112144208</v>
          </cell>
        </row>
        <row r="396">
          <cell r="K396">
            <v>11112144209</v>
          </cell>
        </row>
        <row r="397">
          <cell r="K397">
            <v>11112144210</v>
          </cell>
        </row>
        <row r="398">
          <cell r="K398">
            <v>11112144211</v>
          </cell>
        </row>
        <row r="399">
          <cell r="K399">
            <v>11112144300</v>
          </cell>
        </row>
        <row r="400">
          <cell r="K400">
            <v>11112144301</v>
          </cell>
        </row>
        <row r="401">
          <cell r="K401">
            <v>11112144302</v>
          </cell>
        </row>
        <row r="402">
          <cell r="K402">
            <v>11112144303</v>
          </cell>
        </row>
        <row r="403">
          <cell r="K403">
            <v>11112144304</v>
          </cell>
        </row>
        <row r="404">
          <cell r="K404">
            <v>11112144305</v>
          </cell>
        </row>
        <row r="405">
          <cell r="K405">
            <v>11112144306</v>
          </cell>
        </row>
        <row r="406">
          <cell r="K406">
            <v>11112144307</v>
          </cell>
        </row>
        <row r="407">
          <cell r="K407">
            <v>11112144308</v>
          </cell>
        </row>
        <row r="408">
          <cell r="K408">
            <v>11112144309</v>
          </cell>
        </row>
        <row r="409">
          <cell r="K409">
            <v>11112144310</v>
          </cell>
        </row>
        <row r="410">
          <cell r="K410">
            <v>11112144311</v>
          </cell>
        </row>
        <row r="411">
          <cell r="K411">
            <v>11112144312</v>
          </cell>
        </row>
        <row r="412">
          <cell r="K412">
            <v>11112144313</v>
          </cell>
        </row>
        <row r="413">
          <cell r="K413">
            <v>11112144314</v>
          </cell>
        </row>
        <row r="414">
          <cell r="K414">
            <v>11112144315</v>
          </cell>
        </row>
        <row r="415">
          <cell r="K415">
            <v>11112144316</v>
          </cell>
        </row>
        <row r="416">
          <cell r="K416">
            <v>11112144317</v>
          </cell>
        </row>
        <row r="417">
          <cell r="K417">
            <v>11112144318</v>
          </cell>
        </row>
        <row r="418">
          <cell r="K418">
            <v>11112144319</v>
          </cell>
        </row>
        <row r="419">
          <cell r="K419">
            <v>11112144320</v>
          </cell>
        </row>
        <row r="420">
          <cell r="K420">
            <v>11112144400</v>
          </cell>
        </row>
        <row r="421">
          <cell r="K421">
            <v>11112144401</v>
          </cell>
        </row>
        <row r="422">
          <cell r="K422">
            <v>11112144402</v>
          </cell>
        </row>
        <row r="423">
          <cell r="K423">
            <v>11112144403</v>
          </cell>
        </row>
        <row r="424">
          <cell r="K424">
            <v>11112144404</v>
          </cell>
        </row>
        <row r="425">
          <cell r="K425">
            <v>11112144405</v>
          </cell>
        </row>
        <row r="426">
          <cell r="K426">
            <v>11112144406</v>
          </cell>
        </row>
        <row r="427">
          <cell r="K427">
            <v>11112144407</v>
          </cell>
        </row>
        <row r="428">
          <cell r="K428">
            <v>11112144408</v>
          </cell>
        </row>
        <row r="429">
          <cell r="K429">
            <v>11112144409</v>
          </cell>
        </row>
        <row r="430">
          <cell r="K430">
            <v>11112144410</v>
          </cell>
        </row>
        <row r="431">
          <cell r="K431">
            <v>11112144411</v>
          </cell>
        </row>
        <row r="432">
          <cell r="K432">
            <v>11112144412</v>
          </cell>
        </row>
        <row r="433">
          <cell r="K433">
            <v>11112144500</v>
          </cell>
        </row>
        <row r="434">
          <cell r="K434">
            <v>11112144501</v>
          </cell>
        </row>
        <row r="435">
          <cell r="K435">
            <v>11112144502</v>
          </cell>
        </row>
        <row r="436">
          <cell r="K436">
            <v>11112144503</v>
          </cell>
        </row>
        <row r="437">
          <cell r="K437">
            <v>11112144504</v>
          </cell>
        </row>
        <row r="438">
          <cell r="K438">
            <v>11112144505</v>
          </cell>
        </row>
        <row r="439">
          <cell r="K439">
            <v>11112144506</v>
          </cell>
        </row>
        <row r="440">
          <cell r="K440">
            <v>11112144507</v>
          </cell>
        </row>
        <row r="441">
          <cell r="K441">
            <v>11112144508</v>
          </cell>
        </row>
        <row r="442">
          <cell r="K442">
            <v>11112144509</v>
          </cell>
        </row>
        <row r="443">
          <cell r="K443">
            <v>11112144510</v>
          </cell>
        </row>
        <row r="444">
          <cell r="K444">
            <v>11112144511</v>
          </cell>
        </row>
        <row r="445">
          <cell r="K445">
            <v>11112144512</v>
          </cell>
        </row>
        <row r="446">
          <cell r="K446">
            <v>11112144513</v>
          </cell>
        </row>
        <row r="447">
          <cell r="K447">
            <v>11112144514</v>
          </cell>
        </row>
        <row r="448">
          <cell r="K448">
            <v>11112144515</v>
          </cell>
        </row>
        <row r="449">
          <cell r="K449">
            <v>11112144600</v>
          </cell>
        </row>
        <row r="450">
          <cell r="K450">
            <v>11112144601</v>
          </cell>
        </row>
        <row r="451">
          <cell r="K451">
            <v>11112144602</v>
          </cell>
        </row>
        <row r="452">
          <cell r="K452">
            <v>11112144603</v>
          </cell>
        </row>
        <row r="453">
          <cell r="K453">
            <v>11112144604</v>
          </cell>
        </row>
        <row r="454">
          <cell r="K454">
            <v>11112144605</v>
          </cell>
        </row>
        <row r="455">
          <cell r="K455">
            <v>11112144606</v>
          </cell>
        </row>
        <row r="456">
          <cell r="K456">
            <v>11112144607</v>
          </cell>
        </row>
        <row r="457">
          <cell r="K457">
            <v>11112144608</v>
          </cell>
        </row>
        <row r="458">
          <cell r="K458">
            <v>11112144609</v>
          </cell>
        </row>
        <row r="459">
          <cell r="K459">
            <v>11112144610</v>
          </cell>
        </row>
        <row r="460">
          <cell r="K460">
            <v>11112144611</v>
          </cell>
        </row>
        <row r="461">
          <cell r="K461">
            <v>11112144612</v>
          </cell>
        </row>
        <row r="462">
          <cell r="K462">
            <v>11112144613</v>
          </cell>
        </row>
        <row r="463">
          <cell r="K463">
            <v>11112144614</v>
          </cell>
        </row>
        <row r="464">
          <cell r="K464">
            <v>11112144615</v>
          </cell>
        </row>
        <row r="465">
          <cell r="K465">
            <v>11112144616</v>
          </cell>
        </row>
        <row r="466">
          <cell r="K466">
            <v>11112144617</v>
          </cell>
        </row>
        <row r="467">
          <cell r="K467">
            <v>11112144618</v>
          </cell>
        </row>
        <row r="468">
          <cell r="K468">
            <v>11112144700</v>
          </cell>
        </row>
        <row r="469">
          <cell r="K469">
            <v>11112144701</v>
          </cell>
        </row>
        <row r="470">
          <cell r="K470">
            <v>11112144702</v>
          </cell>
        </row>
        <row r="471">
          <cell r="K471">
            <v>11112144703</v>
          </cell>
        </row>
        <row r="472">
          <cell r="K472">
            <v>11112144704</v>
          </cell>
        </row>
        <row r="473">
          <cell r="K473">
            <v>11112144705</v>
          </cell>
        </row>
        <row r="474">
          <cell r="K474">
            <v>11112144706</v>
          </cell>
        </row>
        <row r="475">
          <cell r="K475">
            <v>11112144707</v>
          </cell>
        </row>
        <row r="476">
          <cell r="K476">
            <v>11112144708</v>
          </cell>
        </row>
        <row r="477">
          <cell r="K477">
            <v>11112144709</v>
          </cell>
        </row>
        <row r="478">
          <cell r="K478">
            <v>11112144710</v>
          </cell>
        </row>
        <row r="479">
          <cell r="K479">
            <v>11112144711</v>
          </cell>
        </row>
        <row r="480">
          <cell r="K480">
            <v>11112144712</v>
          </cell>
        </row>
        <row r="481">
          <cell r="K481">
            <v>11112144713</v>
          </cell>
        </row>
        <row r="482">
          <cell r="K482">
            <v>11112144800</v>
          </cell>
        </row>
        <row r="483">
          <cell r="K483">
            <v>11112144801</v>
          </cell>
        </row>
        <row r="484">
          <cell r="K484">
            <v>11112144802</v>
          </cell>
        </row>
        <row r="485">
          <cell r="K485">
            <v>11112144803</v>
          </cell>
        </row>
        <row r="486">
          <cell r="K486">
            <v>11112144804</v>
          </cell>
        </row>
        <row r="487">
          <cell r="K487">
            <v>11112144805</v>
          </cell>
        </row>
        <row r="488">
          <cell r="K488">
            <v>11112144806</v>
          </cell>
        </row>
        <row r="489">
          <cell r="K489">
            <v>11112144807</v>
          </cell>
        </row>
        <row r="490">
          <cell r="K490">
            <v>11112144808</v>
          </cell>
        </row>
        <row r="491">
          <cell r="K491">
            <v>11112144809</v>
          </cell>
        </row>
        <row r="492">
          <cell r="K492">
            <v>11112144810</v>
          </cell>
        </row>
        <row r="493">
          <cell r="K493">
            <v>11112144811</v>
          </cell>
        </row>
        <row r="494">
          <cell r="K494">
            <v>11112144812</v>
          </cell>
        </row>
        <row r="495">
          <cell r="K495">
            <v>11112144813</v>
          </cell>
        </row>
        <row r="496">
          <cell r="K496">
            <v>11112144814</v>
          </cell>
        </row>
        <row r="497">
          <cell r="K497">
            <v>11112144900</v>
          </cell>
        </row>
        <row r="498">
          <cell r="K498">
            <v>11112144901</v>
          </cell>
        </row>
        <row r="499">
          <cell r="K499">
            <v>11112144902</v>
          </cell>
        </row>
        <row r="500">
          <cell r="K500">
            <v>11112144903</v>
          </cell>
        </row>
        <row r="501">
          <cell r="K501">
            <v>11112144904</v>
          </cell>
        </row>
        <row r="502">
          <cell r="K502">
            <v>11112144905</v>
          </cell>
        </row>
        <row r="503">
          <cell r="K503">
            <v>11112144906</v>
          </cell>
        </row>
        <row r="504">
          <cell r="K504">
            <v>11112144907</v>
          </cell>
        </row>
        <row r="505">
          <cell r="K505">
            <v>11112144908</v>
          </cell>
        </row>
        <row r="506">
          <cell r="K506">
            <v>11112144909</v>
          </cell>
        </row>
        <row r="507">
          <cell r="K507">
            <v>11112144910</v>
          </cell>
        </row>
        <row r="508">
          <cell r="K508">
            <v>11112144911</v>
          </cell>
        </row>
        <row r="509">
          <cell r="K509">
            <v>11112145011</v>
          </cell>
        </row>
        <row r="510">
          <cell r="K510">
            <v>11112145211</v>
          </cell>
        </row>
        <row r="511">
          <cell r="K511">
            <v>11112145212</v>
          </cell>
        </row>
        <row r="512">
          <cell r="K512">
            <v>11112151111</v>
          </cell>
        </row>
        <row r="513">
          <cell r="K513">
            <v>11112155211</v>
          </cell>
        </row>
        <row r="514">
          <cell r="K514">
            <v>11112155212</v>
          </cell>
        </row>
        <row r="515">
          <cell r="K515">
            <v>11112155213</v>
          </cell>
        </row>
        <row r="516">
          <cell r="K516">
            <v>11121111111</v>
          </cell>
        </row>
        <row r="517">
          <cell r="K517">
            <v>11121111112</v>
          </cell>
        </row>
        <row r="518">
          <cell r="K518">
            <v>11121121111</v>
          </cell>
        </row>
        <row r="519">
          <cell r="K519">
            <v>11121121211</v>
          </cell>
        </row>
        <row r="520">
          <cell r="K520">
            <v>11121121212</v>
          </cell>
        </row>
        <row r="521">
          <cell r="K521">
            <v>11121121213</v>
          </cell>
        </row>
        <row r="522">
          <cell r="K522">
            <v>11121121214</v>
          </cell>
        </row>
        <row r="523">
          <cell r="K523">
            <v>11121121311</v>
          </cell>
        </row>
        <row r="524">
          <cell r="K524">
            <v>11121121312</v>
          </cell>
        </row>
        <row r="525">
          <cell r="K525">
            <v>11121121411</v>
          </cell>
        </row>
        <row r="526">
          <cell r="K526">
            <v>11121121412</v>
          </cell>
        </row>
        <row r="527">
          <cell r="K527">
            <v>11121121413</v>
          </cell>
        </row>
        <row r="528">
          <cell r="K528">
            <v>11121121414</v>
          </cell>
        </row>
        <row r="529">
          <cell r="K529">
            <v>11121121511</v>
          </cell>
        </row>
        <row r="530">
          <cell r="K530">
            <v>11121121512</v>
          </cell>
        </row>
        <row r="531">
          <cell r="K531">
            <v>11121121513</v>
          </cell>
        </row>
        <row r="532">
          <cell r="K532">
            <v>11121121611</v>
          </cell>
        </row>
        <row r="533">
          <cell r="K533">
            <v>11121121612</v>
          </cell>
        </row>
        <row r="534">
          <cell r="K534">
            <v>11121121711</v>
          </cell>
        </row>
        <row r="535">
          <cell r="K535">
            <v>11121121712</v>
          </cell>
        </row>
        <row r="536">
          <cell r="K536">
            <v>11121121811</v>
          </cell>
        </row>
        <row r="537">
          <cell r="K537">
            <v>11121121812</v>
          </cell>
        </row>
        <row r="538">
          <cell r="K538">
            <v>11121121813</v>
          </cell>
        </row>
        <row r="539">
          <cell r="K539">
            <v>11121121814</v>
          </cell>
        </row>
        <row r="540">
          <cell r="K540">
            <v>11121121815</v>
          </cell>
        </row>
        <row r="541">
          <cell r="K541">
            <v>11121121816</v>
          </cell>
        </row>
        <row r="542">
          <cell r="K542">
            <v>11121121817</v>
          </cell>
        </row>
        <row r="543">
          <cell r="K543">
            <v>11121121911</v>
          </cell>
        </row>
        <row r="544">
          <cell r="K544">
            <v>11121121912</v>
          </cell>
        </row>
        <row r="545">
          <cell r="K545">
            <v>11121121913</v>
          </cell>
        </row>
        <row r="546">
          <cell r="K546">
            <v>11121121914</v>
          </cell>
        </row>
        <row r="547">
          <cell r="K547">
            <v>11121121915</v>
          </cell>
        </row>
        <row r="548">
          <cell r="K548">
            <v>11121121916</v>
          </cell>
        </row>
        <row r="549">
          <cell r="K549">
            <v>11121123011</v>
          </cell>
        </row>
        <row r="550">
          <cell r="K550">
            <v>11121123012</v>
          </cell>
        </row>
        <row r="551">
          <cell r="K551">
            <v>11121123013</v>
          </cell>
        </row>
        <row r="552">
          <cell r="K552">
            <v>11121123014</v>
          </cell>
        </row>
        <row r="553">
          <cell r="K553">
            <v>11121123901</v>
          </cell>
        </row>
        <row r="554">
          <cell r="K554">
            <v>11121123902</v>
          </cell>
        </row>
        <row r="555">
          <cell r="K555">
            <v>11121124011</v>
          </cell>
        </row>
        <row r="556">
          <cell r="K556">
            <v>11121124012</v>
          </cell>
        </row>
        <row r="557">
          <cell r="K557">
            <v>11121124013</v>
          </cell>
        </row>
        <row r="558">
          <cell r="K558">
            <v>11121124014</v>
          </cell>
        </row>
        <row r="559">
          <cell r="K559">
            <v>11121124100</v>
          </cell>
        </row>
        <row r="560">
          <cell r="K560">
            <v>11121124101</v>
          </cell>
        </row>
        <row r="561">
          <cell r="K561">
            <v>11121124102</v>
          </cell>
        </row>
        <row r="562">
          <cell r="K562">
            <v>11121124103</v>
          </cell>
        </row>
        <row r="563">
          <cell r="K563">
            <v>11121124104</v>
          </cell>
        </row>
        <row r="564">
          <cell r="K564">
            <v>11121124105</v>
          </cell>
        </row>
        <row r="565">
          <cell r="K565">
            <v>11121124106</v>
          </cell>
        </row>
        <row r="566">
          <cell r="K566">
            <v>11121124107</v>
          </cell>
        </row>
        <row r="567">
          <cell r="K567">
            <v>11121124108</v>
          </cell>
        </row>
        <row r="568">
          <cell r="K568">
            <v>11121124109</v>
          </cell>
        </row>
        <row r="569">
          <cell r="K569">
            <v>11121124110</v>
          </cell>
        </row>
        <row r="570">
          <cell r="K570">
            <v>11121124111</v>
          </cell>
        </row>
        <row r="571">
          <cell r="K571">
            <v>11121124112</v>
          </cell>
        </row>
        <row r="572">
          <cell r="K572">
            <v>11121124113</v>
          </cell>
        </row>
        <row r="573">
          <cell r="K573">
            <v>11121124114</v>
          </cell>
        </row>
        <row r="574">
          <cell r="K574">
            <v>11121124115</v>
          </cell>
        </row>
        <row r="575">
          <cell r="K575">
            <v>11121124116</v>
          </cell>
        </row>
        <row r="576">
          <cell r="K576">
            <v>11121124117</v>
          </cell>
        </row>
        <row r="577">
          <cell r="K577">
            <v>11121124118</v>
          </cell>
        </row>
        <row r="578">
          <cell r="K578">
            <v>11121124119</v>
          </cell>
        </row>
        <row r="579">
          <cell r="K579">
            <v>11121124120</v>
          </cell>
        </row>
        <row r="580">
          <cell r="K580">
            <v>11121124200</v>
          </cell>
        </row>
        <row r="581">
          <cell r="K581">
            <v>11121124201</v>
          </cell>
        </row>
        <row r="582">
          <cell r="K582">
            <v>11121124202</v>
          </cell>
        </row>
        <row r="583">
          <cell r="K583">
            <v>11121124203</v>
          </cell>
        </row>
        <row r="584">
          <cell r="K584">
            <v>11121124204</v>
          </cell>
        </row>
        <row r="585">
          <cell r="K585">
            <v>11121124205</v>
          </cell>
        </row>
        <row r="586">
          <cell r="K586">
            <v>11121124206</v>
          </cell>
        </row>
        <row r="587">
          <cell r="K587">
            <v>11121124207</v>
          </cell>
        </row>
        <row r="588">
          <cell r="K588">
            <v>11121124208</v>
          </cell>
        </row>
        <row r="589">
          <cell r="K589">
            <v>11121124209</v>
          </cell>
        </row>
        <row r="590">
          <cell r="K590">
            <v>11121124210</v>
          </cell>
        </row>
        <row r="591">
          <cell r="K591">
            <v>11121124300</v>
          </cell>
        </row>
        <row r="592">
          <cell r="K592">
            <v>11121124301</v>
          </cell>
        </row>
        <row r="593">
          <cell r="K593">
            <v>11121124302</v>
          </cell>
        </row>
        <row r="594">
          <cell r="K594">
            <v>11121124303</v>
          </cell>
        </row>
        <row r="595">
          <cell r="K595">
            <v>11121124304</v>
          </cell>
        </row>
        <row r="596">
          <cell r="K596">
            <v>11121124305</v>
          </cell>
        </row>
        <row r="597">
          <cell r="K597">
            <v>11121124306</v>
          </cell>
        </row>
        <row r="598">
          <cell r="K598">
            <v>11121124307</v>
          </cell>
        </row>
        <row r="599">
          <cell r="K599">
            <v>11121124308</v>
          </cell>
        </row>
        <row r="600">
          <cell r="K600">
            <v>11121124309</v>
          </cell>
        </row>
        <row r="601">
          <cell r="K601">
            <v>11121124310</v>
          </cell>
        </row>
        <row r="602">
          <cell r="K602">
            <v>11121124311</v>
          </cell>
        </row>
        <row r="603">
          <cell r="K603">
            <v>11121124312</v>
          </cell>
        </row>
        <row r="604">
          <cell r="K604">
            <v>11121124313</v>
          </cell>
        </row>
        <row r="605">
          <cell r="K605">
            <v>11121124314</v>
          </cell>
        </row>
        <row r="606">
          <cell r="K606">
            <v>11121124315</v>
          </cell>
        </row>
        <row r="607">
          <cell r="K607">
            <v>11121124316</v>
          </cell>
        </row>
        <row r="608">
          <cell r="K608">
            <v>11121124317</v>
          </cell>
        </row>
        <row r="609">
          <cell r="K609">
            <v>11121124318</v>
          </cell>
        </row>
        <row r="610">
          <cell r="K610">
            <v>11121124319</v>
          </cell>
        </row>
        <row r="611">
          <cell r="K611">
            <v>11121124320</v>
          </cell>
        </row>
        <row r="612">
          <cell r="K612">
            <v>11121124321</v>
          </cell>
        </row>
        <row r="613">
          <cell r="K613">
            <v>11121124400</v>
          </cell>
        </row>
        <row r="614">
          <cell r="K614">
            <v>11121124401</v>
          </cell>
        </row>
        <row r="615">
          <cell r="K615">
            <v>11121124402</v>
          </cell>
        </row>
        <row r="616">
          <cell r="K616">
            <v>11121124403</v>
          </cell>
        </row>
        <row r="617">
          <cell r="K617">
            <v>11121124404</v>
          </cell>
        </row>
        <row r="618">
          <cell r="K618">
            <v>11121124405</v>
          </cell>
        </row>
        <row r="619">
          <cell r="K619">
            <v>11121124406</v>
          </cell>
        </row>
        <row r="620">
          <cell r="K620">
            <v>11121124407</v>
          </cell>
        </row>
        <row r="621">
          <cell r="K621">
            <v>11121124408</v>
          </cell>
        </row>
        <row r="622">
          <cell r="K622">
            <v>11121124409</v>
          </cell>
        </row>
        <row r="623">
          <cell r="K623">
            <v>11121124410</v>
          </cell>
        </row>
        <row r="624">
          <cell r="K624">
            <v>11121124411</v>
          </cell>
        </row>
        <row r="625">
          <cell r="K625">
            <v>11121124412</v>
          </cell>
        </row>
        <row r="626">
          <cell r="K626">
            <v>11121124500</v>
          </cell>
        </row>
        <row r="627">
          <cell r="K627">
            <v>11121124501</v>
          </cell>
        </row>
        <row r="628">
          <cell r="K628">
            <v>11121124502</v>
          </cell>
        </row>
        <row r="629">
          <cell r="K629">
            <v>11121124503</v>
          </cell>
        </row>
        <row r="630">
          <cell r="K630">
            <v>11121124504</v>
          </cell>
        </row>
        <row r="631">
          <cell r="K631">
            <v>11121124505</v>
          </cell>
        </row>
        <row r="632">
          <cell r="K632">
            <v>11121124506</v>
          </cell>
        </row>
        <row r="633">
          <cell r="K633">
            <v>11121124507</v>
          </cell>
        </row>
        <row r="634">
          <cell r="K634">
            <v>11121124508</v>
          </cell>
        </row>
        <row r="635">
          <cell r="K635">
            <v>11121124509</v>
          </cell>
        </row>
        <row r="636">
          <cell r="K636">
            <v>11121124510</v>
          </cell>
        </row>
        <row r="637">
          <cell r="K637">
            <v>11121124511</v>
          </cell>
        </row>
        <row r="638">
          <cell r="K638">
            <v>11121124512</v>
          </cell>
        </row>
        <row r="639">
          <cell r="K639">
            <v>11121124513</v>
          </cell>
        </row>
        <row r="640">
          <cell r="K640">
            <v>11121124514</v>
          </cell>
        </row>
        <row r="641">
          <cell r="K641">
            <v>11121124515</v>
          </cell>
        </row>
        <row r="642">
          <cell r="K642">
            <v>11121124600</v>
          </cell>
        </row>
        <row r="643">
          <cell r="K643">
            <v>11121124601</v>
          </cell>
        </row>
        <row r="644">
          <cell r="K644">
            <v>11121124602</v>
          </cell>
        </row>
        <row r="645">
          <cell r="K645">
            <v>11121124603</v>
          </cell>
        </row>
        <row r="646">
          <cell r="K646">
            <v>11121124604</v>
          </cell>
        </row>
        <row r="647">
          <cell r="K647">
            <v>11121124605</v>
          </cell>
        </row>
        <row r="648">
          <cell r="K648">
            <v>11121124606</v>
          </cell>
        </row>
        <row r="649">
          <cell r="K649">
            <v>11121124607</v>
          </cell>
        </row>
        <row r="650">
          <cell r="K650">
            <v>11121124608</v>
          </cell>
        </row>
        <row r="651">
          <cell r="K651">
            <v>11121124609</v>
          </cell>
        </row>
        <row r="652">
          <cell r="K652">
            <v>11121124610</v>
          </cell>
        </row>
        <row r="653">
          <cell r="K653">
            <v>11121124611</v>
          </cell>
        </row>
        <row r="654">
          <cell r="K654">
            <v>11121124612</v>
          </cell>
        </row>
        <row r="655">
          <cell r="K655">
            <v>11121124613</v>
          </cell>
        </row>
        <row r="656">
          <cell r="K656">
            <v>11121124614</v>
          </cell>
        </row>
        <row r="657">
          <cell r="K657">
            <v>11121124615</v>
          </cell>
        </row>
        <row r="658">
          <cell r="K658">
            <v>11121124616</v>
          </cell>
        </row>
        <row r="659">
          <cell r="K659">
            <v>11121124617</v>
          </cell>
        </row>
        <row r="660">
          <cell r="K660">
            <v>11121124618</v>
          </cell>
        </row>
        <row r="661">
          <cell r="K661">
            <v>11121124700</v>
          </cell>
        </row>
        <row r="662">
          <cell r="K662">
            <v>11121124701</v>
          </cell>
        </row>
        <row r="663">
          <cell r="K663">
            <v>11121124702</v>
          </cell>
        </row>
        <row r="664">
          <cell r="K664">
            <v>11121124703</v>
          </cell>
        </row>
        <row r="665">
          <cell r="K665">
            <v>11121124704</v>
          </cell>
        </row>
        <row r="666">
          <cell r="K666">
            <v>11121124705</v>
          </cell>
        </row>
        <row r="667">
          <cell r="K667">
            <v>11121124706</v>
          </cell>
        </row>
        <row r="668">
          <cell r="K668">
            <v>11121124707</v>
          </cell>
        </row>
        <row r="669">
          <cell r="K669">
            <v>11121124708</v>
          </cell>
        </row>
        <row r="670">
          <cell r="K670">
            <v>11121124709</v>
          </cell>
        </row>
        <row r="671">
          <cell r="K671">
            <v>11121124710</v>
          </cell>
        </row>
        <row r="672">
          <cell r="K672">
            <v>11121124711</v>
          </cell>
        </row>
        <row r="673">
          <cell r="K673">
            <v>11121124712</v>
          </cell>
        </row>
        <row r="674">
          <cell r="K674">
            <v>11121124713</v>
          </cell>
        </row>
        <row r="675">
          <cell r="K675">
            <v>11121124800</v>
          </cell>
        </row>
        <row r="676">
          <cell r="K676">
            <v>11121124801</v>
          </cell>
        </row>
        <row r="677">
          <cell r="K677">
            <v>11121124802</v>
          </cell>
        </row>
        <row r="678">
          <cell r="K678">
            <v>11121124803</v>
          </cell>
        </row>
        <row r="679">
          <cell r="K679">
            <v>11121124804</v>
          </cell>
        </row>
        <row r="680">
          <cell r="K680">
            <v>11121124805</v>
          </cell>
        </row>
        <row r="681">
          <cell r="K681">
            <v>11121124806</v>
          </cell>
        </row>
        <row r="682">
          <cell r="K682">
            <v>11121124807</v>
          </cell>
        </row>
        <row r="683">
          <cell r="K683">
            <v>11121124808</v>
          </cell>
        </row>
        <row r="684">
          <cell r="K684">
            <v>11121124809</v>
          </cell>
        </row>
        <row r="685">
          <cell r="K685">
            <v>11121124810</v>
          </cell>
        </row>
        <row r="686">
          <cell r="K686">
            <v>11121124811</v>
          </cell>
        </row>
        <row r="687">
          <cell r="K687">
            <v>11121124812</v>
          </cell>
        </row>
        <row r="688">
          <cell r="K688">
            <v>11121124813</v>
          </cell>
        </row>
        <row r="689">
          <cell r="K689">
            <v>11121124814</v>
          </cell>
        </row>
        <row r="690">
          <cell r="K690">
            <v>11121124900</v>
          </cell>
        </row>
        <row r="691">
          <cell r="K691">
            <v>11121124901</v>
          </cell>
        </row>
        <row r="692">
          <cell r="K692">
            <v>11121124902</v>
          </cell>
        </row>
        <row r="693">
          <cell r="K693">
            <v>11121124903</v>
          </cell>
        </row>
        <row r="694">
          <cell r="K694">
            <v>11121124904</v>
          </cell>
        </row>
        <row r="695">
          <cell r="K695">
            <v>11121124905</v>
          </cell>
        </row>
        <row r="696">
          <cell r="K696">
            <v>11121124906</v>
          </cell>
        </row>
        <row r="697">
          <cell r="K697">
            <v>11121124907</v>
          </cell>
        </row>
        <row r="698">
          <cell r="K698">
            <v>11121124908</v>
          </cell>
        </row>
        <row r="699">
          <cell r="K699">
            <v>11121124909</v>
          </cell>
        </row>
        <row r="700">
          <cell r="K700">
            <v>11121124910</v>
          </cell>
        </row>
        <row r="701">
          <cell r="K701">
            <v>11121125011</v>
          </cell>
        </row>
        <row r="702">
          <cell r="K702">
            <v>11121125012</v>
          </cell>
        </row>
        <row r="703">
          <cell r="K703">
            <v>11121125013</v>
          </cell>
        </row>
        <row r="704">
          <cell r="K704">
            <v>11121125014</v>
          </cell>
        </row>
        <row r="705">
          <cell r="K705">
            <v>11121125111</v>
          </cell>
        </row>
        <row r="706">
          <cell r="K706">
            <v>11121125112</v>
          </cell>
        </row>
        <row r="707">
          <cell r="K707">
            <v>11121125113</v>
          </cell>
        </row>
        <row r="708">
          <cell r="K708">
            <v>11121125114</v>
          </cell>
        </row>
        <row r="709">
          <cell r="K709">
            <v>11121125115</v>
          </cell>
        </row>
        <row r="710">
          <cell r="K710">
            <v>11121125116</v>
          </cell>
        </row>
        <row r="711">
          <cell r="K711">
            <v>11121125117</v>
          </cell>
        </row>
        <row r="712">
          <cell r="K712">
            <v>11121125118</v>
          </cell>
        </row>
        <row r="713">
          <cell r="K713">
            <v>11121125119</v>
          </cell>
        </row>
        <row r="714">
          <cell r="K714">
            <v>11121125120</v>
          </cell>
        </row>
        <row r="715">
          <cell r="K715">
            <v>11121125211</v>
          </cell>
        </row>
        <row r="716">
          <cell r="K716">
            <v>11121125212</v>
          </cell>
        </row>
        <row r="717">
          <cell r="K717">
            <v>11121125213</v>
          </cell>
        </row>
        <row r="718">
          <cell r="K718">
            <v>11121125214</v>
          </cell>
        </row>
        <row r="719">
          <cell r="K719">
            <v>11121125215</v>
          </cell>
        </row>
        <row r="720">
          <cell r="K720">
            <v>11121125216</v>
          </cell>
        </row>
        <row r="721">
          <cell r="K721">
            <v>11121125217</v>
          </cell>
        </row>
        <row r="722">
          <cell r="K722">
            <v>11121125218</v>
          </cell>
        </row>
        <row r="723">
          <cell r="K723">
            <v>11121125219</v>
          </cell>
        </row>
        <row r="724">
          <cell r="K724">
            <v>11121125220</v>
          </cell>
        </row>
        <row r="725">
          <cell r="K725">
            <v>11121125311</v>
          </cell>
        </row>
        <row r="726">
          <cell r="K726">
            <v>11121125312</v>
          </cell>
        </row>
        <row r="727">
          <cell r="K727">
            <v>11121125313</v>
          </cell>
        </row>
        <row r="728">
          <cell r="K728">
            <v>11121125314</v>
          </cell>
        </row>
        <row r="729">
          <cell r="K729">
            <v>11122131111</v>
          </cell>
        </row>
        <row r="730">
          <cell r="K730">
            <v>11122131112</v>
          </cell>
        </row>
        <row r="731">
          <cell r="K731">
            <v>11122131113</v>
          </cell>
        </row>
        <row r="732">
          <cell r="K732">
            <v>11122131114</v>
          </cell>
        </row>
        <row r="733">
          <cell r="K733">
            <v>11122131211</v>
          </cell>
        </row>
        <row r="734">
          <cell r="K734">
            <v>11122131212</v>
          </cell>
        </row>
        <row r="735">
          <cell r="K735">
            <v>11122131213</v>
          </cell>
        </row>
        <row r="736">
          <cell r="K736">
            <v>11122131214</v>
          </cell>
        </row>
        <row r="737">
          <cell r="K737">
            <v>11122131215</v>
          </cell>
        </row>
        <row r="738">
          <cell r="K738">
            <v>11122131311</v>
          </cell>
        </row>
        <row r="739">
          <cell r="K739">
            <v>11122131312</v>
          </cell>
        </row>
        <row r="740">
          <cell r="K740">
            <v>11122131411</v>
          </cell>
        </row>
        <row r="741">
          <cell r="K741">
            <v>11122131412</v>
          </cell>
        </row>
        <row r="742">
          <cell r="K742">
            <v>11122131511</v>
          </cell>
        </row>
        <row r="743">
          <cell r="K743">
            <v>11122134011</v>
          </cell>
        </row>
        <row r="744">
          <cell r="K744">
            <v>11122134101</v>
          </cell>
        </row>
        <row r="745">
          <cell r="K745">
            <v>11122134102</v>
          </cell>
        </row>
        <row r="746">
          <cell r="K746">
            <v>11122134103</v>
          </cell>
        </row>
        <row r="747">
          <cell r="K747">
            <v>11122134104</v>
          </cell>
        </row>
        <row r="748">
          <cell r="K748">
            <v>11122134105</v>
          </cell>
        </row>
        <row r="749">
          <cell r="K749">
            <v>11122134106</v>
          </cell>
        </row>
        <row r="750">
          <cell r="K750">
            <v>11122134107</v>
          </cell>
        </row>
        <row r="751">
          <cell r="K751">
            <v>11122134108</v>
          </cell>
        </row>
        <row r="752">
          <cell r="K752">
            <v>11122134109</v>
          </cell>
        </row>
        <row r="753">
          <cell r="K753">
            <v>11122134110</v>
          </cell>
        </row>
        <row r="754">
          <cell r="K754">
            <v>11122134111</v>
          </cell>
        </row>
        <row r="755">
          <cell r="K755">
            <v>11122134112</v>
          </cell>
        </row>
        <row r="756">
          <cell r="K756">
            <v>11122134113</v>
          </cell>
        </row>
        <row r="757">
          <cell r="K757">
            <v>11122134114</v>
          </cell>
        </row>
        <row r="758">
          <cell r="K758">
            <v>11122134115</v>
          </cell>
        </row>
        <row r="759">
          <cell r="K759">
            <v>11122134116</v>
          </cell>
        </row>
        <row r="760">
          <cell r="K760">
            <v>11122134117</v>
          </cell>
        </row>
        <row r="761">
          <cell r="K761">
            <v>11122134118</v>
          </cell>
        </row>
        <row r="762">
          <cell r="K762">
            <v>11122134119</v>
          </cell>
        </row>
        <row r="763">
          <cell r="K763">
            <v>11122134120</v>
          </cell>
        </row>
        <row r="764">
          <cell r="K764">
            <v>11122134201</v>
          </cell>
        </row>
        <row r="765">
          <cell r="K765">
            <v>11122134202</v>
          </cell>
        </row>
        <row r="766">
          <cell r="K766">
            <v>11122134203</v>
          </cell>
        </row>
        <row r="767">
          <cell r="K767">
            <v>11122134204</v>
          </cell>
        </row>
        <row r="768">
          <cell r="K768">
            <v>11122134205</v>
          </cell>
        </row>
        <row r="769">
          <cell r="K769">
            <v>11122134206</v>
          </cell>
        </row>
        <row r="770">
          <cell r="K770">
            <v>11122134207</v>
          </cell>
        </row>
        <row r="771">
          <cell r="K771">
            <v>11122134208</v>
          </cell>
        </row>
        <row r="772">
          <cell r="K772">
            <v>11122134209</v>
          </cell>
        </row>
        <row r="773">
          <cell r="K773">
            <v>11122134210</v>
          </cell>
        </row>
        <row r="774">
          <cell r="K774">
            <v>11122134301</v>
          </cell>
        </row>
        <row r="775">
          <cell r="K775">
            <v>11122134302</v>
          </cell>
        </row>
        <row r="776">
          <cell r="K776">
            <v>11122134303</v>
          </cell>
        </row>
        <row r="777">
          <cell r="K777">
            <v>11122134304</v>
          </cell>
        </row>
        <row r="778">
          <cell r="K778">
            <v>11122134305</v>
          </cell>
        </row>
        <row r="779">
          <cell r="K779">
            <v>11122134306</v>
          </cell>
        </row>
        <row r="780">
          <cell r="K780">
            <v>11122134307</v>
          </cell>
        </row>
        <row r="781">
          <cell r="K781">
            <v>11122134308</v>
          </cell>
        </row>
        <row r="782">
          <cell r="K782">
            <v>11122134309</v>
          </cell>
        </row>
        <row r="783">
          <cell r="K783">
            <v>11122134310</v>
          </cell>
        </row>
        <row r="784">
          <cell r="K784">
            <v>11122134311</v>
          </cell>
        </row>
        <row r="785">
          <cell r="K785">
            <v>11122134312</v>
          </cell>
        </row>
        <row r="786">
          <cell r="K786">
            <v>11122134313</v>
          </cell>
        </row>
        <row r="787">
          <cell r="K787">
            <v>11122134314</v>
          </cell>
        </row>
        <row r="788">
          <cell r="K788">
            <v>11122134315</v>
          </cell>
        </row>
        <row r="789">
          <cell r="K789">
            <v>11122134316</v>
          </cell>
        </row>
        <row r="790">
          <cell r="K790">
            <v>11122134317</v>
          </cell>
        </row>
        <row r="791">
          <cell r="K791">
            <v>11122134318</v>
          </cell>
        </row>
        <row r="792">
          <cell r="K792">
            <v>11122134319</v>
          </cell>
        </row>
        <row r="793">
          <cell r="K793">
            <v>11122134320</v>
          </cell>
        </row>
        <row r="794">
          <cell r="K794">
            <v>11122134321</v>
          </cell>
        </row>
        <row r="795">
          <cell r="K795">
            <v>11122134401</v>
          </cell>
        </row>
        <row r="796">
          <cell r="K796">
            <v>11122134402</v>
          </cell>
        </row>
        <row r="797">
          <cell r="K797">
            <v>11122134403</v>
          </cell>
        </row>
        <row r="798">
          <cell r="K798">
            <v>11122134404</v>
          </cell>
        </row>
        <row r="799">
          <cell r="K799">
            <v>11122134405</v>
          </cell>
        </row>
        <row r="800">
          <cell r="K800">
            <v>11122134406</v>
          </cell>
        </row>
        <row r="801">
          <cell r="K801">
            <v>11122134407</v>
          </cell>
        </row>
        <row r="802">
          <cell r="K802">
            <v>11122134408</v>
          </cell>
        </row>
        <row r="803">
          <cell r="K803">
            <v>11122134409</v>
          </cell>
        </row>
        <row r="804">
          <cell r="K804">
            <v>11122134410</v>
          </cell>
        </row>
        <row r="805">
          <cell r="K805">
            <v>11122134411</v>
          </cell>
        </row>
        <row r="806">
          <cell r="K806">
            <v>11122134412</v>
          </cell>
        </row>
        <row r="807">
          <cell r="K807">
            <v>11122134501</v>
          </cell>
        </row>
        <row r="808">
          <cell r="K808">
            <v>11122134502</v>
          </cell>
        </row>
        <row r="809">
          <cell r="K809">
            <v>11122134503</v>
          </cell>
        </row>
        <row r="810">
          <cell r="K810">
            <v>11122134504</v>
          </cell>
        </row>
        <row r="811">
          <cell r="K811">
            <v>11122134505</v>
          </cell>
        </row>
        <row r="812">
          <cell r="K812">
            <v>11122134506</v>
          </cell>
        </row>
        <row r="813">
          <cell r="K813">
            <v>11122134507</v>
          </cell>
        </row>
        <row r="814">
          <cell r="K814">
            <v>11122134508</v>
          </cell>
        </row>
        <row r="815">
          <cell r="K815">
            <v>11122134509</v>
          </cell>
        </row>
        <row r="816">
          <cell r="K816">
            <v>11122134510</v>
          </cell>
        </row>
        <row r="817">
          <cell r="K817">
            <v>11122134511</v>
          </cell>
        </row>
        <row r="818">
          <cell r="K818">
            <v>11122134512</v>
          </cell>
        </row>
        <row r="819">
          <cell r="K819">
            <v>11122134513</v>
          </cell>
        </row>
        <row r="820">
          <cell r="K820">
            <v>11122134514</v>
          </cell>
        </row>
        <row r="821">
          <cell r="K821">
            <v>11122134515</v>
          </cell>
        </row>
        <row r="822">
          <cell r="K822">
            <v>11122134601</v>
          </cell>
        </row>
        <row r="823">
          <cell r="K823">
            <v>11122134602</v>
          </cell>
        </row>
        <row r="824">
          <cell r="K824">
            <v>11122134603</v>
          </cell>
        </row>
        <row r="825">
          <cell r="K825">
            <v>11122134604</v>
          </cell>
        </row>
        <row r="826">
          <cell r="K826">
            <v>11122134605</v>
          </cell>
        </row>
        <row r="827">
          <cell r="K827">
            <v>11122134606</v>
          </cell>
        </row>
        <row r="828">
          <cell r="K828">
            <v>11122134607</v>
          </cell>
        </row>
        <row r="829">
          <cell r="K829">
            <v>11122134608</v>
          </cell>
        </row>
        <row r="830">
          <cell r="K830">
            <v>11122134609</v>
          </cell>
        </row>
        <row r="831">
          <cell r="K831">
            <v>11122134610</v>
          </cell>
        </row>
        <row r="832">
          <cell r="K832">
            <v>11122134611</v>
          </cell>
        </row>
        <row r="833">
          <cell r="K833">
            <v>11122134612</v>
          </cell>
        </row>
        <row r="834">
          <cell r="K834">
            <v>11122134613</v>
          </cell>
        </row>
        <row r="835">
          <cell r="K835">
            <v>11122134614</v>
          </cell>
        </row>
        <row r="836">
          <cell r="K836">
            <v>11122134615</v>
          </cell>
        </row>
        <row r="837">
          <cell r="K837">
            <v>11122134616</v>
          </cell>
        </row>
        <row r="838">
          <cell r="K838">
            <v>11122134617</v>
          </cell>
        </row>
        <row r="839">
          <cell r="K839">
            <v>11122134618</v>
          </cell>
        </row>
        <row r="840">
          <cell r="K840">
            <v>11122134619</v>
          </cell>
        </row>
        <row r="841">
          <cell r="K841">
            <v>11122134701</v>
          </cell>
        </row>
        <row r="842">
          <cell r="K842">
            <v>11122134702</v>
          </cell>
        </row>
        <row r="843">
          <cell r="K843">
            <v>11122134703</v>
          </cell>
        </row>
        <row r="844">
          <cell r="K844">
            <v>11122134704</v>
          </cell>
        </row>
        <row r="845">
          <cell r="K845">
            <v>11122134705</v>
          </cell>
        </row>
        <row r="846">
          <cell r="K846">
            <v>11122134706</v>
          </cell>
        </row>
        <row r="847">
          <cell r="K847">
            <v>11122134707</v>
          </cell>
        </row>
        <row r="848">
          <cell r="K848">
            <v>11122134708</v>
          </cell>
        </row>
        <row r="849">
          <cell r="K849">
            <v>11122134709</v>
          </cell>
        </row>
        <row r="850">
          <cell r="K850">
            <v>11122134710</v>
          </cell>
        </row>
        <row r="851">
          <cell r="K851">
            <v>11122134711</v>
          </cell>
        </row>
        <row r="852">
          <cell r="K852">
            <v>11122134712</v>
          </cell>
        </row>
        <row r="853">
          <cell r="K853">
            <v>11122134713</v>
          </cell>
        </row>
        <row r="854">
          <cell r="K854">
            <v>11122134801</v>
          </cell>
        </row>
        <row r="855">
          <cell r="K855">
            <v>11122134802</v>
          </cell>
        </row>
        <row r="856">
          <cell r="K856">
            <v>11122134803</v>
          </cell>
        </row>
        <row r="857">
          <cell r="K857">
            <v>11122134804</v>
          </cell>
        </row>
        <row r="858">
          <cell r="K858">
            <v>11122134805</v>
          </cell>
        </row>
        <row r="859">
          <cell r="K859">
            <v>11122134806</v>
          </cell>
        </row>
        <row r="860">
          <cell r="K860">
            <v>11122134807</v>
          </cell>
        </row>
        <row r="861">
          <cell r="K861">
            <v>11122134808</v>
          </cell>
        </row>
        <row r="862">
          <cell r="K862">
            <v>11122134809</v>
          </cell>
        </row>
        <row r="863">
          <cell r="K863">
            <v>11122134810</v>
          </cell>
        </row>
        <row r="864">
          <cell r="K864">
            <v>11122134811</v>
          </cell>
        </row>
        <row r="865">
          <cell r="K865">
            <v>11122134812</v>
          </cell>
        </row>
        <row r="866">
          <cell r="K866">
            <v>11122134813</v>
          </cell>
        </row>
        <row r="867">
          <cell r="K867">
            <v>11122134814</v>
          </cell>
        </row>
        <row r="868">
          <cell r="K868">
            <v>11122134901</v>
          </cell>
        </row>
        <row r="869">
          <cell r="K869">
            <v>11122134902</v>
          </cell>
        </row>
        <row r="870">
          <cell r="K870">
            <v>11122134903</v>
          </cell>
        </row>
        <row r="871">
          <cell r="K871">
            <v>11122134904</v>
          </cell>
        </row>
        <row r="872">
          <cell r="K872">
            <v>11122134905</v>
          </cell>
        </row>
        <row r="873">
          <cell r="K873">
            <v>11122134906</v>
          </cell>
        </row>
        <row r="874">
          <cell r="K874">
            <v>11122134907</v>
          </cell>
        </row>
        <row r="875">
          <cell r="K875">
            <v>11122134908</v>
          </cell>
        </row>
        <row r="876">
          <cell r="K876">
            <v>11122134909</v>
          </cell>
        </row>
        <row r="877">
          <cell r="K877">
            <v>11122134910</v>
          </cell>
        </row>
        <row r="878">
          <cell r="K878">
            <v>11122135011</v>
          </cell>
        </row>
        <row r="879">
          <cell r="K879">
            <v>11122135111</v>
          </cell>
        </row>
        <row r="880">
          <cell r="K880">
            <v>11122135112</v>
          </cell>
        </row>
        <row r="881">
          <cell r="K881">
            <v>11122135113</v>
          </cell>
        </row>
        <row r="882">
          <cell r="K882">
            <v>11122135311</v>
          </cell>
        </row>
        <row r="883">
          <cell r="K883">
            <v>11122135312</v>
          </cell>
        </row>
        <row r="884">
          <cell r="K884">
            <v>11122135313</v>
          </cell>
        </row>
        <row r="885">
          <cell r="K885">
            <v>11122141111</v>
          </cell>
        </row>
        <row r="886">
          <cell r="K886">
            <v>11122141211</v>
          </cell>
        </row>
        <row r="887">
          <cell r="K887">
            <v>11122141212</v>
          </cell>
        </row>
        <row r="888">
          <cell r="K888">
            <v>11122141213</v>
          </cell>
        </row>
        <row r="889">
          <cell r="K889">
            <v>11122141214</v>
          </cell>
        </row>
        <row r="890">
          <cell r="K890">
            <v>11122141311</v>
          </cell>
        </row>
        <row r="891">
          <cell r="K891">
            <v>11122141312</v>
          </cell>
        </row>
        <row r="892">
          <cell r="K892">
            <v>11122141313</v>
          </cell>
        </row>
        <row r="893">
          <cell r="K893">
            <v>11122141411</v>
          </cell>
        </row>
        <row r="894">
          <cell r="K894">
            <v>11122141412</v>
          </cell>
        </row>
        <row r="895">
          <cell r="K895">
            <v>11122141413</v>
          </cell>
        </row>
        <row r="896">
          <cell r="K896">
            <v>11122141414</v>
          </cell>
        </row>
        <row r="897">
          <cell r="K897">
            <v>11122141511</v>
          </cell>
        </row>
        <row r="898">
          <cell r="K898">
            <v>11122141512</v>
          </cell>
        </row>
        <row r="899">
          <cell r="K899">
            <v>11122141513</v>
          </cell>
        </row>
        <row r="900">
          <cell r="K900">
            <v>11122145211</v>
          </cell>
        </row>
        <row r="901">
          <cell r="K901">
            <v>11122145212</v>
          </cell>
        </row>
        <row r="902">
          <cell r="K902">
            <v>11122145213</v>
          </cell>
        </row>
        <row r="903">
          <cell r="K903">
            <v>11122145214</v>
          </cell>
        </row>
        <row r="904">
          <cell r="K904">
            <v>11122151111</v>
          </cell>
        </row>
        <row r="905">
          <cell r="K905">
            <v>11122151112</v>
          </cell>
        </row>
        <row r="906">
          <cell r="K906">
            <v>11122151113</v>
          </cell>
        </row>
        <row r="907">
          <cell r="K907">
            <v>11122151114</v>
          </cell>
        </row>
        <row r="908">
          <cell r="K908">
            <v>11122151115</v>
          </cell>
        </row>
        <row r="909">
          <cell r="K909">
            <v>11122151211</v>
          </cell>
        </row>
        <row r="910">
          <cell r="K910">
            <v>11122151212</v>
          </cell>
        </row>
        <row r="911">
          <cell r="K911">
            <v>11122151213</v>
          </cell>
        </row>
        <row r="912">
          <cell r="K912">
            <v>11122151214</v>
          </cell>
        </row>
        <row r="913">
          <cell r="K913">
            <v>11122151215</v>
          </cell>
        </row>
        <row r="914">
          <cell r="K914">
            <v>11122151311</v>
          </cell>
        </row>
        <row r="915">
          <cell r="K915">
            <v>11122151312</v>
          </cell>
        </row>
        <row r="916">
          <cell r="K916">
            <v>11122151313</v>
          </cell>
        </row>
        <row r="917">
          <cell r="K917">
            <v>11122151314</v>
          </cell>
        </row>
        <row r="918">
          <cell r="K918">
            <v>11122151315</v>
          </cell>
        </row>
        <row r="919">
          <cell r="K919">
            <v>11122151411</v>
          </cell>
        </row>
        <row r="920">
          <cell r="K920">
            <v>11122151412</v>
          </cell>
        </row>
        <row r="921">
          <cell r="K921">
            <v>11122151413</v>
          </cell>
        </row>
        <row r="922">
          <cell r="K922">
            <v>11122151414</v>
          </cell>
        </row>
        <row r="923">
          <cell r="K923">
            <v>11122151415</v>
          </cell>
        </row>
        <row r="924">
          <cell r="K924">
            <v>11122151511</v>
          </cell>
        </row>
        <row r="925">
          <cell r="K925">
            <v>11122151512</v>
          </cell>
        </row>
        <row r="926">
          <cell r="K926">
            <v>11122151513</v>
          </cell>
        </row>
        <row r="927">
          <cell r="K927">
            <v>11122151514</v>
          </cell>
        </row>
        <row r="928">
          <cell r="K928">
            <v>11122151515</v>
          </cell>
        </row>
        <row r="929">
          <cell r="K929">
            <v>11122151611</v>
          </cell>
        </row>
        <row r="930">
          <cell r="K930">
            <v>11122151612</v>
          </cell>
        </row>
        <row r="931">
          <cell r="K931">
            <v>11122151613</v>
          </cell>
        </row>
        <row r="932">
          <cell r="K932">
            <v>11122151614</v>
          </cell>
        </row>
        <row r="933">
          <cell r="K933">
            <v>11122151711</v>
          </cell>
        </row>
        <row r="934">
          <cell r="K934">
            <v>11122151712</v>
          </cell>
        </row>
        <row r="935">
          <cell r="K935">
            <v>11122151713</v>
          </cell>
        </row>
        <row r="936">
          <cell r="K936">
            <v>11122151714</v>
          </cell>
        </row>
        <row r="937">
          <cell r="K937">
            <v>11122151811</v>
          </cell>
        </row>
        <row r="938">
          <cell r="K938">
            <v>11122151812</v>
          </cell>
        </row>
        <row r="939">
          <cell r="K939">
            <v>11122151813</v>
          </cell>
        </row>
        <row r="940">
          <cell r="K940">
            <v>11122151911</v>
          </cell>
        </row>
        <row r="941">
          <cell r="K941">
            <v>11122151912</v>
          </cell>
        </row>
        <row r="942">
          <cell r="K942">
            <v>11122153911</v>
          </cell>
        </row>
        <row r="943">
          <cell r="K943">
            <v>11122153912</v>
          </cell>
        </row>
        <row r="944">
          <cell r="K944">
            <v>11122154001</v>
          </cell>
        </row>
        <row r="945">
          <cell r="K945">
            <v>11122154101</v>
          </cell>
        </row>
        <row r="946">
          <cell r="K946">
            <v>11122154102</v>
          </cell>
        </row>
        <row r="947">
          <cell r="K947">
            <v>11122154103</v>
          </cell>
        </row>
        <row r="948">
          <cell r="K948">
            <v>11122154104</v>
          </cell>
        </row>
        <row r="949">
          <cell r="K949">
            <v>11122154105</v>
          </cell>
        </row>
        <row r="950">
          <cell r="K950">
            <v>11122154106</v>
          </cell>
        </row>
        <row r="951">
          <cell r="K951">
            <v>11122154107</v>
          </cell>
        </row>
        <row r="952">
          <cell r="K952">
            <v>11122154108</v>
          </cell>
        </row>
        <row r="953">
          <cell r="K953">
            <v>11122154109</v>
          </cell>
        </row>
        <row r="954">
          <cell r="K954">
            <v>11122154110</v>
          </cell>
        </row>
        <row r="955">
          <cell r="K955">
            <v>11122154111</v>
          </cell>
        </row>
        <row r="956">
          <cell r="K956">
            <v>11122154112</v>
          </cell>
        </row>
        <row r="957">
          <cell r="K957">
            <v>11122154113</v>
          </cell>
        </row>
        <row r="958">
          <cell r="K958">
            <v>11122154114</v>
          </cell>
        </row>
        <row r="959">
          <cell r="K959">
            <v>11122154115</v>
          </cell>
        </row>
        <row r="960">
          <cell r="K960">
            <v>11122154116</v>
          </cell>
        </row>
        <row r="961">
          <cell r="K961">
            <v>11122154117</v>
          </cell>
        </row>
        <row r="962">
          <cell r="K962">
            <v>11122154118</v>
          </cell>
        </row>
        <row r="963">
          <cell r="K963">
            <v>11122154119</v>
          </cell>
        </row>
        <row r="964">
          <cell r="K964">
            <v>11122154120</v>
          </cell>
        </row>
        <row r="965">
          <cell r="K965">
            <v>11122154201</v>
          </cell>
        </row>
        <row r="966">
          <cell r="K966">
            <v>11122154202</v>
          </cell>
        </row>
        <row r="967">
          <cell r="K967">
            <v>11122154203</v>
          </cell>
        </row>
        <row r="968">
          <cell r="K968">
            <v>11122154204</v>
          </cell>
        </row>
        <row r="969">
          <cell r="K969">
            <v>11122154205</v>
          </cell>
        </row>
        <row r="970">
          <cell r="K970">
            <v>11122154206</v>
          </cell>
        </row>
        <row r="971">
          <cell r="K971">
            <v>11122154207</v>
          </cell>
        </row>
        <row r="972">
          <cell r="K972">
            <v>11122154208</v>
          </cell>
        </row>
        <row r="973">
          <cell r="K973">
            <v>11122154209</v>
          </cell>
        </row>
        <row r="974">
          <cell r="K974">
            <v>11122154210</v>
          </cell>
        </row>
        <row r="975">
          <cell r="K975">
            <v>11122154301</v>
          </cell>
        </row>
        <row r="976">
          <cell r="K976">
            <v>11122154302</v>
          </cell>
        </row>
        <row r="977">
          <cell r="K977">
            <v>11122154303</v>
          </cell>
        </row>
        <row r="978">
          <cell r="K978">
            <v>11122154304</v>
          </cell>
        </row>
        <row r="979">
          <cell r="K979">
            <v>11122154305</v>
          </cell>
        </row>
        <row r="980">
          <cell r="K980">
            <v>11122154306</v>
          </cell>
        </row>
        <row r="981">
          <cell r="K981">
            <v>11122154307</v>
          </cell>
        </row>
        <row r="982">
          <cell r="K982">
            <v>11122154308</v>
          </cell>
        </row>
        <row r="983">
          <cell r="K983">
            <v>11122154309</v>
          </cell>
        </row>
        <row r="984">
          <cell r="K984">
            <v>11122154310</v>
          </cell>
        </row>
        <row r="985">
          <cell r="K985">
            <v>11122154311</v>
          </cell>
        </row>
        <row r="986">
          <cell r="K986">
            <v>11122154312</v>
          </cell>
        </row>
        <row r="987">
          <cell r="K987">
            <v>11122154313</v>
          </cell>
        </row>
        <row r="988">
          <cell r="K988">
            <v>11122154314</v>
          </cell>
        </row>
        <row r="989">
          <cell r="K989">
            <v>11122154315</v>
          </cell>
        </row>
        <row r="990">
          <cell r="K990">
            <v>11122154316</v>
          </cell>
        </row>
        <row r="991">
          <cell r="K991">
            <v>11122154317</v>
          </cell>
        </row>
        <row r="992">
          <cell r="K992">
            <v>11122154318</v>
          </cell>
        </row>
        <row r="993">
          <cell r="K993">
            <v>11122154319</v>
          </cell>
        </row>
        <row r="994">
          <cell r="K994">
            <v>11122154320</v>
          </cell>
        </row>
        <row r="995">
          <cell r="K995">
            <v>11122154401</v>
          </cell>
        </row>
        <row r="996">
          <cell r="K996">
            <v>11122154402</v>
          </cell>
        </row>
        <row r="997">
          <cell r="K997">
            <v>11122154403</v>
          </cell>
        </row>
        <row r="998">
          <cell r="K998">
            <v>11122154404</v>
          </cell>
        </row>
        <row r="999">
          <cell r="K999">
            <v>11122154405</v>
          </cell>
        </row>
        <row r="1000">
          <cell r="K1000">
            <v>11122154406</v>
          </cell>
        </row>
        <row r="1001">
          <cell r="K1001">
            <v>11122154407</v>
          </cell>
        </row>
        <row r="1002">
          <cell r="K1002">
            <v>11122154408</v>
          </cell>
        </row>
        <row r="1003">
          <cell r="K1003">
            <v>11122154409</v>
          </cell>
        </row>
        <row r="1004">
          <cell r="K1004">
            <v>11122154410</v>
          </cell>
        </row>
        <row r="1005">
          <cell r="K1005">
            <v>11122154411</v>
          </cell>
        </row>
        <row r="1006">
          <cell r="K1006">
            <v>11122154412</v>
          </cell>
        </row>
        <row r="1007">
          <cell r="K1007">
            <v>11122154501</v>
          </cell>
        </row>
        <row r="1008">
          <cell r="K1008">
            <v>11122154502</v>
          </cell>
        </row>
        <row r="1009">
          <cell r="K1009">
            <v>11122154503</v>
          </cell>
        </row>
        <row r="1010">
          <cell r="K1010">
            <v>11122154504</v>
          </cell>
        </row>
        <row r="1011">
          <cell r="K1011">
            <v>11122154505</v>
          </cell>
        </row>
        <row r="1012">
          <cell r="K1012">
            <v>11122154506</v>
          </cell>
        </row>
        <row r="1013">
          <cell r="K1013">
            <v>11122154507</v>
          </cell>
        </row>
        <row r="1014">
          <cell r="K1014">
            <v>11122154508</v>
          </cell>
        </row>
        <row r="1015">
          <cell r="K1015">
            <v>11122154509</v>
          </cell>
        </row>
        <row r="1016">
          <cell r="K1016">
            <v>11122154510</v>
          </cell>
        </row>
        <row r="1017">
          <cell r="K1017">
            <v>11122154511</v>
          </cell>
        </row>
        <row r="1018">
          <cell r="K1018">
            <v>11122154512</v>
          </cell>
        </row>
        <row r="1019">
          <cell r="K1019">
            <v>11122154513</v>
          </cell>
        </row>
        <row r="1020">
          <cell r="K1020">
            <v>11122154514</v>
          </cell>
        </row>
        <row r="1021">
          <cell r="K1021">
            <v>11122154515</v>
          </cell>
        </row>
        <row r="1022">
          <cell r="K1022">
            <v>11122154601</v>
          </cell>
        </row>
        <row r="1023">
          <cell r="K1023">
            <v>11122154602</v>
          </cell>
        </row>
        <row r="1024">
          <cell r="K1024">
            <v>11122154603</v>
          </cell>
        </row>
        <row r="1025">
          <cell r="K1025">
            <v>11122154604</v>
          </cell>
        </row>
        <row r="1026">
          <cell r="K1026">
            <v>11122154605</v>
          </cell>
        </row>
        <row r="1027">
          <cell r="K1027">
            <v>11122154606</v>
          </cell>
        </row>
        <row r="1028">
          <cell r="K1028">
            <v>11122154607</v>
          </cell>
        </row>
        <row r="1029">
          <cell r="K1029">
            <v>11122154608</v>
          </cell>
        </row>
        <row r="1030">
          <cell r="K1030">
            <v>11122154609</v>
          </cell>
        </row>
        <row r="1031">
          <cell r="K1031">
            <v>11122154610</v>
          </cell>
        </row>
        <row r="1032">
          <cell r="K1032">
            <v>11122154611</v>
          </cell>
        </row>
        <row r="1033">
          <cell r="K1033">
            <v>11122154612</v>
          </cell>
        </row>
        <row r="1034">
          <cell r="K1034">
            <v>11122154613</v>
          </cell>
        </row>
        <row r="1035">
          <cell r="K1035">
            <v>11122154614</v>
          </cell>
        </row>
        <row r="1036">
          <cell r="K1036">
            <v>11122154615</v>
          </cell>
        </row>
        <row r="1037">
          <cell r="K1037">
            <v>11122154616</v>
          </cell>
        </row>
        <row r="1038">
          <cell r="K1038">
            <v>11122154617</v>
          </cell>
        </row>
        <row r="1039">
          <cell r="K1039">
            <v>11122154618</v>
          </cell>
        </row>
        <row r="1040">
          <cell r="K1040">
            <v>11122154701</v>
          </cell>
        </row>
        <row r="1041">
          <cell r="K1041">
            <v>11122154702</v>
          </cell>
        </row>
        <row r="1042">
          <cell r="K1042">
            <v>11122154703</v>
          </cell>
        </row>
        <row r="1043">
          <cell r="K1043">
            <v>11122154704</v>
          </cell>
        </row>
        <row r="1044">
          <cell r="K1044">
            <v>11122154705</v>
          </cell>
        </row>
        <row r="1045">
          <cell r="K1045">
            <v>11122154706</v>
          </cell>
        </row>
        <row r="1046">
          <cell r="K1046">
            <v>11122154707</v>
          </cell>
        </row>
        <row r="1047">
          <cell r="K1047">
            <v>11122154708</v>
          </cell>
        </row>
        <row r="1048">
          <cell r="K1048">
            <v>11122154709</v>
          </cell>
        </row>
        <row r="1049">
          <cell r="K1049">
            <v>11122154710</v>
          </cell>
        </row>
        <row r="1050">
          <cell r="K1050">
            <v>11122154711</v>
          </cell>
        </row>
        <row r="1051">
          <cell r="K1051">
            <v>11122154712</v>
          </cell>
        </row>
        <row r="1052">
          <cell r="K1052">
            <v>11122154713</v>
          </cell>
        </row>
        <row r="1053">
          <cell r="K1053">
            <v>11122154801</v>
          </cell>
        </row>
        <row r="1054">
          <cell r="K1054">
            <v>11122154802</v>
          </cell>
        </row>
        <row r="1055">
          <cell r="K1055">
            <v>11122154803</v>
          </cell>
        </row>
        <row r="1056">
          <cell r="K1056">
            <v>11122154804</v>
          </cell>
        </row>
        <row r="1057">
          <cell r="K1057">
            <v>11122154805</v>
          </cell>
        </row>
        <row r="1058">
          <cell r="K1058">
            <v>11122154806</v>
          </cell>
        </row>
        <row r="1059">
          <cell r="K1059">
            <v>11122154807</v>
          </cell>
        </row>
        <row r="1060">
          <cell r="K1060">
            <v>11122154808</v>
          </cell>
        </row>
        <row r="1061">
          <cell r="K1061">
            <v>11122154809</v>
          </cell>
        </row>
        <row r="1062">
          <cell r="K1062">
            <v>11122154810</v>
          </cell>
        </row>
        <row r="1063">
          <cell r="K1063">
            <v>11122154811</v>
          </cell>
        </row>
        <row r="1064">
          <cell r="K1064">
            <v>11122154812</v>
          </cell>
        </row>
        <row r="1065">
          <cell r="K1065">
            <v>11122154813</v>
          </cell>
        </row>
        <row r="1066">
          <cell r="K1066">
            <v>11122154814</v>
          </cell>
        </row>
        <row r="1067">
          <cell r="K1067">
            <v>11122154901</v>
          </cell>
        </row>
        <row r="1068">
          <cell r="K1068">
            <v>11122154902</v>
          </cell>
        </row>
        <row r="1069">
          <cell r="K1069">
            <v>11122154903</v>
          </cell>
        </row>
        <row r="1070">
          <cell r="K1070">
            <v>11122154904</v>
          </cell>
        </row>
        <row r="1071">
          <cell r="K1071">
            <v>11122154905</v>
          </cell>
        </row>
        <row r="1072">
          <cell r="K1072">
            <v>11122154906</v>
          </cell>
        </row>
        <row r="1073">
          <cell r="K1073">
            <v>11122154907</v>
          </cell>
        </row>
        <row r="1074">
          <cell r="K1074">
            <v>11122154908</v>
          </cell>
        </row>
        <row r="1075">
          <cell r="K1075">
            <v>11122154909</v>
          </cell>
        </row>
        <row r="1076">
          <cell r="K1076">
            <v>11122154910</v>
          </cell>
        </row>
        <row r="1077">
          <cell r="K1077">
            <v>11122155011</v>
          </cell>
        </row>
        <row r="1078">
          <cell r="K1078">
            <v>11122155211</v>
          </cell>
        </row>
        <row r="1079">
          <cell r="K1079">
            <v>11122161111</v>
          </cell>
        </row>
        <row r="1080">
          <cell r="K1080">
            <v>11122161211</v>
          </cell>
        </row>
        <row r="1081">
          <cell r="K1081">
            <v>11122161212</v>
          </cell>
        </row>
        <row r="1082">
          <cell r="K1082">
            <v>11122161213</v>
          </cell>
        </row>
        <row r="1083">
          <cell r="K1083">
            <v>11122161214</v>
          </cell>
        </row>
        <row r="1084">
          <cell r="K1084">
            <v>11122161311</v>
          </cell>
        </row>
        <row r="1085">
          <cell r="K1085">
            <v>11122161312</v>
          </cell>
        </row>
        <row r="1086">
          <cell r="K1086">
            <v>11122161313</v>
          </cell>
        </row>
        <row r="1087">
          <cell r="K1087">
            <v>11122161315</v>
          </cell>
        </row>
        <row r="1088">
          <cell r="K1088">
            <v>11122161401</v>
          </cell>
        </row>
        <row r="1089">
          <cell r="K1089">
            <v>11122161501</v>
          </cell>
        </row>
        <row r="1090">
          <cell r="K1090">
            <v>11122161601</v>
          </cell>
        </row>
        <row r="1091">
          <cell r="K1091">
            <v>11122161701</v>
          </cell>
        </row>
        <row r="1092">
          <cell r="K1092">
            <v>11122161801</v>
          </cell>
        </row>
        <row r="1093">
          <cell r="K1093">
            <v>11122161901</v>
          </cell>
        </row>
        <row r="1094">
          <cell r="K1094">
            <v>11122162001</v>
          </cell>
        </row>
        <row r="1095">
          <cell r="K1095">
            <v>11122162101</v>
          </cell>
        </row>
        <row r="1096">
          <cell r="K1096">
            <v>11122162201</v>
          </cell>
        </row>
        <row r="1097">
          <cell r="K1097">
            <v>11122162301</v>
          </cell>
        </row>
        <row r="1098">
          <cell r="K1098">
            <v>11122163011</v>
          </cell>
        </row>
        <row r="1099">
          <cell r="K1099">
            <v>11122163901</v>
          </cell>
        </row>
        <row r="1100">
          <cell r="K1100">
            <v>11122163902</v>
          </cell>
        </row>
        <row r="1101">
          <cell r="K1101">
            <v>11122163903</v>
          </cell>
        </row>
        <row r="1102">
          <cell r="K1102">
            <v>11122163904</v>
          </cell>
        </row>
        <row r="1103">
          <cell r="K1103">
            <v>11122163905</v>
          </cell>
        </row>
        <row r="1104">
          <cell r="K1104">
            <v>11122164101</v>
          </cell>
        </row>
        <row r="1105">
          <cell r="K1105">
            <v>11122164102</v>
          </cell>
        </row>
        <row r="1106">
          <cell r="K1106">
            <v>11122164103</v>
          </cell>
        </row>
        <row r="1107">
          <cell r="K1107">
            <v>11122164104</v>
          </cell>
        </row>
        <row r="1108">
          <cell r="K1108">
            <v>11122164105</v>
          </cell>
        </row>
        <row r="1109">
          <cell r="K1109">
            <v>11122164106</v>
          </cell>
        </row>
        <row r="1110">
          <cell r="K1110">
            <v>11122164107</v>
          </cell>
        </row>
        <row r="1111">
          <cell r="K1111">
            <v>11122164108</v>
          </cell>
        </row>
        <row r="1112">
          <cell r="K1112">
            <v>11122164109</v>
          </cell>
        </row>
        <row r="1113">
          <cell r="K1113">
            <v>11122164110</v>
          </cell>
        </row>
        <row r="1114">
          <cell r="K1114">
            <v>11122164111</v>
          </cell>
        </row>
        <row r="1115">
          <cell r="K1115">
            <v>11122164112</v>
          </cell>
        </row>
        <row r="1116">
          <cell r="K1116">
            <v>11122164113</v>
          </cell>
        </row>
        <row r="1117">
          <cell r="K1117">
            <v>11122164114</v>
          </cell>
        </row>
        <row r="1118">
          <cell r="K1118">
            <v>11122164115</v>
          </cell>
        </row>
        <row r="1119">
          <cell r="K1119">
            <v>11122164116</v>
          </cell>
        </row>
        <row r="1120">
          <cell r="K1120">
            <v>11122164117</v>
          </cell>
        </row>
        <row r="1121">
          <cell r="K1121">
            <v>11122164118</v>
          </cell>
        </row>
        <row r="1122">
          <cell r="K1122">
            <v>11122164119</v>
          </cell>
        </row>
        <row r="1123">
          <cell r="K1123">
            <v>11122164120</v>
          </cell>
        </row>
        <row r="1124">
          <cell r="K1124">
            <v>11122164201</v>
          </cell>
        </row>
        <row r="1125">
          <cell r="K1125">
            <v>11122164202</v>
          </cell>
        </row>
        <row r="1126">
          <cell r="K1126">
            <v>11122164203</v>
          </cell>
        </row>
        <row r="1127">
          <cell r="K1127">
            <v>11122164204</v>
          </cell>
        </row>
        <row r="1128">
          <cell r="K1128">
            <v>11122164205</v>
          </cell>
        </row>
        <row r="1129">
          <cell r="K1129">
            <v>11122164206</v>
          </cell>
        </row>
        <row r="1130">
          <cell r="K1130">
            <v>11122164207</v>
          </cell>
        </row>
        <row r="1131">
          <cell r="K1131">
            <v>11122164208</v>
          </cell>
        </row>
        <row r="1132">
          <cell r="K1132">
            <v>11122164209</v>
          </cell>
        </row>
        <row r="1133">
          <cell r="K1133">
            <v>11122164210</v>
          </cell>
        </row>
        <row r="1134">
          <cell r="K1134">
            <v>11122164301</v>
          </cell>
        </row>
        <row r="1135">
          <cell r="K1135">
            <v>11122164302</v>
          </cell>
        </row>
        <row r="1136">
          <cell r="K1136">
            <v>11122164303</v>
          </cell>
        </row>
        <row r="1137">
          <cell r="K1137">
            <v>11122164304</v>
          </cell>
        </row>
        <row r="1138">
          <cell r="K1138">
            <v>11122164305</v>
          </cell>
        </row>
        <row r="1139">
          <cell r="K1139">
            <v>11122164306</v>
          </cell>
        </row>
        <row r="1140">
          <cell r="K1140">
            <v>11122164307</v>
          </cell>
        </row>
        <row r="1141">
          <cell r="K1141">
            <v>11122164308</v>
          </cell>
        </row>
        <row r="1142">
          <cell r="K1142">
            <v>11122164309</v>
          </cell>
        </row>
        <row r="1143">
          <cell r="K1143">
            <v>11122164310</v>
          </cell>
        </row>
        <row r="1144">
          <cell r="K1144">
            <v>11122164311</v>
          </cell>
        </row>
        <row r="1145">
          <cell r="K1145">
            <v>11122164312</v>
          </cell>
        </row>
        <row r="1146">
          <cell r="K1146">
            <v>11122164313</v>
          </cell>
        </row>
        <row r="1147">
          <cell r="K1147">
            <v>11122164314</v>
          </cell>
        </row>
        <row r="1148">
          <cell r="K1148">
            <v>11122164315</v>
          </cell>
        </row>
        <row r="1149">
          <cell r="K1149">
            <v>11122164316</v>
          </cell>
        </row>
        <row r="1150">
          <cell r="K1150">
            <v>11122164317</v>
          </cell>
        </row>
        <row r="1151">
          <cell r="K1151">
            <v>11122164318</v>
          </cell>
        </row>
        <row r="1152">
          <cell r="K1152">
            <v>11122164319</v>
          </cell>
        </row>
        <row r="1153">
          <cell r="K1153">
            <v>11122164320</v>
          </cell>
        </row>
        <row r="1154">
          <cell r="K1154">
            <v>11122164401</v>
          </cell>
        </row>
        <row r="1155">
          <cell r="K1155">
            <v>11122164402</v>
          </cell>
        </row>
        <row r="1156">
          <cell r="K1156">
            <v>11122164403</v>
          </cell>
        </row>
        <row r="1157">
          <cell r="K1157">
            <v>11122164404</v>
          </cell>
        </row>
        <row r="1158">
          <cell r="K1158">
            <v>11122164405</v>
          </cell>
        </row>
        <row r="1159">
          <cell r="K1159">
            <v>11122164406</v>
          </cell>
        </row>
        <row r="1160">
          <cell r="K1160">
            <v>11122164407</v>
          </cell>
        </row>
        <row r="1161">
          <cell r="K1161">
            <v>11122164408</v>
          </cell>
        </row>
        <row r="1162">
          <cell r="K1162">
            <v>11122164409</v>
          </cell>
        </row>
        <row r="1163">
          <cell r="K1163">
            <v>11122164410</v>
          </cell>
        </row>
        <row r="1164">
          <cell r="K1164">
            <v>11122164411</v>
          </cell>
        </row>
        <row r="1165">
          <cell r="K1165">
            <v>11122164501</v>
          </cell>
        </row>
        <row r="1166">
          <cell r="K1166">
            <v>11122164502</v>
          </cell>
        </row>
        <row r="1167">
          <cell r="K1167">
            <v>11122164503</v>
          </cell>
        </row>
        <row r="1168">
          <cell r="K1168">
            <v>11122164504</v>
          </cell>
        </row>
        <row r="1169">
          <cell r="K1169">
            <v>11122164505</v>
          </cell>
        </row>
        <row r="1170">
          <cell r="K1170">
            <v>11122164506</v>
          </cell>
        </row>
        <row r="1171">
          <cell r="K1171">
            <v>11122164507</v>
          </cell>
        </row>
        <row r="1172">
          <cell r="K1172">
            <v>11122164508</v>
          </cell>
        </row>
        <row r="1173">
          <cell r="K1173">
            <v>11122164509</v>
          </cell>
        </row>
        <row r="1174">
          <cell r="K1174">
            <v>11122164510</v>
          </cell>
        </row>
        <row r="1175">
          <cell r="K1175">
            <v>11122164511</v>
          </cell>
        </row>
        <row r="1176">
          <cell r="K1176">
            <v>11122164512</v>
          </cell>
        </row>
        <row r="1177">
          <cell r="K1177">
            <v>11122164513</v>
          </cell>
        </row>
        <row r="1178">
          <cell r="K1178">
            <v>11122164514</v>
          </cell>
        </row>
        <row r="1179">
          <cell r="K1179">
            <v>11122164515</v>
          </cell>
        </row>
        <row r="1180">
          <cell r="K1180">
            <v>11122164601</v>
          </cell>
        </row>
        <row r="1181">
          <cell r="K1181">
            <v>11122164602</v>
          </cell>
        </row>
        <row r="1182">
          <cell r="K1182">
            <v>11122164603</v>
          </cell>
        </row>
        <row r="1183">
          <cell r="K1183">
            <v>11122164604</v>
          </cell>
        </row>
        <row r="1184">
          <cell r="K1184">
            <v>11122164605</v>
          </cell>
        </row>
        <row r="1185">
          <cell r="K1185">
            <v>11122164606</v>
          </cell>
        </row>
        <row r="1186">
          <cell r="K1186">
            <v>11122164607</v>
          </cell>
        </row>
        <row r="1187">
          <cell r="K1187">
            <v>11122164608</v>
          </cell>
        </row>
        <row r="1188">
          <cell r="K1188">
            <v>11122164609</v>
          </cell>
        </row>
        <row r="1189">
          <cell r="K1189">
            <v>11122164610</v>
          </cell>
        </row>
        <row r="1190">
          <cell r="K1190">
            <v>11122164611</v>
          </cell>
        </row>
        <row r="1191">
          <cell r="K1191">
            <v>11122164612</v>
          </cell>
        </row>
        <row r="1192">
          <cell r="K1192">
            <v>11122164613</v>
          </cell>
        </row>
        <row r="1193">
          <cell r="K1193">
            <v>11122164614</v>
          </cell>
        </row>
        <row r="1194">
          <cell r="K1194">
            <v>11122164615</v>
          </cell>
        </row>
        <row r="1195">
          <cell r="K1195">
            <v>11122164616</v>
          </cell>
        </row>
        <row r="1196">
          <cell r="K1196">
            <v>11122164617</v>
          </cell>
        </row>
        <row r="1197">
          <cell r="K1197">
            <v>11122164618</v>
          </cell>
        </row>
        <row r="1198">
          <cell r="K1198">
            <v>11122164701</v>
          </cell>
        </row>
        <row r="1199">
          <cell r="K1199">
            <v>11122164702</v>
          </cell>
        </row>
        <row r="1200">
          <cell r="K1200">
            <v>11122164703</v>
          </cell>
        </row>
        <row r="1201">
          <cell r="K1201">
            <v>11122164704</v>
          </cell>
        </row>
        <row r="1202">
          <cell r="K1202">
            <v>11122164705</v>
          </cell>
        </row>
        <row r="1203">
          <cell r="K1203">
            <v>11122164706</v>
          </cell>
        </row>
        <row r="1204">
          <cell r="K1204">
            <v>11122164707</v>
          </cell>
        </row>
        <row r="1205">
          <cell r="K1205">
            <v>11122164708</v>
          </cell>
        </row>
        <row r="1206">
          <cell r="K1206">
            <v>11122164709</v>
          </cell>
        </row>
        <row r="1207">
          <cell r="K1207">
            <v>11122164710</v>
          </cell>
        </row>
        <row r="1208">
          <cell r="K1208">
            <v>11122164711</v>
          </cell>
        </row>
        <row r="1209">
          <cell r="K1209">
            <v>11122164712</v>
          </cell>
        </row>
        <row r="1210">
          <cell r="K1210">
            <v>11122164713</v>
          </cell>
        </row>
        <row r="1211">
          <cell r="K1211">
            <v>11122164801</v>
          </cell>
        </row>
        <row r="1212">
          <cell r="K1212">
            <v>11122164802</v>
          </cell>
        </row>
        <row r="1213">
          <cell r="K1213">
            <v>11122164803</v>
          </cell>
        </row>
        <row r="1214">
          <cell r="K1214">
            <v>11122164804</v>
          </cell>
        </row>
        <row r="1215">
          <cell r="K1215">
            <v>11122164805</v>
          </cell>
        </row>
        <row r="1216">
          <cell r="K1216">
            <v>11122164806</v>
          </cell>
        </row>
        <row r="1217">
          <cell r="K1217">
            <v>11122164807</v>
          </cell>
        </row>
        <row r="1218">
          <cell r="K1218">
            <v>11122164808</v>
          </cell>
        </row>
        <row r="1219">
          <cell r="K1219">
            <v>11122164809</v>
          </cell>
        </row>
        <row r="1220">
          <cell r="K1220">
            <v>11122164810</v>
          </cell>
        </row>
        <row r="1221">
          <cell r="K1221">
            <v>11122164811</v>
          </cell>
        </row>
        <row r="1222">
          <cell r="K1222">
            <v>11122164812</v>
          </cell>
        </row>
        <row r="1223">
          <cell r="K1223">
            <v>11122164813</v>
          </cell>
        </row>
        <row r="1224">
          <cell r="K1224">
            <v>11122164814</v>
          </cell>
        </row>
        <row r="1225">
          <cell r="K1225">
            <v>11122164901</v>
          </cell>
        </row>
        <row r="1226">
          <cell r="K1226">
            <v>11122164902</v>
          </cell>
        </row>
        <row r="1227">
          <cell r="K1227">
            <v>11122164903</v>
          </cell>
        </row>
        <row r="1228">
          <cell r="K1228">
            <v>11122164904</v>
          </cell>
        </row>
        <row r="1229">
          <cell r="K1229">
            <v>11122164905</v>
          </cell>
        </row>
        <row r="1230">
          <cell r="K1230">
            <v>11122164906</v>
          </cell>
        </row>
        <row r="1231">
          <cell r="K1231">
            <v>11122164907</v>
          </cell>
        </row>
        <row r="1232">
          <cell r="K1232">
            <v>11122164908</v>
          </cell>
        </row>
        <row r="1233">
          <cell r="K1233">
            <v>11122164909</v>
          </cell>
        </row>
        <row r="1234">
          <cell r="K1234">
            <v>11122164910</v>
          </cell>
        </row>
        <row r="1235">
          <cell r="K1235">
            <v>11122165111</v>
          </cell>
        </row>
        <row r="1236">
          <cell r="K1236">
            <v>11122165112</v>
          </cell>
        </row>
        <row r="1237">
          <cell r="K1237">
            <v>11122165113</v>
          </cell>
        </row>
        <row r="1238">
          <cell r="K1238">
            <v>11122171111</v>
          </cell>
        </row>
        <row r="1239">
          <cell r="K1239">
            <v>11122175111</v>
          </cell>
        </row>
        <row r="1240">
          <cell r="K1240">
            <v>11122181111</v>
          </cell>
        </row>
        <row r="1241">
          <cell r="K1241">
            <v>11122191111</v>
          </cell>
        </row>
        <row r="1242">
          <cell r="K1242">
            <v>11122195411</v>
          </cell>
        </row>
        <row r="1243">
          <cell r="K1243">
            <v>11122195412</v>
          </cell>
        </row>
        <row r="1244">
          <cell r="K1244">
            <v>11122195413</v>
          </cell>
        </row>
        <row r="1245">
          <cell r="K1245">
            <v>11122195414</v>
          </cell>
        </row>
        <row r="1246">
          <cell r="K1246">
            <v>11122195415</v>
          </cell>
        </row>
        <row r="1247">
          <cell r="K1247">
            <v>11122195416</v>
          </cell>
        </row>
        <row r="1248">
          <cell r="K1248">
            <v>11122195419</v>
          </cell>
        </row>
        <row r="1249">
          <cell r="K1249">
            <v>11122195420</v>
          </cell>
        </row>
        <row r="1250">
          <cell r="K1250">
            <v>11122196411</v>
          </cell>
        </row>
        <row r="1251">
          <cell r="K1251">
            <v>11122196412</v>
          </cell>
        </row>
        <row r="1252">
          <cell r="K1252">
            <v>11122196413</v>
          </cell>
        </row>
        <row r="1253">
          <cell r="K1253">
            <v>11122196414</v>
          </cell>
        </row>
        <row r="1254">
          <cell r="K1254">
            <v>11122196415</v>
          </cell>
        </row>
        <row r="1255">
          <cell r="K1255">
            <v>11122196416</v>
          </cell>
        </row>
        <row r="1256">
          <cell r="K1256">
            <v>11122196417</v>
          </cell>
        </row>
        <row r="1257">
          <cell r="K1257">
            <v>11122196418</v>
          </cell>
        </row>
        <row r="1258">
          <cell r="K1258">
            <v>11122196419</v>
          </cell>
        </row>
        <row r="1259">
          <cell r="K1259">
            <v>11122196420</v>
          </cell>
        </row>
        <row r="1260">
          <cell r="K1260">
            <v>11122196421</v>
          </cell>
        </row>
        <row r="1261">
          <cell r="K1261">
            <v>11122196422</v>
          </cell>
        </row>
        <row r="1262">
          <cell r="K1262">
            <v>11122201111</v>
          </cell>
        </row>
        <row r="1263">
          <cell r="K1263">
            <v>11122211111</v>
          </cell>
        </row>
        <row r="1264">
          <cell r="K1264">
            <v>11122215111</v>
          </cell>
        </row>
        <row r="1265">
          <cell r="K1265">
            <v>11122215112</v>
          </cell>
        </row>
        <row r="1266">
          <cell r="K1266">
            <v>11122221111</v>
          </cell>
        </row>
        <row r="1267">
          <cell r="K1267">
            <v>11122225211</v>
          </cell>
        </row>
        <row r="1268">
          <cell r="K1268">
            <v>11122231111</v>
          </cell>
        </row>
        <row r="1269">
          <cell r="K1269">
            <v>11122241111</v>
          </cell>
        </row>
        <row r="1270">
          <cell r="K1270">
            <v>11122251111</v>
          </cell>
        </row>
        <row r="1271">
          <cell r="K1271">
            <v>11122251211</v>
          </cell>
        </row>
        <row r="1272">
          <cell r="K1272">
            <v>11122251311</v>
          </cell>
        </row>
        <row r="1273">
          <cell r="K1273">
            <v>11122251411</v>
          </cell>
        </row>
        <row r="1274">
          <cell r="K1274">
            <v>11122251511</v>
          </cell>
        </row>
        <row r="1275">
          <cell r="K1275">
            <v>11122251611</v>
          </cell>
        </row>
        <row r="1276">
          <cell r="K1276">
            <v>11131111111</v>
          </cell>
        </row>
        <row r="1277">
          <cell r="K1277">
            <v>11131111112</v>
          </cell>
        </row>
        <row r="1278">
          <cell r="K1278">
            <v>11131111113</v>
          </cell>
        </row>
        <row r="1279">
          <cell r="K1279">
            <v>11131111114</v>
          </cell>
        </row>
        <row r="1280">
          <cell r="K1280">
            <v>11131121111</v>
          </cell>
        </row>
        <row r="1281">
          <cell r="K1281">
            <v>11131121112</v>
          </cell>
        </row>
        <row r="1282">
          <cell r="K1282">
            <v>11131121113</v>
          </cell>
        </row>
        <row r="1283">
          <cell r="K1283">
            <v>11131121114</v>
          </cell>
        </row>
        <row r="1284">
          <cell r="K1284">
            <v>11131121115</v>
          </cell>
        </row>
        <row r="1285">
          <cell r="K1285">
            <v>11131121211</v>
          </cell>
        </row>
        <row r="1286">
          <cell r="K1286">
            <v>11131121212</v>
          </cell>
        </row>
        <row r="1287">
          <cell r="K1287">
            <v>11131121213</v>
          </cell>
        </row>
        <row r="1288">
          <cell r="K1288">
            <v>11131121214</v>
          </cell>
        </row>
        <row r="1289">
          <cell r="K1289">
            <v>11131121215</v>
          </cell>
        </row>
        <row r="1290">
          <cell r="K1290">
            <v>11131121216</v>
          </cell>
        </row>
        <row r="1291">
          <cell r="K1291">
            <v>11131121311</v>
          </cell>
        </row>
        <row r="1292">
          <cell r="K1292">
            <v>11131121312</v>
          </cell>
        </row>
        <row r="1293">
          <cell r="K1293">
            <v>11131121313</v>
          </cell>
        </row>
        <row r="1294">
          <cell r="K1294">
            <v>11131121314</v>
          </cell>
        </row>
        <row r="1295">
          <cell r="K1295">
            <v>11131121411</v>
          </cell>
        </row>
        <row r="1296">
          <cell r="K1296">
            <v>11131121412</v>
          </cell>
        </row>
        <row r="1297">
          <cell r="K1297">
            <v>11131121413</v>
          </cell>
        </row>
        <row r="1298">
          <cell r="K1298">
            <v>11131121414</v>
          </cell>
        </row>
        <row r="1299">
          <cell r="K1299">
            <v>11131121511</v>
          </cell>
        </row>
        <row r="1300">
          <cell r="K1300">
            <v>11131121512</v>
          </cell>
        </row>
        <row r="1301">
          <cell r="K1301">
            <v>11131121513</v>
          </cell>
        </row>
        <row r="1302">
          <cell r="K1302">
            <v>11131121514</v>
          </cell>
        </row>
        <row r="1303">
          <cell r="K1303">
            <v>11131121515</v>
          </cell>
        </row>
        <row r="1304">
          <cell r="K1304">
            <v>11131121611</v>
          </cell>
        </row>
        <row r="1305">
          <cell r="K1305">
            <v>11131121612</v>
          </cell>
        </row>
        <row r="1306">
          <cell r="K1306">
            <v>11131121613</v>
          </cell>
        </row>
        <row r="1307">
          <cell r="K1307">
            <v>11131121711</v>
          </cell>
        </row>
        <row r="1308">
          <cell r="K1308">
            <v>11131121712</v>
          </cell>
        </row>
        <row r="1309">
          <cell r="K1309">
            <v>11131121713</v>
          </cell>
        </row>
        <row r="1310">
          <cell r="K1310">
            <v>11131123901</v>
          </cell>
        </row>
        <row r="1311">
          <cell r="K1311">
            <v>11131123902</v>
          </cell>
        </row>
        <row r="1312">
          <cell r="K1312">
            <v>11131123903</v>
          </cell>
        </row>
        <row r="1313">
          <cell r="K1313">
            <v>11131123904</v>
          </cell>
        </row>
        <row r="1314">
          <cell r="K1314">
            <v>11131123905</v>
          </cell>
        </row>
        <row r="1315">
          <cell r="K1315">
            <v>11131123906</v>
          </cell>
        </row>
        <row r="1316">
          <cell r="K1316">
            <v>11131124011</v>
          </cell>
        </row>
        <row r="1317">
          <cell r="K1317">
            <v>11131124100</v>
          </cell>
        </row>
        <row r="1318">
          <cell r="K1318">
            <v>11131124101</v>
          </cell>
        </row>
        <row r="1319">
          <cell r="K1319">
            <v>11131124102</v>
          </cell>
        </row>
        <row r="1320">
          <cell r="K1320">
            <v>11131124103</v>
          </cell>
        </row>
        <row r="1321">
          <cell r="K1321">
            <v>11131124104</v>
          </cell>
        </row>
        <row r="1322">
          <cell r="K1322">
            <v>11131124105</v>
          </cell>
        </row>
        <row r="1323">
          <cell r="K1323">
            <v>11131124106</v>
          </cell>
        </row>
        <row r="1324">
          <cell r="K1324">
            <v>11131124107</v>
          </cell>
        </row>
        <row r="1325">
          <cell r="K1325">
            <v>11131124108</v>
          </cell>
        </row>
        <row r="1326">
          <cell r="K1326">
            <v>11131124109</v>
          </cell>
        </row>
        <row r="1327">
          <cell r="K1327">
            <v>11131124110</v>
          </cell>
        </row>
        <row r="1328">
          <cell r="K1328">
            <v>11131124111</v>
          </cell>
        </row>
        <row r="1329">
          <cell r="K1329">
            <v>11131124112</v>
          </cell>
        </row>
        <row r="1330">
          <cell r="K1330">
            <v>11131124113</v>
          </cell>
        </row>
        <row r="1331">
          <cell r="K1331">
            <v>11131124114</v>
          </cell>
        </row>
        <row r="1332">
          <cell r="K1332">
            <v>11131124115</v>
          </cell>
        </row>
        <row r="1333">
          <cell r="K1333">
            <v>11131124116</v>
          </cell>
        </row>
        <row r="1334">
          <cell r="K1334">
            <v>11131124117</v>
          </cell>
        </row>
        <row r="1335">
          <cell r="K1335">
            <v>11131124118</v>
          </cell>
        </row>
        <row r="1336">
          <cell r="K1336">
            <v>11131124119</v>
          </cell>
        </row>
        <row r="1337">
          <cell r="K1337">
            <v>11131124120</v>
          </cell>
        </row>
        <row r="1338">
          <cell r="K1338">
            <v>11131124201</v>
          </cell>
        </row>
        <row r="1339">
          <cell r="K1339">
            <v>11131124202</v>
          </cell>
        </row>
        <row r="1340">
          <cell r="K1340">
            <v>11131124203</v>
          </cell>
        </row>
        <row r="1341">
          <cell r="K1341">
            <v>11131124204</v>
          </cell>
        </row>
        <row r="1342">
          <cell r="K1342">
            <v>11131124205</v>
          </cell>
        </row>
        <row r="1343">
          <cell r="K1343">
            <v>11131124206</v>
          </cell>
        </row>
        <row r="1344">
          <cell r="K1344">
            <v>11131124207</v>
          </cell>
        </row>
        <row r="1345">
          <cell r="K1345">
            <v>11131124208</v>
          </cell>
        </row>
        <row r="1346">
          <cell r="K1346">
            <v>11131124209</v>
          </cell>
        </row>
        <row r="1347">
          <cell r="K1347">
            <v>11131124210</v>
          </cell>
        </row>
        <row r="1348">
          <cell r="K1348">
            <v>11131124211</v>
          </cell>
        </row>
        <row r="1349">
          <cell r="K1349">
            <v>11131124300</v>
          </cell>
        </row>
        <row r="1350">
          <cell r="K1350">
            <v>11131124301</v>
          </cell>
        </row>
        <row r="1351">
          <cell r="K1351">
            <v>11131124302</v>
          </cell>
        </row>
        <row r="1352">
          <cell r="K1352">
            <v>11131124303</v>
          </cell>
        </row>
        <row r="1353">
          <cell r="K1353">
            <v>11131124304</v>
          </cell>
        </row>
        <row r="1354">
          <cell r="K1354">
            <v>11131124305</v>
          </cell>
        </row>
        <row r="1355">
          <cell r="K1355">
            <v>11131124306</v>
          </cell>
        </row>
        <row r="1356">
          <cell r="K1356">
            <v>11131124307</v>
          </cell>
        </row>
        <row r="1357">
          <cell r="K1357">
            <v>11131124308</v>
          </cell>
        </row>
        <row r="1358">
          <cell r="K1358">
            <v>11131124309</v>
          </cell>
        </row>
        <row r="1359">
          <cell r="K1359">
            <v>11131124310</v>
          </cell>
        </row>
        <row r="1360">
          <cell r="K1360">
            <v>11131124311</v>
          </cell>
        </row>
        <row r="1361">
          <cell r="K1361">
            <v>11131124312</v>
          </cell>
        </row>
        <row r="1362">
          <cell r="K1362">
            <v>11131124313</v>
          </cell>
        </row>
        <row r="1363">
          <cell r="K1363">
            <v>11131124314</v>
          </cell>
        </row>
        <row r="1364">
          <cell r="K1364">
            <v>11131124315</v>
          </cell>
        </row>
        <row r="1365">
          <cell r="K1365">
            <v>11131124316</v>
          </cell>
        </row>
        <row r="1366">
          <cell r="K1366">
            <v>11131124317</v>
          </cell>
        </row>
        <row r="1367">
          <cell r="K1367">
            <v>11131124318</v>
          </cell>
        </row>
        <row r="1368">
          <cell r="K1368">
            <v>11131124319</v>
          </cell>
        </row>
        <row r="1369">
          <cell r="K1369">
            <v>11131124320</v>
          </cell>
        </row>
        <row r="1370">
          <cell r="K1370">
            <v>11131124321</v>
          </cell>
        </row>
        <row r="1371">
          <cell r="K1371">
            <v>11131124401</v>
          </cell>
        </row>
        <row r="1372">
          <cell r="K1372">
            <v>11131124402</v>
          </cell>
        </row>
        <row r="1373">
          <cell r="K1373">
            <v>11131124403</v>
          </cell>
        </row>
        <row r="1374">
          <cell r="K1374">
            <v>11131124404</v>
          </cell>
        </row>
        <row r="1375">
          <cell r="K1375">
            <v>11131124405</v>
          </cell>
        </row>
        <row r="1376">
          <cell r="K1376">
            <v>11131124406</v>
          </cell>
        </row>
        <row r="1377">
          <cell r="K1377">
            <v>11131124407</v>
          </cell>
        </row>
        <row r="1378">
          <cell r="K1378">
            <v>11131124408</v>
          </cell>
        </row>
        <row r="1379">
          <cell r="K1379">
            <v>11131124409</v>
          </cell>
        </row>
        <row r="1380">
          <cell r="K1380">
            <v>11131124410</v>
          </cell>
        </row>
        <row r="1381">
          <cell r="K1381">
            <v>11131124411</v>
          </cell>
        </row>
        <row r="1382">
          <cell r="K1382">
            <v>11131124412</v>
          </cell>
        </row>
        <row r="1383">
          <cell r="K1383">
            <v>11131124413</v>
          </cell>
        </row>
        <row r="1384">
          <cell r="K1384">
            <v>11131124501</v>
          </cell>
        </row>
        <row r="1385">
          <cell r="K1385">
            <v>11131124502</v>
          </cell>
        </row>
        <row r="1386">
          <cell r="K1386">
            <v>11131124503</v>
          </cell>
        </row>
        <row r="1387">
          <cell r="K1387">
            <v>11131124504</v>
          </cell>
        </row>
        <row r="1388">
          <cell r="K1388">
            <v>11131124505</v>
          </cell>
        </row>
        <row r="1389">
          <cell r="K1389">
            <v>11131124506</v>
          </cell>
        </row>
        <row r="1390">
          <cell r="K1390">
            <v>11131124507</v>
          </cell>
        </row>
        <row r="1391">
          <cell r="K1391">
            <v>11131124508</v>
          </cell>
        </row>
        <row r="1392">
          <cell r="K1392">
            <v>11131124509</v>
          </cell>
        </row>
        <row r="1393">
          <cell r="K1393">
            <v>11131124510</v>
          </cell>
        </row>
        <row r="1394">
          <cell r="K1394">
            <v>11131124511</v>
          </cell>
        </row>
        <row r="1395">
          <cell r="K1395">
            <v>11131124512</v>
          </cell>
        </row>
        <row r="1396">
          <cell r="K1396">
            <v>11131124513</v>
          </cell>
        </row>
        <row r="1397">
          <cell r="K1397">
            <v>11131124514</v>
          </cell>
        </row>
        <row r="1398">
          <cell r="K1398">
            <v>11131124515</v>
          </cell>
        </row>
        <row r="1399">
          <cell r="K1399">
            <v>11131124516</v>
          </cell>
        </row>
        <row r="1400">
          <cell r="K1400">
            <v>11131124600</v>
          </cell>
        </row>
        <row r="1401">
          <cell r="K1401">
            <v>11131124601</v>
          </cell>
        </row>
        <row r="1402">
          <cell r="K1402">
            <v>11131124602</v>
          </cell>
        </row>
        <row r="1403">
          <cell r="K1403">
            <v>11131124603</v>
          </cell>
        </row>
        <row r="1404">
          <cell r="K1404">
            <v>11131124604</v>
          </cell>
        </row>
        <row r="1405">
          <cell r="K1405">
            <v>11131124605</v>
          </cell>
        </row>
        <row r="1406">
          <cell r="K1406">
            <v>11131124606</v>
          </cell>
        </row>
        <row r="1407">
          <cell r="K1407">
            <v>11131124607</v>
          </cell>
        </row>
        <row r="1408">
          <cell r="K1408">
            <v>11131124608</v>
          </cell>
        </row>
        <row r="1409">
          <cell r="K1409">
            <v>11131124609</v>
          </cell>
        </row>
        <row r="1410">
          <cell r="K1410">
            <v>11131124610</v>
          </cell>
        </row>
        <row r="1411">
          <cell r="K1411">
            <v>11131124611</v>
          </cell>
        </row>
        <row r="1412">
          <cell r="K1412">
            <v>11131124612</v>
          </cell>
        </row>
        <row r="1413">
          <cell r="K1413">
            <v>11131124613</v>
          </cell>
        </row>
        <row r="1414">
          <cell r="K1414">
            <v>11131124614</v>
          </cell>
        </row>
        <row r="1415">
          <cell r="K1415">
            <v>11131124615</v>
          </cell>
        </row>
        <row r="1416">
          <cell r="K1416">
            <v>11131124616</v>
          </cell>
        </row>
        <row r="1417">
          <cell r="K1417">
            <v>11131124617</v>
          </cell>
        </row>
        <row r="1418">
          <cell r="K1418">
            <v>11131124618</v>
          </cell>
        </row>
        <row r="1419">
          <cell r="K1419">
            <v>11131124619</v>
          </cell>
        </row>
        <row r="1420">
          <cell r="K1420">
            <v>11131124620</v>
          </cell>
        </row>
        <row r="1421">
          <cell r="K1421">
            <v>11131124701</v>
          </cell>
        </row>
        <row r="1422">
          <cell r="K1422">
            <v>11131124702</v>
          </cell>
        </row>
        <row r="1423">
          <cell r="K1423">
            <v>11131124703</v>
          </cell>
        </row>
        <row r="1424">
          <cell r="K1424">
            <v>11131124704</v>
          </cell>
        </row>
        <row r="1425">
          <cell r="K1425">
            <v>11131124705</v>
          </cell>
        </row>
        <row r="1426">
          <cell r="K1426">
            <v>11131124706</v>
          </cell>
        </row>
        <row r="1427">
          <cell r="K1427">
            <v>11131124707</v>
          </cell>
        </row>
        <row r="1428">
          <cell r="K1428">
            <v>11131124708</v>
          </cell>
        </row>
        <row r="1429">
          <cell r="K1429">
            <v>11131124709</v>
          </cell>
        </row>
        <row r="1430">
          <cell r="K1430">
            <v>11131124710</v>
          </cell>
        </row>
        <row r="1431">
          <cell r="K1431">
            <v>11131124711</v>
          </cell>
        </row>
        <row r="1432">
          <cell r="K1432">
            <v>11131124712</v>
          </cell>
        </row>
        <row r="1433">
          <cell r="K1433">
            <v>11131124713</v>
          </cell>
        </row>
        <row r="1434">
          <cell r="K1434">
            <v>11131124714</v>
          </cell>
        </row>
        <row r="1435">
          <cell r="K1435">
            <v>11131124801</v>
          </cell>
        </row>
        <row r="1436">
          <cell r="K1436">
            <v>11131124802</v>
          </cell>
        </row>
        <row r="1437">
          <cell r="K1437">
            <v>11131124803</v>
          </cell>
        </row>
        <row r="1438">
          <cell r="K1438">
            <v>11131124804</v>
          </cell>
        </row>
        <row r="1439">
          <cell r="K1439">
            <v>11131124805</v>
          </cell>
        </row>
        <row r="1440">
          <cell r="K1440">
            <v>11131124806</v>
          </cell>
        </row>
        <row r="1441">
          <cell r="K1441">
            <v>11131124807</v>
          </cell>
        </row>
        <row r="1442">
          <cell r="K1442">
            <v>11131124808</v>
          </cell>
        </row>
        <row r="1443">
          <cell r="K1443">
            <v>11131124809</v>
          </cell>
        </row>
        <row r="1444">
          <cell r="K1444">
            <v>11131124810</v>
          </cell>
        </row>
        <row r="1445">
          <cell r="K1445">
            <v>11131124811</v>
          </cell>
        </row>
        <row r="1446">
          <cell r="K1446">
            <v>11131124812</v>
          </cell>
        </row>
        <row r="1447">
          <cell r="K1447">
            <v>11131124813</v>
          </cell>
        </row>
        <row r="1448">
          <cell r="K1448">
            <v>11131124814</v>
          </cell>
        </row>
        <row r="1449">
          <cell r="K1449">
            <v>11131124815</v>
          </cell>
        </row>
        <row r="1450">
          <cell r="K1450">
            <v>11131124901</v>
          </cell>
        </row>
        <row r="1451">
          <cell r="K1451">
            <v>11131124902</v>
          </cell>
        </row>
        <row r="1452">
          <cell r="K1452">
            <v>11131124903</v>
          </cell>
        </row>
        <row r="1453">
          <cell r="K1453">
            <v>11131124904</v>
          </cell>
        </row>
        <row r="1454">
          <cell r="K1454">
            <v>11131124905</v>
          </cell>
        </row>
        <row r="1455">
          <cell r="K1455">
            <v>11131124906</v>
          </cell>
        </row>
        <row r="1456">
          <cell r="K1456">
            <v>11131124907</v>
          </cell>
        </row>
        <row r="1457">
          <cell r="K1457">
            <v>11131124908</v>
          </cell>
        </row>
        <row r="1458">
          <cell r="K1458">
            <v>11131124909</v>
          </cell>
        </row>
        <row r="1459">
          <cell r="K1459">
            <v>11131124910</v>
          </cell>
        </row>
        <row r="1460">
          <cell r="K1460">
            <v>11131124911</v>
          </cell>
        </row>
        <row r="1461">
          <cell r="K1461">
            <v>11131125011</v>
          </cell>
        </row>
        <row r="1462">
          <cell r="K1462">
            <v>11131125012</v>
          </cell>
        </row>
        <row r="1463">
          <cell r="K1463">
            <v>11131125013</v>
          </cell>
        </row>
        <row r="1464">
          <cell r="K1464">
            <v>11131125014</v>
          </cell>
        </row>
        <row r="1465">
          <cell r="K1465">
            <v>11131125015</v>
          </cell>
        </row>
        <row r="1466">
          <cell r="K1466">
            <v>11131125211</v>
          </cell>
        </row>
        <row r="1467">
          <cell r="K1467">
            <v>11131125212</v>
          </cell>
        </row>
        <row r="1468">
          <cell r="K1468">
            <v>11131125213</v>
          </cell>
        </row>
        <row r="1469">
          <cell r="K1469">
            <v>11131125214</v>
          </cell>
        </row>
        <row r="1470">
          <cell r="K1470">
            <v>11131125215</v>
          </cell>
        </row>
        <row r="1471">
          <cell r="K1471">
            <v>11131125216</v>
          </cell>
        </row>
        <row r="1472">
          <cell r="K1472">
            <v>11131125217</v>
          </cell>
        </row>
        <row r="1473">
          <cell r="K1473">
            <v>11131125218</v>
          </cell>
        </row>
        <row r="1474">
          <cell r="K1474">
            <v>11131125219</v>
          </cell>
        </row>
        <row r="1475">
          <cell r="K1475">
            <v>11131125221</v>
          </cell>
        </row>
        <row r="1476">
          <cell r="K1476">
            <v>11131125222</v>
          </cell>
        </row>
        <row r="1477">
          <cell r="K1477">
            <v>11131125223</v>
          </cell>
        </row>
        <row r="1478">
          <cell r="K1478">
            <v>11131125224</v>
          </cell>
        </row>
        <row r="1479">
          <cell r="K1479">
            <v>11131125225</v>
          </cell>
        </row>
        <row r="1480">
          <cell r="K1480">
            <v>11131125226</v>
          </cell>
        </row>
        <row r="1481">
          <cell r="K1481">
            <v>11131125227</v>
          </cell>
        </row>
        <row r="1482">
          <cell r="K1482">
            <v>11131125228</v>
          </cell>
        </row>
        <row r="1483">
          <cell r="K1483">
            <v>11131125229</v>
          </cell>
        </row>
        <row r="1484">
          <cell r="K1484">
            <v>11131125311</v>
          </cell>
        </row>
        <row r="1485">
          <cell r="K1485">
            <v>11131125312</v>
          </cell>
        </row>
        <row r="1486">
          <cell r="K1486">
            <v>11131125313</v>
          </cell>
        </row>
        <row r="1487">
          <cell r="K1487">
            <v>11131125314</v>
          </cell>
        </row>
        <row r="1488">
          <cell r="K1488">
            <v>11131125315</v>
          </cell>
        </row>
        <row r="1489">
          <cell r="K1489">
            <v>11131125316</v>
          </cell>
        </row>
        <row r="1490">
          <cell r="K1490">
            <v>11131125317</v>
          </cell>
        </row>
        <row r="1491">
          <cell r="K1491">
            <v>11131125318</v>
          </cell>
        </row>
        <row r="1492">
          <cell r="K1492">
            <v>11131125319</v>
          </cell>
        </row>
        <row r="1493">
          <cell r="K1493">
            <v>11131125320</v>
          </cell>
        </row>
        <row r="1494">
          <cell r="K1494">
            <v>11131125321</v>
          </cell>
        </row>
        <row r="1495">
          <cell r="K1495">
            <v>11131125322</v>
          </cell>
        </row>
        <row r="1496">
          <cell r="K1496">
            <v>11131125323</v>
          </cell>
        </row>
        <row r="1497">
          <cell r="K1497">
            <v>11131125324</v>
          </cell>
        </row>
        <row r="1498">
          <cell r="K1498">
            <v>11131125325</v>
          </cell>
        </row>
        <row r="1499">
          <cell r="K1499">
            <v>11131125326</v>
          </cell>
        </row>
        <row r="1500">
          <cell r="K1500">
            <v>11131125327</v>
          </cell>
        </row>
        <row r="1501">
          <cell r="K1501">
            <v>11131125328</v>
          </cell>
        </row>
        <row r="1502">
          <cell r="K1502">
            <v>11131125329</v>
          </cell>
        </row>
        <row r="1503">
          <cell r="K1503">
            <v>11131125330</v>
          </cell>
        </row>
        <row r="1504">
          <cell r="K1504">
            <v>11131125331</v>
          </cell>
        </row>
        <row r="1505">
          <cell r="K1505">
            <v>11131125332</v>
          </cell>
        </row>
        <row r="1506">
          <cell r="K1506">
            <v>11131125333</v>
          </cell>
        </row>
        <row r="1507">
          <cell r="K1507">
            <v>11131125334</v>
          </cell>
        </row>
        <row r="1508">
          <cell r="K1508">
            <v>11131125335</v>
          </cell>
        </row>
        <row r="1509">
          <cell r="K1509">
            <v>11131125336</v>
          </cell>
        </row>
        <row r="1510">
          <cell r="K1510">
            <v>11131125337</v>
          </cell>
        </row>
        <row r="1511">
          <cell r="K1511">
            <v>11131125338</v>
          </cell>
        </row>
        <row r="1512">
          <cell r="K1512">
            <v>11131125339</v>
          </cell>
        </row>
        <row r="1513">
          <cell r="K1513">
            <v>11131125340</v>
          </cell>
        </row>
        <row r="1514">
          <cell r="K1514">
            <v>11131125341</v>
          </cell>
        </row>
        <row r="1515">
          <cell r="K1515">
            <v>11131125342</v>
          </cell>
        </row>
        <row r="1516">
          <cell r="K1516">
            <v>11131125343</v>
          </cell>
        </row>
        <row r="1517">
          <cell r="K1517">
            <v>11131125344</v>
          </cell>
        </row>
        <row r="1518">
          <cell r="K1518">
            <v>11131125345</v>
          </cell>
        </row>
        <row r="1519">
          <cell r="K1519">
            <v>11131125346</v>
          </cell>
        </row>
        <row r="1520">
          <cell r="K1520">
            <v>11131125347</v>
          </cell>
        </row>
        <row r="1521">
          <cell r="K1521">
            <v>11131125348</v>
          </cell>
        </row>
        <row r="1522">
          <cell r="K1522">
            <v>11131125349</v>
          </cell>
        </row>
        <row r="1523">
          <cell r="K1523">
            <v>11131125350</v>
          </cell>
        </row>
        <row r="1524">
          <cell r="K1524">
            <v>11131125351</v>
          </cell>
        </row>
        <row r="1525">
          <cell r="K1525">
            <v>11131125352</v>
          </cell>
        </row>
        <row r="1526">
          <cell r="K1526">
            <v>11131125353</v>
          </cell>
        </row>
        <row r="1527">
          <cell r="K1527">
            <v>11131125354</v>
          </cell>
        </row>
        <row r="1528">
          <cell r="K1528">
            <v>11131125355</v>
          </cell>
        </row>
        <row r="1529">
          <cell r="K1529">
            <v>11131125356</v>
          </cell>
        </row>
        <row r="1530">
          <cell r="K1530">
            <v>11131125357</v>
          </cell>
        </row>
        <row r="1531">
          <cell r="K1531">
            <v>11131125358</v>
          </cell>
        </row>
        <row r="1532">
          <cell r="K1532">
            <v>11131125411</v>
          </cell>
        </row>
        <row r="1533">
          <cell r="K1533">
            <v>11131125412</v>
          </cell>
        </row>
        <row r="1534">
          <cell r="K1534">
            <v>11131125413</v>
          </cell>
        </row>
        <row r="1535">
          <cell r="K1535">
            <v>11131125414</v>
          </cell>
        </row>
        <row r="1536">
          <cell r="K1536">
            <v>11131125415</v>
          </cell>
        </row>
        <row r="1537">
          <cell r="K1537">
            <v>11131125416</v>
          </cell>
        </row>
        <row r="1538">
          <cell r="K1538">
            <v>11131125417</v>
          </cell>
        </row>
        <row r="1539">
          <cell r="K1539">
            <v>11131125418</v>
          </cell>
        </row>
        <row r="1540">
          <cell r="K1540">
            <v>11131125419</v>
          </cell>
        </row>
        <row r="1541">
          <cell r="K1541">
            <v>11131125420</v>
          </cell>
        </row>
        <row r="1542">
          <cell r="K1542">
            <v>11131125421</v>
          </cell>
        </row>
        <row r="1543">
          <cell r="K1543">
            <v>11131125422</v>
          </cell>
        </row>
        <row r="1544">
          <cell r="K1544">
            <v>11131125511</v>
          </cell>
        </row>
        <row r="1545">
          <cell r="K1545">
            <v>11131125512</v>
          </cell>
        </row>
        <row r="1546">
          <cell r="K1546">
            <v>11131125513</v>
          </cell>
        </row>
        <row r="1547">
          <cell r="K1547">
            <v>11131125514</v>
          </cell>
        </row>
        <row r="1548">
          <cell r="K1548">
            <v>11131125515</v>
          </cell>
        </row>
        <row r="1549">
          <cell r="K1549">
            <v>11131125516</v>
          </cell>
        </row>
        <row r="1550">
          <cell r="K1550">
            <v>11131125911</v>
          </cell>
        </row>
        <row r="1551">
          <cell r="K1551">
            <v>11131125912</v>
          </cell>
        </row>
        <row r="1552">
          <cell r="K1552">
            <v>11131125913</v>
          </cell>
        </row>
        <row r="1553">
          <cell r="K1553">
            <v>11131125914</v>
          </cell>
        </row>
        <row r="1554">
          <cell r="K1554">
            <v>11131125915</v>
          </cell>
        </row>
        <row r="1555">
          <cell r="K1555">
            <v>11131125916</v>
          </cell>
        </row>
        <row r="1556">
          <cell r="K1556">
            <v>11131125917</v>
          </cell>
        </row>
        <row r="1557">
          <cell r="K1557">
            <v>11131125918</v>
          </cell>
        </row>
        <row r="1558">
          <cell r="K1558">
            <v>11131125919</v>
          </cell>
        </row>
        <row r="1559">
          <cell r="K1559">
            <v>11131125920</v>
          </cell>
        </row>
        <row r="1560">
          <cell r="K1560">
            <v>11131125921</v>
          </cell>
        </row>
        <row r="1561">
          <cell r="K1561">
            <v>11131125922</v>
          </cell>
        </row>
        <row r="1562">
          <cell r="K1562">
            <v>11131125923</v>
          </cell>
        </row>
        <row r="1563">
          <cell r="K1563">
            <v>11131125924</v>
          </cell>
        </row>
        <row r="1564">
          <cell r="K1564">
            <v>11131125925</v>
          </cell>
        </row>
        <row r="1565">
          <cell r="K1565">
            <v>11131125926</v>
          </cell>
        </row>
        <row r="1566">
          <cell r="K1566">
            <v>11131125927</v>
          </cell>
        </row>
        <row r="1567">
          <cell r="K1567">
            <v>11131125928</v>
          </cell>
        </row>
        <row r="1568">
          <cell r="K1568">
            <v>11131125929</v>
          </cell>
        </row>
        <row r="1569">
          <cell r="K1569">
            <v>11131125930</v>
          </cell>
        </row>
        <row r="1570">
          <cell r="K1570">
            <v>11131125931</v>
          </cell>
        </row>
        <row r="1571">
          <cell r="K1571">
            <v>11131125932</v>
          </cell>
        </row>
        <row r="1572">
          <cell r="K1572">
            <v>11131125933</v>
          </cell>
        </row>
        <row r="1573">
          <cell r="K1573">
            <v>11131125934</v>
          </cell>
        </row>
        <row r="1574">
          <cell r="K1574">
            <v>11131125935</v>
          </cell>
        </row>
        <row r="1575">
          <cell r="K1575">
            <v>11131125936</v>
          </cell>
        </row>
        <row r="1576">
          <cell r="K1576">
            <v>11131125937</v>
          </cell>
        </row>
        <row r="1577">
          <cell r="K1577">
            <v>11131125938</v>
          </cell>
        </row>
        <row r="1578">
          <cell r="K1578">
            <v>11131125939</v>
          </cell>
        </row>
        <row r="1579">
          <cell r="K1579">
            <v>11131125940</v>
          </cell>
        </row>
        <row r="1580">
          <cell r="K1580">
            <v>11131125941</v>
          </cell>
        </row>
        <row r="1581">
          <cell r="K1581">
            <v>11131125942</v>
          </cell>
        </row>
        <row r="1582">
          <cell r="K1582">
            <v>11131125943</v>
          </cell>
        </row>
        <row r="1583">
          <cell r="K1583">
            <v>11131125945</v>
          </cell>
        </row>
        <row r="1584">
          <cell r="K1584">
            <v>11131125946</v>
          </cell>
        </row>
        <row r="1585">
          <cell r="K1585">
            <v>11131125947</v>
          </cell>
        </row>
        <row r="1586">
          <cell r="K1586">
            <v>11131125948</v>
          </cell>
        </row>
        <row r="1587">
          <cell r="K1587">
            <v>11131125950</v>
          </cell>
        </row>
        <row r="1588">
          <cell r="K1588">
            <v>11131125951</v>
          </cell>
        </row>
        <row r="1589">
          <cell r="K1589">
            <v>11131125952</v>
          </cell>
        </row>
        <row r="1590">
          <cell r="K1590">
            <v>11131125953</v>
          </cell>
        </row>
        <row r="1591">
          <cell r="K1591">
            <v>11131125954</v>
          </cell>
        </row>
        <row r="1592">
          <cell r="K1592">
            <v>11131125955</v>
          </cell>
        </row>
        <row r="1593">
          <cell r="K1593">
            <v>11131125956</v>
          </cell>
        </row>
        <row r="1594">
          <cell r="K1594">
            <v>11131125957</v>
          </cell>
        </row>
        <row r="1595">
          <cell r="K1595">
            <v>11131125958</v>
          </cell>
        </row>
        <row r="1596">
          <cell r="K1596">
            <v>11131125959</v>
          </cell>
        </row>
        <row r="1597">
          <cell r="K1597">
            <v>11131125960</v>
          </cell>
        </row>
        <row r="1598">
          <cell r="K1598">
            <v>11131125961</v>
          </cell>
        </row>
        <row r="1599">
          <cell r="K1599">
            <v>11131125962</v>
          </cell>
        </row>
        <row r="1600">
          <cell r="K1600">
            <v>11131125963</v>
          </cell>
        </row>
        <row r="1601">
          <cell r="K1601">
            <v>11131125964</v>
          </cell>
        </row>
        <row r="1602">
          <cell r="K1602">
            <v>11131125965</v>
          </cell>
        </row>
        <row r="1603">
          <cell r="K1603">
            <v>11131125966</v>
          </cell>
        </row>
        <row r="1604">
          <cell r="K1604">
            <v>11131125967</v>
          </cell>
        </row>
        <row r="1605">
          <cell r="K1605">
            <v>11131125968</v>
          </cell>
        </row>
        <row r="1606">
          <cell r="K1606">
            <v>11131125969</v>
          </cell>
        </row>
        <row r="1607">
          <cell r="K1607">
            <v>11131125970</v>
          </cell>
        </row>
        <row r="1608">
          <cell r="K1608">
            <v>11131125971</v>
          </cell>
        </row>
        <row r="1609">
          <cell r="K1609">
            <v>11131125972</v>
          </cell>
        </row>
        <row r="1610">
          <cell r="K1610">
            <v>11131125973</v>
          </cell>
        </row>
        <row r="1611">
          <cell r="K1611">
            <v>11131125975</v>
          </cell>
        </row>
        <row r="1612">
          <cell r="K1612">
            <v>11131125976</v>
          </cell>
        </row>
        <row r="1613">
          <cell r="K1613">
            <v>11131125977</v>
          </cell>
        </row>
        <row r="1614">
          <cell r="K1614">
            <v>11131125978</v>
          </cell>
        </row>
        <row r="1615">
          <cell r="K1615">
            <v>11131125979</v>
          </cell>
        </row>
        <row r="1616">
          <cell r="K1616">
            <v>11131125980</v>
          </cell>
        </row>
        <row r="1617">
          <cell r="K1617">
            <v>11131126011</v>
          </cell>
        </row>
        <row r="1618">
          <cell r="K1618">
            <v>11131126012</v>
          </cell>
        </row>
        <row r="1619">
          <cell r="K1619">
            <v>11131126013</v>
          </cell>
        </row>
        <row r="1620">
          <cell r="K1620">
            <v>11131126014</v>
          </cell>
        </row>
        <row r="1621">
          <cell r="K1621">
            <v>11131126015</v>
          </cell>
        </row>
        <row r="1622">
          <cell r="K1622">
            <v>11131126016</v>
          </cell>
        </row>
        <row r="1623">
          <cell r="K1623">
            <v>11131126017</v>
          </cell>
        </row>
        <row r="1624">
          <cell r="K1624">
            <v>11131126018</v>
          </cell>
        </row>
        <row r="1625">
          <cell r="K1625">
            <v>11131126019</v>
          </cell>
        </row>
        <row r="1626">
          <cell r="K1626">
            <v>11131126020</v>
          </cell>
        </row>
        <row r="1627">
          <cell r="K1627">
            <v>11131126021</v>
          </cell>
        </row>
        <row r="1628">
          <cell r="K1628">
            <v>11131126022</v>
          </cell>
        </row>
        <row r="1629">
          <cell r="K1629">
            <v>11131126023</v>
          </cell>
        </row>
        <row r="1630">
          <cell r="K1630">
            <v>11131126024</v>
          </cell>
        </row>
        <row r="1631">
          <cell r="K1631">
            <v>11131126025</v>
          </cell>
        </row>
        <row r="1632">
          <cell r="K1632">
            <v>11132131111</v>
          </cell>
        </row>
        <row r="1633">
          <cell r="K1633">
            <v>11132131211</v>
          </cell>
        </row>
        <row r="1634">
          <cell r="K1634">
            <v>11132131212</v>
          </cell>
        </row>
        <row r="1635">
          <cell r="K1635">
            <v>11132131213</v>
          </cell>
        </row>
        <row r="1636">
          <cell r="K1636">
            <v>11132131214</v>
          </cell>
        </row>
        <row r="1637">
          <cell r="K1637">
            <v>11132131311</v>
          </cell>
        </row>
        <row r="1638">
          <cell r="K1638">
            <v>11132131312</v>
          </cell>
        </row>
        <row r="1639">
          <cell r="K1639">
            <v>11132135011</v>
          </cell>
        </row>
        <row r="1640">
          <cell r="K1640">
            <v>11132135911</v>
          </cell>
        </row>
        <row r="1641">
          <cell r="K1641">
            <v>11132141111</v>
          </cell>
        </row>
        <row r="1642">
          <cell r="K1642">
            <v>11132141211</v>
          </cell>
        </row>
        <row r="1643">
          <cell r="K1643">
            <v>11132141212</v>
          </cell>
        </row>
        <row r="1644">
          <cell r="K1644">
            <v>11132141213</v>
          </cell>
        </row>
        <row r="1645">
          <cell r="K1645">
            <v>11132141214</v>
          </cell>
        </row>
        <row r="1646">
          <cell r="K1646">
            <v>11132141311</v>
          </cell>
        </row>
        <row r="1647">
          <cell r="K1647">
            <v>11132141411</v>
          </cell>
        </row>
        <row r="1648">
          <cell r="K1648">
            <v>11132143901</v>
          </cell>
        </row>
        <row r="1649">
          <cell r="K1649">
            <v>11132143902</v>
          </cell>
        </row>
        <row r="1650">
          <cell r="K1650">
            <v>11132144101</v>
          </cell>
        </row>
        <row r="1651">
          <cell r="K1651">
            <v>11132144211</v>
          </cell>
        </row>
        <row r="1652">
          <cell r="K1652">
            <v>11132144301</v>
          </cell>
        </row>
        <row r="1653">
          <cell r="K1653">
            <v>11132144401</v>
          </cell>
        </row>
        <row r="1654">
          <cell r="K1654">
            <v>11132144501</v>
          </cell>
        </row>
        <row r="1655">
          <cell r="K1655">
            <v>11132144611</v>
          </cell>
        </row>
        <row r="1656">
          <cell r="K1656">
            <v>11132144711</v>
          </cell>
        </row>
        <row r="1657">
          <cell r="K1657">
            <v>11132144811</v>
          </cell>
        </row>
        <row r="1658">
          <cell r="K1658">
            <v>11132144901</v>
          </cell>
        </row>
        <row r="1659">
          <cell r="K1659">
            <v>11132145011</v>
          </cell>
        </row>
        <row r="1660">
          <cell r="K1660">
            <v>11132145911</v>
          </cell>
        </row>
        <row r="1661">
          <cell r="K1661">
            <v>11132151111</v>
          </cell>
        </row>
        <row r="1662">
          <cell r="K1662">
            <v>11132161111</v>
          </cell>
        </row>
        <row r="1663">
          <cell r="K1663">
            <v>11132171111</v>
          </cell>
        </row>
        <row r="1664">
          <cell r="K1664">
            <v>11141111111</v>
          </cell>
        </row>
        <row r="1665">
          <cell r="K1665">
            <v>11141111112</v>
          </cell>
        </row>
        <row r="1666">
          <cell r="K1666">
            <v>11141115111</v>
          </cell>
        </row>
        <row r="1667">
          <cell r="K1667">
            <v>11141115112</v>
          </cell>
        </row>
        <row r="1668">
          <cell r="K1668">
            <v>11141115211</v>
          </cell>
        </row>
        <row r="1669">
          <cell r="K1669">
            <v>11141115212</v>
          </cell>
        </row>
        <row r="1670">
          <cell r="K1670">
            <v>11141115311</v>
          </cell>
        </row>
        <row r="1671">
          <cell r="K1671">
            <v>11141115312</v>
          </cell>
        </row>
        <row r="1672">
          <cell r="K1672">
            <v>11141115313</v>
          </cell>
        </row>
        <row r="1673">
          <cell r="K1673">
            <v>11141115411</v>
          </cell>
        </row>
        <row r="1674">
          <cell r="K1674">
            <v>11141115511</v>
          </cell>
        </row>
        <row r="1675">
          <cell r="K1675">
            <v>11141115512</v>
          </cell>
        </row>
        <row r="1676">
          <cell r="K1676">
            <v>11141115513</v>
          </cell>
        </row>
        <row r="1677">
          <cell r="K1677">
            <v>11141115514</v>
          </cell>
        </row>
        <row r="1678">
          <cell r="K1678">
            <v>11141115515</v>
          </cell>
        </row>
        <row r="1679">
          <cell r="K1679">
            <v>11141115516</v>
          </cell>
        </row>
        <row r="1680">
          <cell r="K1680">
            <v>11141115517</v>
          </cell>
        </row>
        <row r="1681">
          <cell r="K1681">
            <v>11141115518</v>
          </cell>
        </row>
        <row r="1682">
          <cell r="K1682">
            <v>11141115611</v>
          </cell>
        </row>
        <row r="1683">
          <cell r="K1683">
            <v>11141121111</v>
          </cell>
        </row>
        <row r="1684">
          <cell r="K1684">
            <v>11141121112</v>
          </cell>
        </row>
        <row r="1685">
          <cell r="K1685">
            <v>11141121113</v>
          </cell>
        </row>
        <row r="1686">
          <cell r="K1686">
            <v>11141121114</v>
          </cell>
        </row>
        <row r="1687">
          <cell r="K1687">
            <v>11141121115</v>
          </cell>
        </row>
        <row r="1688">
          <cell r="K1688">
            <v>11141121116</v>
          </cell>
        </row>
        <row r="1689">
          <cell r="K1689">
            <v>11141121211</v>
          </cell>
        </row>
        <row r="1690">
          <cell r="K1690">
            <v>11141121212</v>
          </cell>
        </row>
        <row r="1691">
          <cell r="K1691">
            <v>11141121213</v>
          </cell>
        </row>
        <row r="1692">
          <cell r="K1692">
            <v>11141121214</v>
          </cell>
        </row>
        <row r="1693">
          <cell r="K1693">
            <v>11141121215</v>
          </cell>
        </row>
        <row r="1694">
          <cell r="K1694">
            <v>11141121311</v>
          </cell>
        </row>
        <row r="1695">
          <cell r="K1695">
            <v>11141121312</v>
          </cell>
        </row>
        <row r="1696">
          <cell r="K1696">
            <v>11141121313</v>
          </cell>
        </row>
        <row r="1697">
          <cell r="K1697">
            <v>11141121314</v>
          </cell>
        </row>
        <row r="1698">
          <cell r="K1698">
            <v>11141121315</v>
          </cell>
        </row>
        <row r="1699">
          <cell r="K1699">
            <v>11141121401</v>
          </cell>
        </row>
        <row r="1700">
          <cell r="K1700">
            <v>11141121511</v>
          </cell>
        </row>
        <row r="1701">
          <cell r="K1701">
            <v>11141121611</v>
          </cell>
        </row>
        <row r="1702">
          <cell r="K1702">
            <v>11141121612</v>
          </cell>
        </row>
        <row r="1703">
          <cell r="K1703">
            <v>11141121613</v>
          </cell>
        </row>
        <row r="1704">
          <cell r="K1704">
            <v>11141121614</v>
          </cell>
        </row>
        <row r="1705">
          <cell r="K1705">
            <v>11141121615</v>
          </cell>
        </row>
        <row r="1706">
          <cell r="K1706">
            <v>11141121711</v>
          </cell>
        </row>
        <row r="1707">
          <cell r="K1707">
            <v>11141121712</v>
          </cell>
        </row>
        <row r="1708">
          <cell r="K1708">
            <v>11141121713</v>
          </cell>
        </row>
        <row r="1709">
          <cell r="K1709">
            <v>11141121714</v>
          </cell>
        </row>
        <row r="1710">
          <cell r="K1710">
            <v>11141121811</v>
          </cell>
        </row>
        <row r="1711">
          <cell r="K1711">
            <v>11141121812</v>
          </cell>
        </row>
        <row r="1712">
          <cell r="K1712">
            <v>11141121813</v>
          </cell>
        </row>
        <row r="1713">
          <cell r="K1713">
            <v>11141121814</v>
          </cell>
        </row>
        <row r="1714">
          <cell r="K1714">
            <v>11141121815</v>
          </cell>
        </row>
        <row r="1715">
          <cell r="K1715">
            <v>11141121911</v>
          </cell>
        </row>
        <row r="1716">
          <cell r="K1716">
            <v>11141121912</v>
          </cell>
        </row>
        <row r="1717">
          <cell r="K1717">
            <v>11141123901</v>
          </cell>
        </row>
        <row r="1718">
          <cell r="K1718">
            <v>11141123902</v>
          </cell>
        </row>
        <row r="1719">
          <cell r="K1719">
            <v>11141123903</v>
          </cell>
        </row>
        <row r="1720">
          <cell r="K1720">
            <v>11141123904</v>
          </cell>
        </row>
        <row r="1721">
          <cell r="K1721">
            <v>11141123905</v>
          </cell>
        </row>
        <row r="1722">
          <cell r="K1722">
            <v>11141123911</v>
          </cell>
        </row>
        <row r="1723">
          <cell r="K1723">
            <v>11141124011</v>
          </cell>
        </row>
        <row r="1724">
          <cell r="K1724">
            <v>11141124101</v>
          </cell>
        </row>
        <row r="1725">
          <cell r="K1725">
            <v>11141124102</v>
          </cell>
        </row>
        <row r="1726">
          <cell r="K1726">
            <v>11141124103</v>
          </cell>
        </row>
        <row r="1727">
          <cell r="K1727">
            <v>11141124104</v>
          </cell>
        </row>
        <row r="1728">
          <cell r="K1728">
            <v>11141124105</v>
          </cell>
        </row>
        <row r="1729">
          <cell r="K1729">
            <v>11141124106</v>
          </cell>
        </row>
        <row r="1730">
          <cell r="K1730">
            <v>11141124107</v>
          </cell>
        </row>
        <row r="1731">
          <cell r="K1731">
            <v>11141124108</v>
          </cell>
        </row>
        <row r="1732">
          <cell r="K1732">
            <v>11141124109</v>
          </cell>
        </row>
        <row r="1733">
          <cell r="K1733">
            <v>11141124110</v>
          </cell>
        </row>
        <row r="1734">
          <cell r="K1734">
            <v>11141124111</v>
          </cell>
        </row>
        <row r="1735">
          <cell r="K1735">
            <v>11141124112</v>
          </cell>
        </row>
        <row r="1736">
          <cell r="K1736">
            <v>11141124113</v>
          </cell>
        </row>
        <row r="1737">
          <cell r="K1737">
            <v>11141124114</v>
          </cell>
        </row>
        <row r="1738">
          <cell r="K1738">
            <v>11141124115</v>
          </cell>
        </row>
        <row r="1739">
          <cell r="K1739">
            <v>11141124116</v>
          </cell>
        </row>
        <row r="1740">
          <cell r="K1740">
            <v>11141124117</v>
          </cell>
        </row>
        <row r="1741">
          <cell r="K1741">
            <v>11141124118</v>
          </cell>
        </row>
        <row r="1742">
          <cell r="K1742">
            <v>11141124119</v>
          </cell>
        </row>
        <row r="1743">
          <cell r="K1743">
            <v>11141124120</v>
          </cell>
        </row>
        <row r="1744">
          <cell r="K1744">
            <v>11141124201</v>
          </cell>
        </row>
        <row r="1745">
          <cell r="K1745">
            <v>11141124202</v>
          </cell>
        </row>
        <row r="1746">
          <cell r="K1746">
            <v>11141124203</v>
          </cell>
        </row>
        <row r="1747">
          <cell r="K1747">
            <v>11141124204</v>
          </cell>
        </row>
        <row r="1748">
          <cell r="K1748">
            <v>11141124205</v>
          </cell>
        </row>
        <row r="1749">
          <cell r="K1749">
            <v>11141124206</v>
          </cell>
        </row>
        <row r="1750">
          <cell r="K1750">
            <v>11141124207</v>
          </cell>
        </row>
        <row r="1751">
          <cell r="K1751">
            <v>11141124208</v>
          </cell>
        </row>
        <row r="1752">
          <cell r="K1752">
            <v>11141124209</v>
          </cell>
        </row>
        <row r="1753">
          <cell r="K1753">
            <v>11141124210</v>
          </cell>
        </row>
        <row r="1754">
          <cell r="K1754">
            <v>11141124211</v>
          </cell>
        </row>
        <row r="1755">
          <cell r="K1755">
            <v>11141124301</v>
          </cell>
        </row>
        <row r="1756">
          <cell r="K1756">
            <v>11141124302</v>
          </cell>
        </row>
        <row r="1757">
          <cell r="K1757">
            <v>11141124303</v>
          </cell>
        </row>
        <row r="1758">
          <cell r="K1758">
            <v>11141124304</v>
          </cell>
        </row>
        <row r="1759">
          <cell r="K1759">
            <v>11141124305</v>
          </cell>
        </row>
        <row r="1760">
          <cell r="K1760">
            <v>11141124306</v>
          </cell>
        </row>
        <row r="1761">
          <cell r="K1761">
            <v>11141124307</v>
          </cell>
        </row>
        <row r="1762">
          <cell r="K1762">
            <v>11141124308</v>
          </cell>
        </row>
        <row r="1763">
          <cell r="K1763">
            <v>11141124309</v>
          </cell>
        </row>
        <row r="1764">
          <cell r="K1764">
            <v>11141124310</v>
          </cell>
        </row>
        <row r="1765">
          <cell r="K1765">
            <v>11141124311</v>
          </cell>
        </row>
        <row r="1766">
          <cell r="K1766">
            <v>11141124312</v>
          </cell>
        </row>
        <row r="1767">
          <cell r="K1767">
            <v>11141124313</v>
          </cell>
        </row>
        <row r="1768">
          <cell r="K1768">
            <v>11141124314</v>
          </cell>
        </row>
        <row r="1769">
          <cell r="K1769">
            <v>11141124315</v>
          </cell>
        </row>
        <row r="1770">
          <cell r="K1770">
            <v>11141124316</v>
          </cell>
        </row>
        <row r="1771">
          <cell r="K1771">
            <v>11141124317</v>
          </cell>
        </row>
        <row r="1772">
          <cell r="K1772">
            <v>11141124318</v>
          </cell>
        </row>
        <row r="1773">
          <cell r="K1773">
            <v>11141124319</v>
          </cell>
        </row>
        <row r="1774">
          <cell r="K1774">
            <v>11141124320</v>
          </cell>
        </row>
        <row r="1775">
          <cell r="K1775">
            <v>11141124401</v>
          </cell>
        </row>
        <row r="1776">
          <cell r="K1776">
            <v>11141124402</v>
          </cell>
        </row>
        <row r="1777">
          <cell r="K1777">
            <v>11141124403</v>
          </cell>
        </row>
        <row r="1778">
          <cell r="K1778">
            <v>11141124404</v>
          </cell>
        </row>
        <row r="1779">
          <cell r="K1779">
            <v>11141124405</v>
          </cell>
        </row>
        <row r="1780">
          <cell r="K1780">
            <v>11141124406</v>
          </cell>
        </row>
        <row r="1781">
          <cell r="K1781">
            <v>11141124407</v>
          </cell>
        </row>
        <row r="1782">
          <cell r="K1782">
            <v>11141124408</v>
          </cell>
        </row>
        <row r="1783">
          <cell r="K1783">
            <v>11141124409</v>
          </cell>
        </row>
        <row r="1784">
          <cell r="K1784">
            <v>11141124410</v>
          </cell>
        </row>
        <row r="1785">
          <cell r="K1785">
            <v>11141124411</v>
          </cell>
        </row>
        <row r="1786">
          <cell r="K1786">
            <v>11141124412</v>
          </cell>
        </row>
        <row r="1787">
          <cell r="K1787">
            <v>11141124501</v>
          </cell>
        </row>
        <row r="1788">
          <cell r="K1788">
            <v>11141124502</v>
          </cell>
        </row>
        <row r="1789">
          <cell r="K1789">
            <v>11141124503</v>
          </cell>
        </row>
        <row r="1790">
          <cell r="K1790">
            <v>11141124504</v>
          </cell>
        </row>
        <row r="1791">
          <cell r="K1791">
            <v>11141124505</v>
          </cell>
        </row>
        <row r="1792">
          <cell r="K1792">
            <v>11141124506</v>
          </cell>
        </row>
        <row r="1793">
          <cell r="K1793">
            <v>11141124507</v>
          </cell>
        </row>
        <row r="1794">
          <cell r="K1794">
            <v>11141124508</v>
          </cell>
        </row>
        <row r="1795">
          <cell r="K1795">
            <v>11141124509</v>
          </cell>
        </row>
        <row r="1796">
          <cell r="K1796">
            <v>11141124510</v>
          </cell>
        </row>
        <row r="1797">
          <cell r="K1797">
            <v>11141124511</v>
          </cell>
        </row>
        <row r="1798">
          <cell r="K1798">
            <v>11141124512</v>
          </cell>
        </row>
        <row r="1799">
          <cell r="K1799">
            <v>11141124513</v>
          </cell>
        </row>
        <row r="1800">
          <cell r="K1800">
            <v>11141124514</v>
          </cell>
        </row>
        <row r="1801">
          <cell r="K1801">
            <v>11141124515</v>
          </cell>
        </row>
        <row r="1802">
          <cell r="K1802">
            <v>11141124601</v>
          </cell>
        </row>
        <row r="1803">
          <cell r="K1803">
            <v>11141124602</v>
          </cell>
        </row>
        <row r="1804">
          <cell r="K1804">
            <v>11141124603</v>
          </cell>
        </row>
        <row r="1805">
          <cell r="K1805">
            <v>11141124604</v>
          </cell>
        </row>
        <row r="1806">
          <cell r="K1806">
            <v>11141124605</v>
          </cell>
        </row>
        <row r="1807">
          <cell r="K1807">
            <v>11141124606</v>
          </cell>
        </row>
        <row r="1808">
          <cell r="K1808">
            <v>11141124607</v>
          </cell>
        </row>
        <row r="1809">
          <cell r="K1809">
            <v>11141124608</v>
          </cell>
        </row>
        <row r="1810">
          <cell r="K1810">
            <v>11141124609</v>
          </cell>
        </row>
        <row r="1811">
          <cell r="K1811">
            <v>11141124610</v>
          </cell>
        </row>
        <row r="1812">
          <cell r="K1812">
            <v>11141124611</v>
          </cell>
        </row>
        <row r="1813">
          <cell r="K1813">
            <v>11141124612</v>
          </cell>
        </row>
        <row r="1814">
          <cell r="K1814">
            <v>11141124613</v>
          </cell>
        </row>
        <row r="1815">
          <cell r="K1815">
            <v>11141124614</v>
          </cell>
        </row>
        <row r="1816">
          <cell r="K1816">
            <v>11141124615</v>
          </cell>
        </row>
        <row r="1817">
          <cell r="K1817">
            <v>11141124616</v>
          </cell>
        </row>
        <row r="1818">
          <cell r="K1818">
            <v>11141124617</v>
          </cell>
        </row>
        <row r="1819">
          <cell r="K1819">
            <v>11141124618</v>
          </cell>
        </row>
        <row r="1820">
          <cell r="K1820">
            <v>11141124701</v>
          </cell>
        </row>
        <row r="1821">
          <cell r="K1821">
            <v>11141124702</v>
          </cell>
        </row>
        <row r="1822">
          <cell r="K1822">
            <v>11141124703</v>
          </cell>
        </row>
        <row r="1823">
          <cell r="K1823">
            <v>11141124704</v>
          </cell>
        </row>
        <row r="1824">
          <cell r="K1824">
            <v>11141124705</v>
          </cell>
        </row>
        <row r="1825">
          <cell r="K1825">
            <v>11141124706</v>
          </cell>
        </row>
        <row r="1826">
          <cell r="K1826">
            <v>11141124707</v>
          </cell>
        </row>
        <row r="1827">
          <cell r="K1827">
            <v>11141124708</v>
          </cell>
        </row>
        <row r="1828">
          <cell r="K1828">
            <v>11141124709</v>
          </cell>
        </row>
        <row r="1829">
          <cell r="K1829">
            <v>11141124710</v>
          </cell>
        </row>
        <row r="1830">
          <cell r="K1830">
            <v>11141124711</v>
          </cell>
        </row>
        <row r="1831">
          <cell r="K1831">
            <v>11141124712</v>
          </cell>
        </row>
        <row r="1832">
          <cell r="K1832">
            <v>11141124713</v>
          </cell>
        </row>
        <row r="1833">
          <cell r="K1833">
            <v>11141124801</v>
          </cell>
        </row>
        <row r="1834">
          <cell r="K1834">
            <v>11141124802</v>
          </cell>
        </row>
        <row r="1835">
          <cell r="K1835">
            <v>11141124803</v>
          </cell>
        </row>
        <row r="1836">
          <cell r="K1836">
            <v>11141124804</v>
          </cell>
        </row>
        <row r="1837">
          <cell r="K1837">
            <v>11141124805</v>
          </cell>
        </row>
        <row r="1838">
          <cell r="K1838">
            <v>11141124806</v>
          </cell>
        </row>
        <row r="1839">
          <cell r="K1839">
            <v>11141124807</v>
          </cell>
        </row>
        <row r="1840">
          <cell r="K1840">
            <v>11141124808</v>
          </cell>
        </row>
        <row r="1841">
          <cell r="K1841">
            <v>11141124809</v>
          </cell>
        </row>
        <row r="1842">
          <cell r="K1842">
            <v>11141124810</v>
          </cell>
        </row>
        <row r="1843">
          <cell r="K1843">
            <v>11141124811</v>
          </cell>
        </row>
        <row r="1844">
          <cell r="K1844">
            <v>11141124812</v>
          </cell>
        </row>
        <row r="1845">
          <cell r="K1845">
            <v>11141124813</v>
          </cell>
        </row>
        <row r="1846">
          <cell r="K1846">
            <v>11141124814</v>
          </cell>
        </row>
        <row r="1847">
          <cell r="K1847">
            <v>11141124901</v>
          </cell>
        </row>
        <row r="1848">
          <cell r="K1848">
            <v>11141124902</v>
          </cell>
        </row>
        <row r="1849">
          <cell r="K1849">
            <v>11141124903</v>
          </cell>
        </row>
        <row r="1850">
          <cell r="K1850">
            <v>11141124904</v>
          </cell>
        </row>
        <row r="1851">
          <cell r="K1851">
            <v>11141124905</v>
          </cell>
        </row>
        <row r="1852">
          <cell r="K1852">
            <v>11141124906</v>
          </cell>
        </row>
        <row r="1853">
          <cell r="K1853">
            <v>11141124907</v>
          </cell>
        </row>
        <row r="1854">
          <cell r="K1854">
            <v>11141124908</v>
          </cell>
        </row>
        <row r="1855">
          <cell r="K1855">
            <v>11141124909</v>
          </cell>
        </row>
        <row r="1856">
          <cell r="K1856">
            <v>11141124910</v>
          </cell>
        </row>
        <row r="1857">
          <cell r="K1857">
            <v>11141124911</v>
          </cell>
        </row>
        <row r="1858">
          <cell r="K1858">
            <v>11141125011</v>
          </cell>
        </row>
        <row r="1859">
          <cell r="K1859">
            <v>11141125012</v>
          </cell>
        </row>
        <row r="1860">
          <cell r="K1860">
            <v>11141125211</v>
          </cell>
        </row>
        <row r="1861">
          <cell r="K1861">
            <v>11141125212</v>
          </cell>
        </row>
        <row r="1862">
          <cell r="K1862">
            <v>11141125311</v>
          </cell>
        </row>
        <row r="1863">
          <cell r="K1863">
            <v>11141125411</v>
          </cell>
        </row>
        <row r="1864">
          <cell r="K1864">
            <v>11141125412</v>
          </cell>
        </row>
        <row r="1865">
          <cell r="K1865">
            <v>11141125413</v>
          </cell>
        </row>
        <row r="1866">
          <cell r="K1866">
            <v>11141125414</v>
          </cell>
        </row>
        <row r="1867">
          <cell r="K1867">
            <v>11141125415</v>
          </cell>
        </row>
        <row r="1868">
          <cell r="K1868">
            <v>11141125416</v>
          </cell>
        </row>
        <row r="1869">
          <cell r="K1869">
            <v>11141125417</v>
          </cell>
        </row>
        <row r="1870">
          <cell r="K1870">
            <v>11141125418</v>
          </cell>
        </row>
        <row r="1871">
          <cell r="K1871">
            <v>11141125419</v>
          </cell>
        </row>
        <row r="1872">
          <cell r="K1872">
            <v>11141125420</v>
          </cell>
        </row>
        <row r="1873">
          <cell r="K1873">
            <v>11141125421</v>
          </cell>
        </row>
        <row r="1874">
          <cell r="K1874">
            <v>11141126211</v>
          </cell>
        </row>
        <row r="1875">
          <cell r="K1875">
            <v>11141126212</v>
          </cell>
        </row>
        <row r="1876">
          <cell r="K1876">
            <v>11141126213</v>
          </cell>
        </row>
        <row r="1877">
          <cell r="K1877">
            <v>11141126214</v>
          </cell>
        </row>
        <row r="1878">
          <cell r="K1878">
            <v>11141126215</v>
          </cell>
        </row>
        <row r="1879">
          <cell r="K1879">
            <v>11141126216</v>
          </cell>
        </row>
        <row r="1880">
          <cell r="K1880">
            <v>11141126217</v>
          </cell>
        </row>
        <row r="1881">
          <cell r="K1881">
            <v>11141126218</v>
          </cell>
        </row>
        <row r="1882">
          <cell r="K1882">
            <v>11141126221</v>
          </cell>
        </row>
        <row r="1883">
          <cell r="K1883">
            <v>11141126222</v>
          </cell>
        </row>
        <row r="1884">
          <cell r="K1884">
            <v>11141126223</v>
          </cell>
        </row>
        <row r="1885">
          <cell r="K1885">
            <v>11141126224</v>
          </cell>
        </row>
        <row r="1886">
          <cell r="K1886">
            <v>11141126225</v>
          </cell>
        </row>
        <row r="1887">
          <cell r="K1887">
            <v>11141126226</v>
          </cell>
        </row>
        <row r="1888">
          <cell r="K1888">
            <v>11141126227</v>
          </cell>
        </row>
        <row r="1889">
          <cell r="K1889">
            <v>11141126228</v>
          </cell>
        </row>
        <row r="1890">
          <cell r="K1890">
            <v>11141126229</v>
          </cell>
        </row>
        <row r="1891">
          <cell r="K1891">
            <v>11141126230</v>
          </cell>
        </row>
        <row r="1892">
          <cell r="K1892">
            <v>11141126231</v>
          </cell>
        </row>
        <row r="1893">
          <cell r="K1893">
            <v>11141126232</v>
          </cell>
        </row>
        <row r="1894">
          <cell r="K1894">
            <v>11141126233</v>
          </cell>
        </row>
        <row r="1895">
          <cell r="K1895">
            <v>11141126234</v>
          </cell>
        </row>
        <row r="1896">
          <cell r="K1896">
            <v>11141126235</v>
          </cell>
        </row>
        <row r="1897">
          <cell r="K1897">
            <v>11141126236</v>
          </cell>
        </row>
        <row r="1898">
          <cell r="K1898">
            <v>11141126237</v>
          </cell>
        </row>
        <row r="1899">
          <cell r="K1899">
            <v>11141126238</v>
          </cell>
        </row>
        <row r="1900">
          <cell r="K1900">
            <v>11141126239</v>
          </cell>
        </row>
        <row r="1901">
          <cell r="K1901">
            <v>11141126240</v>
          </cell>
        </row>
        <row r="1902">
          <cell r="K1902">
            <v>11141126241</v>
          </cell>
        </row>
        <row r="1903">
          <cell r="K1903">
            <v>11141126242</v>
          </cell>
        </row>
        <row r="1904">
          <cell r="K1904">
            <v>11141126243</v>
          </cell>
        </row>
        <row r="1905">
          <cell r="K1905">
            <v>11141126244</v>
          </cell>
        </row>
        <row r="1906">
          <cell r="K1906">
            <v>11141126245</v>
          </cell>
        </row>
        <row r="1907">
          <cell r="K1907">
            <v>11141126246</v>
          </cell>
        </row>
        <row r="1908">
          <cell r="K1908">
            <v>11141126247</v>
          </cell>
        </row>
        <row r="1909">
          <cell r="K1909">
            <v>11141126248</v>
          </cell>
        </row>
        <row r="1910">
          <cell r="K1910">
            <v>11141126249</v>
          </cell>
        </row>
        <row r="1911">
          <cell r="K1911">
            <v>11141126250</v>
          </cell>
        </row>
        <row r="1912">
          <cell r="K1912">
            <v>11141126251</v>
          </cell>
        </row>
        <row r="1913">
          <cell r="K1913">
            <v>11141126252</v>
          </cell>
        </row>
        <row r="1914">
          <cell r="K1914">
            <v>11141126253</v>
          </cell>
        </row>
        <row r="1915">
          <cell r="K1915">
            <v>11141126254</v>
          </cell>
        </row>
        <row r="1916">
          <cell r="K1916">
            <v>11141126255</v>
          </cell>
        </row>
        <row r="1917">
          <cell r="K1917">
            <v>11141126256</v>
          </cell>
        </row>
        <row r="1918">
          <cell r="K1918">
            <v>11141126257</v>
          </cell>
        </row>
        <row r="1919">
          <cell r="K1919">
            <v>11141126258</v>
          </cell>
        </row>
        <row r="1920">
          <cell r="K1920">
            <v>11141126259</v>
          </cell>
        </row>
        <row r="1921">
          <cell r="K1921">
            <v>11141126260</v>
          </cell>
        </row>
        <row r="1922">
          <cell r="K1922">
            <v>11141126261</v>
          </cell>
        </row>
        <row r="1923">
          <cell r="K1923">
            <v>11141126262</v>
          </cell>
        </row>
        <row r="1924">
          <cell r="K1924">
            <v>11141126263</v>
          </cell>
        </row>
        <row r="1925">
          <cell r="K1925">
            <v>11141126264</v>
          </cell>
        </row>
        <row r="1926">
          <cell r="K1926">
            <v>11141126265</v>
          </cell>
        </row>
        <row r="1927">
          <cell r="K1927">
            <v>11141126266</v>
          </cell>
        </row>
        <row r="1928">
          <cell r="K1928">
            <v>11141126267</v>
          </cell>
        </row>
        <row r="1929">
          <cell r="K1929">
            <v>11141126268</v>
          </cell>
        </row>
        <row r="1930">
          <cell r="K1930">
            <v>11141126269</v>
          </cell>
        </row>
        <row r="1931">
          <cell r="K1931">
            <v>11141126270</v>
          </cell>
        </row>
        <row r="1932">
          <cell r="K1932">
            <v>11141126271</v>
          </cell>
        </row>
        <row r="1933">
          <cell r="K1933">
            <v>11141126272</v>
          </cell>
        </row>
        <row r="1934">
          <cell r="K1934">
            <v>11141126273</v>
          </cell>
        </row>
        <row r="1935">
          <cell r="K1935">
            <v>11141126274</v>
          </cell>
        </row>
        <row r="1936">
          <cell r="K1936">
            <v>11141126275</v>
          </cell>
        </row>
        <row r="1937">
          <cell r="K1937">
            <v>11141126276</v>
          </cell>
        </row>
        <row r="1938">
          <cell r="K1938">
            <v>11141126277</v>
          </cell>
        </row>
        <row r="1939">
          <cell r="K1939">
            <v>11141126278</v>
          </cell>
        </row>
        <row r="1940">
          <cell r="K1940">
            <v>11141126279</v>
          </cell>
        </row>
        <row r="1941">
          <cell r="K1941">
            <v>11141126280</v>
          </cell>
        </row>
        <row r="1942">
          <cell r="K1942">
            <v>11141126281</v>
          </cell>
        </row>
        <row r="1943">
          <cell r="K1943">
            <v>11141126282</v>
          </cell>
        </row>
        <row r="1944">
          <cell r="K1944">
            <v>11141126283</v>
          </cell>
        </row>
        <row r="1945">
          <cell r="K1945">
            <v>11141126284</v>
          </cell>
        </row>
        <row r="1946">
          <cell r="K1946">
            <v>11141126285</v>
          </cell>
        </row>
        <row r="1947">
          <cell r="K1947">
            <v>11141126286</v>
          </cell>
        </row>
        <row r="1948">
          <cell r="K1948">
            <v>11141126311</v>
          </cell>
        </row>
        <row r="1949">
          <cell r="K1949">
            <v>11141126312</v>
          </cell>
        </row>
        <row r="1950">
          <cell r="K1950">
            <v>11141126313</v>
          </cell>
        </row>
        <row r="1951">
          <cell r="K1951">
            <v>11141126314</v>
          </cell>
        </row>
        <row r="1952">
          <cell r="K1952">
            <v>11141126315</v>
          </cell>
        </row>
        <row r="1953">
          <cell r="K1953">
            <v>11141126316</v>
          </cell>
        </row>
        <row r="1954">
          <cell r="K1954">
            <v>11141126317</v>
          </cell>
        </row>
        <row r="1955">
          <cell r="K1955">
            <v>11141126318</v>
          </cell>
        </row>
        <row r="1956">
          <cell r="K1956">
            <v>11141126319</v>
          </cell>
        </row>
        <row r="1957">
          <cell r="K1957">
            <v>11141126320</v>
          </cell>
        </row>
        <row r="1958">
          <cell r="K1958">
            <v>11141126321</v>
          </cell>
        </row>
        <row r="1959">
          <cell r="K1959">
            <v>11141126322</v>
          </cell>
        </row>
        <row r="1960">
          <cell r="K1960">
            <v>11141126323</v>
          </cell>
        </row>
        <row r="1961">
          <cell r="K1961">
            <v>11141126324</v>
          </cell>
        </row>
        <row r="1962">
          <cell r="K1962">
            <v>11141126325</v>
          </cell>
        </row>
        <row r="1963">
          <cell r="K1963">
            <v>11141126326</v>
          </cell>
        </row>
        <row r="1964">
          <cell r="K1964">
            <v>11141126327</v>
          </cell>
        </row>
        <row r="1965">
          <cell r="K1965">
            <v>11141126328</v>
          </cell>
        </row>
        <row r="1966">
          <cell r="K1966">
            <v>11141126329</v>
          </cell>
        </row>
        <row r="1967">
          <cell r="K1967">
            <v>11141126331</v>
          </cell>
        </row>
        <row r="1968">
          <cell r="K1968">
            <v>11141126332</v>
          </cell>
        </row>
        <row r="1969">
          <cell r="K1969">
            <v>11141126333</v>
          </cell>
        </row>
        <row r="1970">
          <cell r="K1970">
            <v>11141126334</v>
          </cell>
        </row>
        <row r="1971">
          <cell r="K1971">
            <v>11141126335</v>
          </cell>
        </row>
        <row r="1972">
          <cell r="K1972">
            <v>11141126336</v>
          </cell>
        </row>
        <row r="1973">
          <cell r="K1973">
            <v>11141126337</v>
          </cell>
        </row>
        <row r="1974">
          <cell r="K1974">
            <v>11141126338</v>
          </cell>
        </row>
        <row r="1975">
          <cell r="K1975">
            <v>11141126339</v>
          </cell>
        </row>
        <row r="1976">
          <cell r="K1976">
            <v>11141126340</v>
          </cell>
        </row>
        <row r="1977">
          <cell r="K1977">
            <v>11141126341</v>
          </cell>
        </row>
        <row r="1978">
          <cell r="K1978">
            <v>11141126342</v>
          </cell>
        </row>
        <row r="1979">
          <cell r="K1979">
            <v>11141126343</v>
          </cell>
        </row>
        <row r="1980">
          <cell r="K1980">
            <v>11141126344</v>
          </cell>
        </row>
        <row r="1981">
          <cell r="K1981">
            <v>11141126345</v>
          </cell>
        </row>
        <row r="1982">
          <cell r="K1982">
            <v>11141126346</v>
          </cell>
        </row>
        <row r="1983">
          <cell r="K1983">
            <v>11141126349</v>
          </cell>
        </row>
        <row r="1984">
          <cell r="K1984">
            <v>11141126350</v>
          </cell>
        </row>
        <row r="1985">
          <cell r="K1985">
            <v>11141126351</v>
          </cell>
        </row>
        <row r="1986">
          <cell r="K1986">
            <v>11141126352</v>
          </cell>
        </row>
        <row r="1987">
          <cell r="K1987">
            <v>11141126353</v>
          </cell>
        </row>
        <row r="1988">
          <cell r="K1988">
            <v>11141126354</v>
          </cell>
        </row>
        <row r="1989">
          <cell r="K1989">
            <v>11141126355</v>
          </cell>
        </row>
        <row r="1990">
          <cell r="K1990">
            <v>11141126356</v>
          </cell>
        </row>
        <row r="1991">
          <cell r="K1991">
            <v>11141126357</v>
          </cell>
        </row>
        <row r="1992">
          <cell r="K1992">
            <v>11141126358</v>
          </cell>
        </row>
        <row r="1993">
          <cell r="K1993">
            <v>11141126359</v>
          </cell>
        </row>
        <row r="1994">
          <cell r="K1994">
            <v>11141126360</v>
          </cell>
        </row>
        <row r="1995">
          <cell r="K1995">
            <v>11141126361</v>
          </cell>
        </row>
        <row r="1996">
          <cell r="K1996">
            <v>11141126362</v>
          </cell>
        </row>
        <row r="1997">
          <cell r="K1997">
            <v>11141126363</v>
          </cell>
        </row>
        <row r="1998">
          <cell r="K1998">
            <v>11141126364</v>
          </cell>
        </row>
        <row r="1999">
          <cell r="K1999">
            <v>11141126365</v>
          </cell>
        </row>
        <row r="2000">
          <cell r="K2000">
            <v>11141126366</v>
          </cell>
        </row>
        <row r="2001">
          <cell r="K2001">
            <v>11141126367</v>
          </cell>
        </row>
        <row r="2002">
          <cell r="K2002">
            <v>11141126368</v>
          </cell>
        </row>
        <row r="2003">
          <cell r="K2003">
            <v>11141126369</v>
          </cell>
        </row>
        <row r="2004">
          <cell r="K2004">
            <v>11141126370</v>
          </cell>
        </row>
        <row r="2005">
          <cell r="K2005">
            <v>11141126371</v>
          </cell>
        </row>
        <row r="2006">
          <cell r="K2006">
            <v>11141126372</v>
          </cell>
        </row>
        <row r="2007">
          <cell r="K2007">
            <v>11141126373</v>
          </cell>
        </row>
        <row r="2008">
          <cell r="K2008">
            <v>11141126374</v>
          </cell>
        </row>
        <row r="2009">
          <cell r="K2009">
            <v>11141126375</v>
          </cell>
        </row>
        <row r="2010">
          <cell r="K2010">
            <v>11141126376</v>
          </cell>
        </row>
        <row r="2011">
          <cell r="K2011">
            <v>11141126377</v>
          </cell>
        </row>
        <row r="2012">
          <cell r="K2012">
            <v>11141126378</v>
          </cell>
        </row>
        <row r="2013">
          <cell r="K2013">
            <v>11141126379</v>
          </cell>
        </row>
        <row r="2014">
          <cell r="K2014">
            <v>11141126380</v>
          </cell>
        </row>
        <row r="2015">
          <cell r="K2015">
            <v>11141126381</v>
          </cell>
        </row>
        <row r="2016">
          <cell r="K2016">
            <v>11141126382</v>
          </cell>
        </row>
        <row r="2017">
          <cell r="K2017">
            <v>11141126383</v>
          </cell>
        </row>
        <row r="2018">
          <cell r="K2018">
            <v>11141126384</v>
          </cell>
        </row>
        <row r="2019">
          <cell r="K2019">
            <v>11141126385</v>
          </cell>
        </row>
        <row r="2020">
          <cell r="K2020">
            <v>11141126386</v>
          </cell>
        </row>
        <row r="2021">
          <cell r="K2021">
            <v>11141126387</v>
          </cell>
        </row>
        <row r="2022">
          <cell r="K2022">
            <v>11141126388</v>
          </cell>
        </row>
        <row r="2023">
          <cell r="K2023">
            <v>11141126389</v>
          </cell>
        </row>
        <row r="2024">
          <cell r="K2024">
            <v>11141126390</v>
          </cell>
        </row>
        <row r="2025">
          <cell r="K2025">
            <v>11141126391</v>
          </cell>
        </row>
        <row r="2026">
          <cell r="K2026">
            <v>11141126392</v>
          </cell>
        </row>
        <row r="2027">
          <cell r="K2027">
            <v>11141126393</v>
          </cell>
        </row>
        <row r="2028">
          <cell r="K2028">
            <v>11141126394</v>
          </cell>
        </row>
        <row r="2029">
          <cell r="K2029">
            <v>11141126395</v>
          </cell>
        </row>
        <row r="2030">
          <cell r="K2030">
            <v>11141126396</v>
          </cell>
        </row>
        <row r="2031">
          <cell r="K2031">
            <v>11141126397</v>
          </cell>
        </row>
        <row r="2032">
          <cell r="K2032">
            <v>11141126398</v>
          </cell>
        </row>
        <row r="2033">
          <cell r="K2033">
            <v>11141126399</v>
          </cell>
        </row>
        <row r="2034">
          <cell r="K2034">
            <v>11141126411</v>
          </cell>
        </row>
        <row r="2035">
          <cell r="K2035">
            <v>11141126412</v>
          </cell>
        </row>
        <row r="2036">
          <cell r="K2036">
            <v>11141126413</v>
          </cell>
        </row>
        <row r="2037">
          <cell r="K2037">
            <v>11141126414</v>
          </cell>
        </row>
        <row r="2038">
          <cell r="K2038">
            <v>11141126415</v>
          </cell>
        </row>
        <row r="2039">
          <cell r="K2039">
            <v>11141126416</v>
          </cell>
        </row>
        <row r="2040">
          <cell r="K2040">
            <v>11141126417</v>
          </cell>
        </row>
        <row r="2041">
          <cell r="K2041">
            <v>11141126418</v>
          </cell>
        </row>
        <row r="2042">
          <cell r="K2042">
            <v>11141126419</v>
          </cell>
        </row>
        <row r="2043">
          <cell r="K2043">
            <v>11141126420</v>
          </cell>
        </row>
        <row r="2044">
          <cell r="K2044">
            <v>11141126421</v>
          </cell>
        </row>
        <row r="2045">
          <cell r="K2045">
            <v>11141126422</v>
          </cell>
        </row>
        <row r="2046">
          <cell r="K2046">
            <v>11141126423</v>
          </cell>
        </row>
        <row r="2047">
          <cell r="K2047">
            <v>11141126424</v>
          </cell>
        </row>
        <row r="2048">
          <cell r="K2048">
            <v>11141126425</v>
          </cell>
        </row>
        <row r="2049">
          <cell r="K2049">
            <v>11141126426</v>
          </cell>
        </row>
        <row r="2050">
          <cell r="K2050">
            <v>11141126427</v>
          </cell>
        </row>
        <row r="2051">
          <cell r="K2051">
            <v>11141126428</v>
          </cell>
        </row>
        <row r="2052">
          <cell r="K2052">
            <v>11141126429</v>
          </cell>
        </row>
        <row r="2053">
          <cell r="K2053">
            <v>11141126430</v>
          </cell>
        </row>
        <row r="2054">
          <cell r="K2054">
            <v>11141126431</v>
          </cell>
        </row>
        <row r="2055">
          <cell r="K2055">
            <v>11141126432</v>
          </cell>
        </row>
        <row r="2056">
          <cell r="K2056">
            <v>11141126433</v>
          </cell>
        </row>
        <row r="2057">
          <cell r="K2057">
            <v>11141126434</v>
          </cell>
        </row>
        <row r="2058">
          <cell r="K2058">
            <v>11141126435</v>
          </cell>
        </row>
        <row r="2059">
          <cell r="K2059">
            <v>11141126511</v>
          </cell>
        </row>
        <row r="2060">
          <cell r="K2060">
            <v>11141126512</v>
          </cell>
        </row>
        <row r="2061">
          <cell r="K2061">
            <v>11141126513</v>
          </cell>
        </row>
        <row r="2062">
          <cell r="K2062">
            <v>11141126514</v>
          </cell>
        </row>
        <row r="2063">
          <cell r="K2063">
            <v>11141126515</v>
          </cell>
        </row>
        <row r="2064">
          <cell r="K2064">
            <v>11141126516</v>
          </cell>
        </row>
        <row r="2065">
          <cell r="K2065">
            <v>11141126517</v>
          </cell>
        </row>
        <row r="2066">
          <cell r="K2066">
            <v>11141126518</v>
          </cell>
        </row>
        <row r="2067">
          <cell r="K2067">
            <v>11141126519</v>
          </cell>
        </row>
        <row r="2068">
          <cell r="K2068">
            <v>11141126520</v>
          </cell>
        </row>
        <row r="2069">
          <cell r="K2069">
            <v>11141126521</v>
          </cell>
        </row>
        <row r="2070">
          <cell r="K2070">
            <v>11141126611</v>
          </cell>
        </row>
        <row r="2071">
          <cell r="K2071">
            <v>11141126612</v>
          </cell>
        </row>
        <row r="2072">
          <cell r="K2072">
            <v>11141126613</v>
          </cell>
        </row>
        <row r="2073">
          <cell r="K2073">
            <v>11141126614</v>
          </cell>
        </row>
        <row r="2074">
          <cell r="K2074">
            <v>11141126615</v>
          </cell>
        </row>
        <row r="2075">
          <cell r="K2075">
            <v>11141126616</v>
          </cell>
        </row>
        <row r="2076">
          <cell r="K2076">
            <v>11141126617</v>
          </cell>
        </row>
        <row r="2077">
          <cell r="K2077">
            <v>11141126618</v>
          </cell>
        </row>
        <row r="2078">
          <cell r="K2078">
            <v>11141126619</v>
          </cell>
        </row>
        <row r="2079">
          <cell r="K2079">
            <v>11141126620</v>
          </cell>
        </row>
        <row r="2080">
          <cell r="K2080">
            <v>11141126621</v>
          </cell>
        </row>
        <row r="2081">
          <cell r="K2081">
            <v>11141126622</v>
          </cell>
        </row>
        <row r="2082">
          <cell r="K2082">
            <v>11141126623</v>
          </cell>
        </row>
        <row r="2083">
          <cell r="K2083">
            <v>11141126624</v>
          </cell>
        </row>
        <row r="2084">
          <cell r="K2084">
            <v>11141126625</v>
          </cell>
        </row>
        <row r="2085">
          <cell r="K2085">
            <v>11141126626</v>
          </cell>
        </row>
        <row r="2086">
          <cell r="K2086">
            <v>11141126627</v>
          </cell>
        </row>
        <row r="2087">
          <cell r="K2087">
            <v>11141126628</v>
          </cell>
        </row>
        <row r="2088">
          <cell r="K2088">
            <v>11141126629</v>
          </cell>
        </row>
        <row r="2089">
          <cell r="K2089">
            <v>11141126711</v>
          </cell>
        </row>
        <row r="2090">
          <cell r="K2090">
            <v>11141126712</v>
          </cell>
        </row>
        <row r="2091">
          <cell r="K2091">
            <v>11141126713</v>
          </cell>
        </row>
        <row r="2092">
          <cell r="K2092">
            <v>11141126714</v>
          </cell>
        </row>
        <row r="2093">
          <cell r="K2093">
            <v>11141126715</v>
          </cell>
        </row>
        <row r="2094">
          <cell r="K2094">
            <v>11141126716</v>
          </cell>
        </row>
        <row r="2095">
          <cell r="K2095">
            <v>11141126717</v>
          </cell>
        </row>
        <row r="2096">
          <cell r="K2096">
            <v>11141126718</v>
          </cell>
        </row>
        <row r="2097">
          <cell r="K2097">
            <v>11141126811</v>
          </cell>
        </row>
        <row r="2098">
          <cell r="K2098">
            <v>11141126812</v>
          </cell>
        </row>
        <row r="2099">
          <cell r="K2099">
            <v>11141126813</v>
          </cell>
        </row>
        <row r="2100">
          <cell r="K2100">
            <v>11141126814</v>
          </cell>
        </row>
        <row r="2101">
          <cell r="K2101">
            <v>11141126815</v>
          </cell>
        </row>
        <row r="2102">
          <cell r="K2102">
            <v>11141126816</v>
          </cell>
        </row>
        <row r="2103">
          <cell r="K2103">
            <v>11141126817</v>
          </cell>
        </row>
        <row r="2104">
          <cell r="K2104">
            <v>11141126818</v>
          </cell>
        </row>
        <row r="2105">
          <cell r="K2105">
            <v>11141126819</v>
          </cell>
        </row>
        <row r="2106">
          <cell r="K2106">
            <v>11141126911</v>
          </cell>
        </row>
        <row r="2107">
          <cell r="K2107">
            <v>11141126912</v>
          </cell>
        </row>
        <row r="2108">
          <cell r="K2108">
            <v>11141126913</v>
          </cell>
        </row>
        <row r="2109">
          <cell r="K2109">
            <v>11141126914</v>
          </cell>
        </row>
        <row r="2110">
          <cell r="K2110">
            <v>11141126915</v>
          </cell>
        </row>
        <row r="2111">
          <cell r="K2111">
            <v>11141126916</v>
          </cell>
        </row>
        <row r="2112">
          <cell r="K2112">
            <v>11141126917</v>
          </cell>
        </row>
        <row r="2113">
          <cell r="K2113">
            <v>11141126918</v>
          </cell>
        </row>
        <row r="2114">
          <cell r="K2114">
            <v>11141126919</v>
          </cell>
        </row>
        <row r="2115">
          <cell r="K2115">
            <v>11141126920</v>
          </cell>
        </row>
        <row r="2116">
          <cell r="K2116">
            <v>11141126921</v>
          </cell>
        </row>
        <row r="2117">
          <cell r="K2117">
            <v>11141126922</v>
          </cell>
        </row>
        <row r="2118">
          <cell r="K2118">
            <v>11141126923</v>
          </cell>
        </row>
        <row r="2119">
          <cell r="K2119">
            <v>11141126924</v>
          </cell>
        </row>
        <row r="2120">
          <cell r="K2120">
            <v>11141126925</v>
          </cell>
        </row>
        <row r="2121">
          <cell r="K2121">
            <v>11141126926</v>
          </cell>
        </row>
        <row r="2122">
          <cell r="K2122">
            <v>11141126927</v>
          </cell>
        </row>
        <row r="2123">
          <cell r="K2123">
            <v>11141126928</v>
          </cell>
        </row>
        <row r="2124">
          <cell r="K2124">
            <v>11141126929</v>
          </cell>
        </row>
        <row r="2125">
          <cell r="K2125">
            <v>11141127011</v>
          </cell>
        </row>
        <row r="2126">
          <cell r="K2126">
            <v>11141127012</v>
          </cell>
        </row>
        <row r="2127">
          <cell r="K2127">
            <v>11141127013</v>
          </cell>
        </row>
        <row r="2128">
          <cell r="K2128">
            <v>11141127014</v>
          </cell>
        </row>
        <row r="2129">
          <cell r="K2129">
            <v>11141127015</v>
          </cell>
        </row>
        <row r="2130">
          <cell r="K2130">
            <v>11141127016</v>
          </cell>
        </row>
        <row r="2131">
          <cell r="K2131">
            <v>11141127017</v>
          </cell>
        </row>
        <row r="2132">
          <cell r="K2132">
            <v>11141127018</v>
          </cell>
        </row>
        <row r="2133">
          <cell r="K2133">
            <v>11141127019</v>
          </cell>
        </row>
        <row r="2134">
          <cell r="K2134">
            <v>11141127020</v>
          </cell>
        </row>
        <row r="2135">
          <cell r="K2135">
            <v>11141127021</v>
          </cell>
        </row>
        <row r="2136">
          <cell r="K2136">
            <v>11141127022</v>
          </cell>
        </row>
        <row r="2137">
          <cell r="K2137">
            <v>11141127023</v>
          </cell>
        </row>
        <row r="2138">
          <cell r="K2138">
            <v>11141127024</v>
          </cell>
        </row>
        <row r="2139">
          <cell r="K2139">
            <v>11141127025</v>
          </cell>
        </row>
        <row r="2140">
          <cell r="K2140">
            <v>11141127026</v>
          </cell>
        </row>
        <row r="2141">
          <cell r="K2141">
            <v>11141127027</v>
          </cell>
        </row>
        <row r="2142">
          <cell r="K2142">
            <v>11141127028</v>
          </cell>
        </row>
        <row r="2143">
          <cell r="K2143">
            <v>11141127029</v>
          </cell>
        </row>
        <row r="2144">
          <cell r="K2144">
            <v>11141127030</v>
          </cell>
        </row>
        <row r="2145">
          <cell r="K2145">
            <v>11141127031</v>
          </cell>
        </row>
        <row r="2146">
          <cell r="K2146">
            <v>11141127033</v>
          </cell>
        </row>
        <row r="2147">
          <cell r="K2147">
            <v>11141127034</v>
          </cell>
        </row>
        <row r="2148">
          <cell r="K2148">
            <v>11141127035</v>
          </cell>
        </row>
        <row r="2149">
          <cell r="K2149">
            <v>11141127036</v>
          </cell>
        </row>
        <row r="2150">
          <cell r="K2150">
            <v>11141127111</v>
          </cell>
        </row>
        <row r="2151">
          <cell r="K2151">
            <v>11141127112</v>
          </cell>
        </row>
        <row r="2152">
          <cell r="K2152">
            <v>11141127113</v>
          </cell>
        </row>
        <row r="2153">
          <cell r="K2153">
            <v>11141127114</v>
          </cell>
        </row>
        <row r="2154">
          <cell r="K2154">
            <v>11141127115</v>
          </cell>
        </row>
        <row r="2155">
          <cell r="K2155">
            <v>11141127116</v>
          </cell>
        </row>
        <row r="2156">
          <cell r="K2156">
            <v>11141127117</v>
          </cell>
        </row>
        <row r="2157">
          <cell r="K2157">
            <v>11141127118</v>
          </cell>
        </row>
        <row r="2158">
          <cell r="K2158">
            <v>11141127119</v>
          </cell>
        </row>
        <row r="2159">
          <cell r="K2159">
            <v>11141127120</v>
          </cell>
        </row>
        <row r="2160">
          <cell r="K2160">
            <v>11141127121</v>
          </cell>
        </row>
        <row r="2161">
          <cell r="K2161">
            <v>11141127122</v>
          </cell>
        </row>
        <row r="2162">
          <cell r="K2162">
            <v>11141127123</v>
          </cell>
        </row>
        <row r="2163">
          <cell r="K2163">
            <v>11141127124</v>
          </cell>
        </row>
        <row r="2164">
          <cell r="K2164">
            <v>11141127125</v>
          </cell>
        </row>
        <row r="2165">
          <cell r="K2165">
            <v>11141127126</v>
          </cell>
        </row>
        <row r="2166">
          <cell r="K2166">
            <v>11141127127</v>
          </cell>
        </row>
        <row r="2167">
          <cell r="K2167">
            <v>11141127128</v>
          </cell>
        </row>
        <row r="2168">
          <cell r="K2168">
            <v>11141127211</v>
          </cell>
        </row>
        <row r="2169">
          <cell r="K2169">
            <v>11141127212</v>
          </cell>
        </row>
        <row r="2170">
          <cell r="K2170">
            <v>11141127213</v>
          </cell>
        </row>
        <row r="2171">
          <cell r="K2171">
            <v>11141127214</v>
          </cell>
        </row>
        <row r="2172">
          <cell r="K2172">
            <v>11141127215</v>
          </cell>
        </row>
        <row r="2173">
          <cell r="K2173">
            <v>11141127216</v>
          </cell>
        </row>
        <row r="2174">
          <cell r="K2174">
            <v>11141127311</v>
          </cell>
        </row>
        <row r="2175">
          <cell r="K2175">
            <v>11141127312</v>
          </cell>
        </row>
        <row r="2176">
          <cell r="K2176">
            <v>11141127313</v>
          </cell>
        </row>
        <row r="2177">
          <cell r="K2177">
            <v>11141127314</v>
          </cell>
        </row>
        <row r="2178">
          <cell r="K2178">
            <v>11141127315</v>
          </cell>
        </row>
        <row r="2179">
          <cell r="K2179">
            <v>11141127316</v>
          </cell>
        </row>
        <row r="2180">
          <cell r="K2180">
            <v>11141127317</v>
          </cell>
        </row>
        <row r="2181">
          <cell r="K2181">
            <v>11141127318</v>
          </cell>
        </row>
        <row r="2182">
          <cell r="K2182">
            <v>11141127319</v>
          </cell>
        </row>
        <row r="2183">
          <cell r="K2183">
            <v>11141127511</v>
          </cell>
        </row>
        <row r="2184">
          <cell r="K2184">
            <v>11141127512</v>
          </cell>
        </row>
        <row r="2185">
          <cell r="K2185">
            <v>11141127513</v>
          </cell>
        </row>
        <row r="2186">
          <cell r="K2186">
            <v>11141127514</v>
          </cell>
        </row>
        <row r="2187">
          <cell r="K2187">
            <v>11141127515</v>
          </cell>
        </row>
        <row r="2188">
          <cell r="K2188">
            <v>11141127516</v>
          </cell>
        </row>
        <row r="2189">
          <cell r="K2189">
            <v>11141127517</v>
          </cell>
        </row>
        <row r="2190">
          <cell r="K2190">
            <v>11141127518</v>
          </cell>
        </row>
        <row r="2191">
          <cell r="K2191">
            <v>11141127519</v>
          </cell>
        </row>
        <row r="2192">
          <cell r="K2192">
            <v>11141127520</v>
          </cell>
        </row>
        <row r="2193">
          <cell r="K2193">
            <v>11141127521</v>
          </cell>
        </row>
        <row r="2194">
          <cell r="K2194">
            <v>11141127522</v>
          </cell>
        </row>
        <row r="2195">
          <cell r="K2195">
            <v>11141127523</v>
          </cell>
        </row>
        <row r="2196">
          <cell r="K2196">
            <v>11141127524</v>
          </cell>
        </row>
        <row r="2197">
          <cell r="K2197">
            <v>11141127525</v>
          </cell>
        </row>
        <row r="2198">
          <cell r="K2198">
            <v>11141127526</v>
          </cell>
        </row>
        <row r="2199">
          <cell r="K2199">
            <v>11141127527</v>
          </cell>
        </row>
        <row r="2200">
          <cell r="K2200">
            <v>11141127528</v>
          </cell>
        </row>
        <row r="2201">
          <cell r="K2201">
            <v>11141127529</v>
          </cell>
        </row>
        <row r="2202">
          <cell r="K2202">
            <v>11141127530</v>
          </cell>
        </row>
        <row r="2203">
          <cell r="K2203">
            <v>11141127531</v>
          </cell>
        </row>
        <row r="2204">
          <cell r="K2204">
            <v>11141127532</v>
          </cell>
        </row>
        <row r="2205">
          <cell r="K2205">
            <v>11141127533</v>
          </cell>
        </row>
        <row r="2206">
          <cell r="K2206">
            <v>11141127534</v>
          </cell>
        </row>
        <row r="2207">
          <cell r="K2207">
            <v>11142131111</v>
          </cell>
        </row>
        <row r="2208">
          <cell r="K2208">
            <v>11142131112</v>
          </cell>
        </row>
        <row r="2209">
          <cell r="K2209">
            <v>11142131211</v>
          </cell>
        </row>
        <row r="2210">
          <cell r="K2210">
            <v>11142131212</v>
          </cell>
        </row>
        <row r="2211">
          <cell r="K2211">
            <v>11142131213</v>
          </cell>
        </row>
        <row r="2212">
          <cell r="K2212">
            <v>11142131214</v>
          </cell>
        </row>
        <row r="2213">
          <cell r="K2213">
            <v>11142131215</v>
          </cell>
        </row>
        <row r="2214">
          <cell r="K2214">
            <v>11142131216</v>
          </cell>
        </row>
        <row r="2215">
          <cell r="K2215">
            <v>11142131311</v>
          </cell>
        </row>
        <row r="2216">
          <cell r="K2216">
            <v>11142131312</v>
          </cell>
        </row>
        <row r="2217">
          <cell r="K2217">
            <v>11142131313</v>
          </cell>
        </row>
        <row r="2218">
          <cell r="K2218">
            <v>11142131411</v>
          </cell>
        </row>
        <row r="2219">
          <cell r="K2219">
            <v>11142131412</v>
          </cell>
        </row>
        <row r="2220">
          <cell r="K2220">
            <v>11142131413</v>
          </cell>
        </row>
        <row r="2221">
          <cell r="K2221">
            <v>11142134101</v>
          </cell>
        </row>
        <row r="2222">
          <cell r="K2222">
            <v>11142134102</v>
          </cell>
        </row>
        <row r="2223">
          <cell r="K2223">
            <v>11142134103</v>
          </cell>
        </row>
        <row r="2224">
          <cell r="K2224">
            <v>11142134104</v>
          </cell>
        </row>
        <row r="2225">
          <cell r="K2225">
            <v>11142134105</v>
          </cell>
        </row>
        <row r="2226">
          <cell r="K2226">
            <v>11142134106</v>
          </cell>
        </row>
        <row r="2227">
          <cell r="K2227">
            <v>11142134107</v>
          </cell>
        </row>
        <row r="2228">
          <cell r="K2228">
            <v>11142134108</v>
          </cell>
        </row>
        <row r="2229">
          <cell r="K2229">
            <v>11142134109</v>
          </cell>
        </row>
        <row r="2230">
          <cell r="K2230">
            <v>11142134110</v>
          </cell>
        </row>
        <row r="2231">
          <cell r="K2231">
            <v>11142134111</v>
          </cell>
        </row>
        <row r="2232">
          <cell r="K2232">
            <v>11142134112</v>
          </cell>
        </row>
        <row r="2233">
          <cell r="K2233">
            <v>11142134113</v>
          </cell>
        </row>
        <row r="2234">
          <cell r="K2234">
            <v>11142134114</v>
          </cell>
        </row>
        <row r="2235">
          <cell r="K2235">
            <v>11142134115</v>
          </cell>
        </row>
        <row r="2236">
          <cell r="K2236">
            <v>11142134116</v>
          </cell>
        </row>
        <row r="2237">
          <cell r="K2237">
            <v>11142134117</v>
          </cell>
        </row>
        <row r="2238">
          <cell r="K2238">
            <v>11142134118</v>
          </cell>
        </row>
        <row r="2239">
          <cell r="K2239">
            <v>11142134119</v>
          </cell>
        </row>
        <row r="2240">
          <cell r="K2240">
            <v>11142134120</v>
          </cell>
        </row>
        <row r="2241">
          <cell r="K2241">
            <v>11142134201</v>
          </cell>
        </row>
        <row r="2242">
          <cell r="K2242">
            <v>11142134202</v>
          </cell>
        </row>
        <row r="2243">
          <cell r="K2243">
            <v>11142134203</v>
          </cell>
        </row>
        <row r="2244">
          <cell r="K2244">
            <v>11142134204</v>
          </cell>
        </row>
        <row r="2245">
          <cell r="K2245">
            <v>11142134205</v>
          </cell>
        </row>
        <row r="2246">
          <cell r="K2246">
            <v>11142134206</v>
          </cell>
        </row>
        <row r="2247">
          <cell r="K2247">
            <v>11142134207</v>
          </cell>
        </row>
        <row r="2248">
          <cell r="K2248">
            <v>11142134208</v>
          </cell>
        </row>
        <row r="2249">
          <cell r="K2249">
            <v>11142134209</v>
          </cell>
        </row>
        <row r="2250">
          <cell r="K2250">
            <v>11142134210</v>
          </cell>
        </row>
        <row r="2251">
          <cell r="K2251">
            <v>11142134301</v>
          </cell>
        </row>
        <row r="2252">
          <cell r="K2252">
            <v>11142134302</v>
          </cell>
        </row>
        <row r="2253">
          <cell r="K2253">
            <v>11142134303</v>
          </cell>
        </row>
        <row r="2254">
          <cell r="K2254">
            <v>11142134304</v>
          </cell>
        </row>
        <row r="2255">
          <cell r="K2255">
            <v>11142134305</v>
          </cell>
        </row>
        <row r="2256">
          <cell r="K2256">
            <v>11142134306</v>
          </cell>
        </row>
        <row r="2257">
          <cell r="K2257">
            <v>11142134307</v>
          </cell>
        </row>
        <row r="2258">
          <cell r="K2258">
            <v>11142134308</v>
          </cell>
        </row>
        <row r="2259">
          <cell r="K2259">
            <v>11142134309</v>
          </cell>
        </row>
        <row r="2260">
          <cell r="K2260">
            <v>11142134310</v>
          </cell>
        </row>
        <row r="2261">
          <cell r="K2261">
            <v>11142134311</v>
          </cell>
        </row>
        <row r="2262">
          <cell r="K2262">
            <v>11142134312</v>
          </cell>
        </row>
        <row r="2263">
          <cell r="K2263">
            <v>11142134313</v>
          </cell>
        </row>
        <row r="2264">
          <cell r="K2264">
            <v>11142134314</v>
          </cell>
        </row>
        <row r="2265">
          <cell r="K2265">
            <v>11142134315</v>
          </cell>
        </row>
        <row r="2266">
          <cell r="K2266">
            <v>11142134316</v>
          </cell>
        </row>
        <row r="2267">
          <cell r="K2267">
            <v>11142134317</v>
          </cell>
        </row>
        <row r="2268">
          <cell r="K2268">
            <v>11142134318</v>
          </cell>
        </row>
        <row r="2269">
          <cell r="K2269">
            <v>11142134319</v>
          </cell>
        </row>
        <row r="2270">
          <cell r="K2270">
            <v>11142134320</v>
          </cell>
        </row>
        <row r="2271">
          <cell r="K2271">
            <v>11142134401</v>
          </cell>
        </row>
        <row r="2272">
          <cell r="K2272">
            <v>11142134402</v>
          </cell>
        </row>
        <row r="2273">
          <cell r="K2273">
            <v>11142134403</v>
          </cell>
        </row>
        <row r="2274">
          <cell r="K2274">
            <v>11142134404</v>
          </cell>
        </row>
        <row r="2275">
          <cell r="K2275">
            <v>11142134405</v>
          </cell>
        </row>
        <row r="2276">
          <cell r="K2276">
            <v>11142134406</v>
          </cell>
        </row>
        <row r="2277">
          <cell r="K2277">
            <v>11142134407</v>
          </cell>
        </row>
        <row r="2278">
          <cell r="K2278">
            <v>11142134408</v>
          </cell>
        </row>
        <row r="2279">
          <cell r="K2279">
            <v>11142134409</v>
          </cell>
        </row>
        <row r="2280">
          <cell r="K2280">
            <v>11142134410</v>
          </cell>
        </row>
        <row r="2281">
          <cell r="K2281">
            <v>11142134411</v>
          </cell>
        </row>
        <row r="2282">
          <cell r="K2282">
            <v>11142134412</v>
          </cell>
        </row>
        <row r="2283">
          <cell r="K2283">
            <v>11142134501</v>
          </cell>
        </row>
        <row r="2284">
          <cell r="K2284">
            <v>11142134502</v>
          </cell>
        </row>
        <row r="2285">
          <cell r="K2285">
            <v>11142134503</v>
          </cell>
        </row>
        <row r="2286">
          <cell r="K2286">
            <v>11142134504</v>
          </cell>
        </row>
        <row r="2287">
          <cell r="K2287">
            <v>11142134505</v>
          </cell>
        </row>
        <row r="2288">
          <cell r="K2288">
            <v>11142134506</v>
          </cell>
        </row>
        <row r="2289">
          <cell r="K2289">
            <v>11142134507</v>
          </cell>
        </row>
        <row r="2290">
          <cell r="K2290">
            <v>11142134508</v>
          </cell>
        </row>
        <row r="2291">
          <cell r="K2291">
            <v>11142134509</v>
          </cell>
        </row>
        <row r="2292">
          <cell r="K2292">
            <v>11142134510</v>
          </cell>
        </row>
        <row r="2293">
          <cell r="K2293">
            <v>11142134511</v>
          </cell>
        </row>
        <row r="2294">
          <cell r="K2294">
            <v>11142134512</v>
          </cell>
        </row>
        <row r="2295">
          <cell r="K2295">
            <v>11142134513</v>
          </cell>
        </row>
        <row r="2296">
          <cell r="K2296">
            <v>11142134514</v>
          </cell>
        </row>
        <row r="2297">
          <cell r="K2297">
            <v>11142134515</v>
          </cell>
        </row>
        <row r="2298">
          <cell r="K2298">
            <v>11142134601</v>
          </cell>
        </row>
        <row r="2299">
          <cell r="K2299">
            <v>11142134602</v>
          </cell>
        </row>
        <row r="2300">
          <cell r="K2300">
            <v>11142134603</v>
          </cell>
        </row>
        <row r="2301">
          <cell r="K2301">
            <v>11142134604</v>
          </cell>
        </row>
        <row r="2302">
          <cell r="K2302">
            <v>11142134605</v>
          </cell>
        </row>
        <row r="2303">
          <cell r="K2303">
            <v>11142134606</v>
          </cell>
        </row>
        <row r="2304">
          <cell r="K2304">
            <v>11142134607</v>
          </cell>
        </row>
        <row r="2305">
          <cell r="K2305">
            <v>11142134608</v>
          </cell>
        </row>
        <row r="2306">
          <cell r="K2306">
            <v>11142134609</v>
          </cell>
        </row>
        <row r="2307">
          <cell r="K2307">
            <v>11142134610</v>
          </cell>
        </row>
        <row r="2308">
          <cell r="K2308">
            <v>11142134611</v>
          </cell>
        </row>
        <row r="2309">
          <cell r="K2309">
            <v>11142134612</v>
          </cell>
        </row>
        <row r="2310">
          <cell r="K2310">
            <v>11142134613</v>
          </cell>
        </row>
        <row r="2311">
          <cell r="K2311">
            <v>11142134614</v>
          </cell>
        </row>
        <row r="2312">
          <cell r="K2312">
            <v>11142134615</v>
          </cell>
        </row>
        <row r="2313">
          <cell r="K2313">
            <v>11142134616</v>
          </cell>
        </row>
        <row r="2314">
          <cell r="K2314">
            <v>11142134617</v>
          </cell>
        </row>
        <row r="2315">
          <cell r="K2315">
            <v>11142134618</v>
          </cell>
        </row>
        <row r="2316">
          <cell r="K2316">
            <v>11142134701</v>
          </cell>
        </row>
        <row r="2317">
          <cell r="K2317">
            <v>11142134702</v>
          </cell>
        </row>
        <row r="2318">
          <cell r="K2318">
            <v>11142134703</v>
          </cell>
        </row>
        <row r="2319">
          <cell r="K2319">
            <v>11142134704</v>
          </cell>
        </row>
        <row r="2320">
          <cell r="K2320">
            <v>11142134705</v>
          </cell>
        </row>
        <row r="2321">
          <cell r="K2321">
            <v>11142134706</v>
          </cell>
        </row>
        <row r="2322">
          <cell r="K2322">
            <v>11142134707</v>
          </cell>
        </row>
        <row r="2323">
          <cell r="K2323">
            <v>11142134708</v>
          </cell>
        </row>
        <row r="2324">
          <cell r="K2324">
            <v>11142134709</v>
          </cell>
        </row>
        <row r="2325">
          <cell r="K2325">
            <v>11142134710</v>
          </cell>
        </row>
        <row r="2326">
          <cell r="K2326">
            <v>11142134711</v>
          </cell>
        </row>
        <row r="2327">
          <cell r="K2327">
            <v>11142134712</v>
          </cell>
        </row>
        <row r="2328">
          <cell r="K2328">
            <v>11142134713</v>
          </cell>
        </row>
        <row r="2329">
          <cell r="K2329">
            <v>11142134801</v>
          </cell>
        </row>
        <row r="2330">
          <cell r="K2330">
            <v>11142134802</v>
          </cell>
        </row>
        <row r="2331">
          <cell r="K2331">
            <v>11142134803</v>
          </cell>
        </row>
        <row r="2332">
          <cell r="K2332">
            <v>11142134804</v>
          </cell>
        </row>
        <row r="2333">
          <cell r="K2333">
            <v>11142134805</v>
          </cell>
        </row>
        <row r="2334">
          <cell r="K2334">
            <v>11142134806</v>
          </cell>
        </row>
        <row r="2335">
          <cell r="K2335">
            <v>11142134807</v>
          </cell>
        </row>
        <row r="2336">
          <cell r="K2336">
            <v>11142134808</v>
          </cell>
        </row>
        <row r="2337">
          <cell r="K2337">
            <v>11142134809</v>
          </cell>
        </row>
        <row r="2338">
          <cell r="K2338">
            <v>11142134810</v>
          </cell>
        </row>
        <row r="2339">
          <cell r="K2339">
            <v>11142134811</v>
          </cell>
        </row>
        <row r="2340">
          <cell r="K2340">
            <v>11142134812</v>
          </cell>
        </row>
        <row r="2341">
          <cell r="K2341">
            <v>11142134813</v>
          </cell>
        </row>
        <row r="2342">
          <cell r="K2342">
            <v>11142134814</v>
          </cell>
        </row>
        <row r="2343">
          <cell r="K2343">
            <v>11142134901</v>
          </cell>
        </row>
        <row r="2344">
          <cell r="K2344">
            <v>11142134902</v>
          </cell>
        </row>
        <row r="2345">
          <cell r="K2345">
            <v>11142134903</v>
          </cell>
        </row>
        <row r="2346">
          <cell r="K2346">
            <v>11142134904</v>
          </cell>
        </row>
        <row r="2347">
          <cell r="K2347">
            <v>11142134905</v>
          </cell>
        </row>
        <row r="2348">
          <cell r="K2348">
            <v>11142134906</v>
          </cell>
        </row>
        <row r="2349">
          <cell r="K2349">
            <v>11142134907</v>
          </cell>
        </row>
        <row r="2350">
          <cell r="K2350">
            <v>11142134908</v>
          </cell>
        </row>
        <row r="2351">
          <cell r="K2351">
            <v>11142134909</v>
          </cell>
        </row>
        <row r="2352">
          <cell r="K2352">
            <v>11142134910</v>
          </cell>
        </row>
        <row r="2353">
          <cell r="K2353">
            <v>11142136411</v>
          </cell>
        </row>
        <row r="2354">
          <cell r="K2354">
            <v>11142136412</v>
          </cell>
        </row>
        <row r="2355">
          <cell r="K2355">
            <v>11142136413</v>
          </cell>
        </row>
        <row r="2356">
          <cell r="K2356">
            <v>11142136414</v>
          </cell>
        </row>
        <row r="2357">
          <cell r="K2357">
            <v>11142136415</v>
          </cell>
        </row>
        <row r="2358">
          <cell r="K2358">
            <v>11142136416</v>
          </cell>
        </row>
        <row r="2359">
          <cell r="K2359">
            <v>11142136417</v>
          </cell>
        </row>
        <row r="2360">
          <cell r="K2360">
            <v>11142136418</v>
          </cell>
        </row>
        <row r="2361">
          <cell r="K2361">
            <v>11142136419</v>
          </cell>
        </row>
        <row r="2362">
          <cell r="K2362">
            <v>11142136420</v>
          </cell>
        </row>
        <row r="2363">
          <cell r="K2363">
            <v>11142136421</v>
          </cell>
        </row>
        <row r="2364">
          <cell r="K2364">
            <v>11142136422</v>
          </cell>
        </row>
        <row r="2365">
          <cell r="K2365">
            <v>11142136423</v>
          </cell>
        </row>
        <row r="2366">
          <cell r="K2366">
            <v>11142136424</v>
          </cell>
        </row>
        <row r="2367">
          <cell r="K2367">
            <v>11142136425</v>
          </cell>
        </row>
        <row r="2368">
          <cell r="K2368">
            <v>11142136426</v>
          </cell>
        </row>
        <row r="2369">
          <cell r="K2369">
            <v>11142136427</v>
          </cell>
        </row>
        <row r="2370">
          <cell r="K2370">
            <v>11142136428</v>
          </cell>
        </row>
        <row r="2371">
          <cell r="K2371">
            <v>11142136429</v>
          </cell>
        </row>
        <row r="2372">
          <cell r="K2372">
            <v>11142136430</v>
          </cell>
        </row>
        <row r="2373">
          <cell r="K2373">
            <v>11142136431</v>
          </cell>
        </row>
        <row r="2374">
          <cell r="K2374">
            <v>11142136432</v>
          </cell>
        </row>
        <row r="2375">
          <cell r="K2375">
            <v>11142136433</v>
          </cell>
        </row>
        <row r="2376">
          <cell r="K2376">
            <v>11142136434</v>
          </cell>
        </row>
        <row r="2377">
          <cell r="K2377">
            <v>11142136435</v>
          </cell>
        </row>
        <row r="2378">
          <cell r="K2378">
            <v>11142136436</v>
          </cell>
        </row>
        <row r="2379">
          <cell r="K2379">
            <v>11142136437</v>
          </cell>
        </row>
        <row r="2380">
          <cell r="K2380">
            <v>11142136438</v>
          </cell>
        </row>
        <row r="2381">
          <cell r="K2381">
            <v>11142136439</v>
          </cell>
        </row>
        <row r="2382">
          <cell r="K2382">
            <v>11142136440</v>
          </cell>
        </row>
        <row r="2383">
          <cell r="K2383">
            <v>11142136441</v>
          </cell>
        </row>
        <row r="2384">
          <cell r="K2384">
            <v>11142136442</v>
          </cell>
        </row>
        <row r="2385">
          <cell r="K2385">
            <v>11142136443</v>
          </cell>
        </row>
        <row r="2386">
          <cell r="K2386">
            <v>11142136444</v>
          </cell>
        </row>
        <row r="2387">
          <cell r="K2387">
            <v>11142136445</v>
          </cell>
        </row>
        <row r="2388">
          <cell r="K2388">
            <v>11142136446</v>
          </cell>
        </row>
        <row r="2389">
          <cell r="K2389">
            <v>11142136447</v>
          </cell>
        </row>
        <row r="2390">
          <cell r="K2390">
            <v>11142136448</v>
          </cell>
        </row>
        <row r="2391">
          <cell r="K2391">
            <v>11142136449</v>
          </cell>
        </row>
        <row r="2392">
          <cell r="K2392">
            <v>11142141111</v>
          </cell>
        </row>
        <row r="2393">
          <cell r="K2393">
            <v>11142141211</v>
          </cell>
        </row>
        <row r="2394">
          <cell r="K2394">
            <v>11142141212</v>
          </cell>
        </row>
        <row r="2395">
          <cell r="K2395">
            <v>11142141213</v>
          </cell>
        </row>
        <row r="2396">
          <cell r="K2396">
            <v>11142141214</v>
          </cell>
        </row>
        <row r="2397">
          <cell r="K2397">
            <v>11142141311</v>
          </cell>
        </row>
        <row r="2398">
          <cell r="K2398">
            <v>11142151111</v>
          </cell>
        </row>
        <row r="2399">
          <cell r="K2399">
            <v>11142151211</v>
          </cell>
        </row>
        <row r="2400">
          <cell r="K2400">
            <v>11142151212</v>
          </cell>
        </row>
        <row r="2401">
          <cell r="K2401">
            <v>11142151213</v>
          </cell>
        </row>
        <row r="2402">
          <cell r="K2402">
            <v>11142151214</v>
          </cell>
        </row>
        <row r="2403">
          <cell r="K2403">
            <v>11142151311</v>
          </cell>
        </row>
        <row r="2404">
          <cell r="K2404">
            <v>11142151312</v>
          </cell>
        </row>
        <row r="2405">
          <cell r="K2405">
            <v>11142151313</v>
          </cell>
        </row>
        <row r="2406">
          <cell r="K2406">
            <v>11142151314</v>
          </cell>
        </row>
        <row r="2407">
          <cell r="K2407">
            <v>11142151315</v>
          </cell>
        </row>
        <row r="2408">
          <cell r="K2408">
            <v>11142154101</v>
          </cell>
        </row>
        <row r="2409">
          <cell r="K2409">
            <v>11142154102</v>
          </cell>
        </row>
        <row r="2410">
          <cell r="K2410">
            <v>11142154103</v>
          </cell>
        </row>
        <row r="2411">
          <cell r="K2411">
            <v>11142154104</v>
          </cell>
        </row>
        <row r="2412">
          <cell r="K2412">
            <v>11142154105</v>
          </cell>
        </row>
        <row r="2413">
          <cell r="K2413">
            <v>11142154106</v>
          </cell>
        </row>
        <row r="2414">
          <cell r="K2414">
            <v>11142154107</v>
          </cell>
        </row>
        <row r="2415">
          <cell r="K2415">
            <v>11142154108</v>
          </cell>
        </row>
        <row r="2416">
          <cell r="K2416">
            <v>11142154109</v>
          </cell>
        </row>
        <row r="2417">
          <cell r="K2417">
            <v>11142154110</v>
          </cell>
        </row>
        <row r="2418">
          <cell r="K2418">
            <v>11142154111</v>
          </cell>
        </row>
        <row r="2419">
          <cell r="K2419">
            <v>11142154112</v>
          </cell>
        </row>
        <row r="2420">
          <cell r="K2420">
            <v>11142154113</v>
          </cell>
        </row>
        <row r="2421">
          <cell r="K2421">
            <v>11142154114</v>
          </cell>
        </row>
        <row r="2422">
          <cell r="K2422">
            <v>11142154115</v>
          </cell>
        </row>
        <row r="2423">
          <cell r="K2423">
            <v>11142154116</v>
          </cell>
        </row>
        <row r="2424">
          <cell r="K2424">
            <v>11142154117</v>
          </cell>
        </row>
        <row r="2425">
          <cell r="K2425">
            <v>11142154118</v>
          </cell>
        </row>
        <row r="2426">
          <cell r="K2426">
            <v>11142154119</v>
          </cell>
        </row>
        <row r="2427">
          <cell r="K2427">
            <v>11142154120</v>
          </cell>
        </row>
        <row r="2428">
          <cell r="K2428">
            <v>11142154201</v>
          </cell>
        </row>
        <row r="2429">
          <cell r="K2429">
            <v>11142154202</v>
          </cell>
        </row>
        <row r="2430">
          <cell r="K2430">
            <v>11142154203</v>
          </cell>
        </row>
        <row r="2431">
          <cell r="K2431">
            <v>11142154204</v>
          </cell>
        </row>
        <row r="2432">
          <cell r="K2432">
            <v>11142154205</v>
          </cell>
        </row>
        <row r="2433">
          <cell r="K2433">
            <v>11142154206</v>
          </cell>
        </row>
        <row r="2434">
          <cell r="K2434">
            <v>11142154207</v>
          </cell>
        </row>
        <row r="2435">
          <cell r="K2435">
            <v>11142154208</v>
          </cell>
        </row>
        <row r="2436">
          <cell r="K2436">
            <v>11142154209</v>
          </cell>
        </row>
        <row r="2437">
          <cell r="K2437">
            <v>11142154210</v>
          </cell>
        </row>
        <row r="2438">
          <cell r="K2438">
            <v>11142154301</v>
          </cell>
        </row>
        <row r="2439">
          <cell r="K2439">
            <v>11142154302</v>
          </cell>
        </row>
        <row r="2440">
          <cell r="K2440">
            <v>11142154303</v>
          </cell>
        </row>
        <row r="2441">
          <cell r="K2441">
            <v>11142154304</v>
          </cell>
        </row>
        <row r="2442">
          <cell r="K2442">
            <v>11142154305</v>
          </cell>
        </row>
        <row r="2443">
          <cell r="K2443">
            <v>11142154306</v>
          </cell>
        </row>
        <row r="2444">
          <cell r="K2444">
            <v>11142154307</v>
          </cell>
        </row>
        <row r="2445">
          <cell r="K2445">
            <v>11142154308</v>
          </cell>
        </row>
        <row r="2446">
          <cell r="K2446">
            <v>11142154309</v>
          </cell>
        </row>
        <row r="2447">
          <cell r="K2447">
            <v>11142154310</v>
          </cell>
        </row>
        <row r="2448">
          <cell r="K2448">
            <v>11142154311</v>
          </cell>
        </row>
        <row r="2449">
          <cell r="K2449">
            <v>11142154312</v>
          </cell>
        </row>
        <row r="2450">
          <cell r="K2450">
            <v>11142154313</v>
          </cell>
        </row>
        <row r="2451">
          <cell r="K2451">
            <v>11142154314</v>
          </cell>
        </row>
        <row r="2452">
          <cell r="K2452">
            <v>11142154315</v>
          </cell>
        </row>
        <row r="2453">
          <cell r="K2453">
            <v>11142154316</v>
          </cell>
        </row>
        <row r="2454">
          <cell r="K2454">
            <v>11142154317</v>
          </cell>
        </row>
        <row r="2455">
          <cell r="K2455">
            <v>11142154318</v>
          </cell>
        </row>
        <row r="2456">
          <cell r="K2456">
            <v>11142154319</v>
          </cell>
        </row>
        <row r="2457">
          <cell r="K2457">
            <v>11142154320</v>
          </cell>
        </row>
        <row r="2458">
          <cell r="K2458">
            <v>11142154401</v>
          </cell>
        </row>
        <row r="2459">
          <cell r="K2459">
            <v>11142154402</v>
          </cell>
        </row>
        <row r="2460">
          <cell r="K2460">
            <v>11142154403</v>
          </cell>
        </row>
        <row r="2461">
          <cell r="K2461">
            <v>11142154404</v>
          </cell>
        </row>
        <row r="2462">
          <cell r="K2462">
            <v>11142154405</v>
          </cell>
        </row>
        <row r="2463">
          <cell r="K2463">
            <v>11142154406</v>
          </cell>
        </row>
        <row r="2464">
          <cell r="K2464">
            <v>11142154407</v>
          </cell>
        </row>
        <row r="2465">
          <cell r="K2465">
            <v>11142154408</v>
          </cell>
        </row>
        <row r="2466">
          <cell r="K2466">
            <v>11142154409</v>
          </cell>
        </row>
        <row r="2467">
          <cell r="K2467">
            <v>11142154410</v>
          </cell>
        </row>
        <row r="2468">
          <cell r="K2468">
            <v>11142154411</v>
          </cell>
        </row>
        <row r="2469">
          <cell r="K2469">
            <v>11142154412</v>
          </cell>
        </row>
        <row r="2470">
          <cell r="K2470">
            <v>11142154501</v>
          </cell>
        </row>
        <row r="2471">
          <cell r="K2471">
            <v>11142154502</v>
          </cell>
        </row>
        <row r="2472">
          <cell r="K2472">
            <v>11142154503</v>
          </cell>
        </row>
        <row r="2473">
          <cell r="K2473">
            <v>11142154504</v>
          </cell>
        </row>
        <row r="2474">
          <cell r="K2474">
            <v>11142154505</v>
          </cell>
        </row>
        <row r="2475">
          <cell r="K2475">
            <v>11142154506</v>
          </cell>
        </row>
        <row r="2476">
          <cell r="K2476">
            <v>11142154507</v>
          </cell>
        </row>
        <row r="2477">
          <cell r="K2477">
            <v>11142154508</v>
          </cell>
        </row>
        <row r="2478">
          <cell r="K2478">
            <v>11142154509</v>
          </cell>
        </row>
        <row r="2479">
          <cell r="K2479">
            <v>11142154510</v>
          </cell>
        </row>
        <row r="2480">
          <cell r="K2480">
            <v>11142154511</v>
          </cell>
        </row>
        <row r="2481">
          <cell r="K2481">
            <v>11142154512</v>
          </cell>
        </row>
        <row r="2482">
          <cell r="K2482">
            <v>11142154513</v>
          </cell>
        </row>
        <row r="2483">
          <cell r="K2483">
            <v>11142154514</v>
          </cell>
        </row>
        <row r="2484">
          <cell r="K2484">
            <v>11142154515</v>
          </cell>
        </row>
        <row r="2485">
          <cell r="K2485">
            <v>11142154601</v>
          </cell>
        </row>
        <row r="2486">
          <cell r="K2486">
            <v>11142154602</v>
          </cell>
        </row>
        <row r="2487">
          <cell r="K2487">
            <v>11142154603</v>
          </cell>
        </row>
        <row r="2488">
          <cell r="K2488">
            <v>11142154604</v>
          </cell>
        </row>
        <row r="2489">
          <cell r="K2489">
            <v>11142154605</v>
          </cell>
        </row>
        <row r="2490">
          <cell r="K2490">
            <v>11142154606</v>
          </cell>
        </row>
        <row r="2491">
          <cell r="K2491">
            <v>11142154607</v>
          </cell>
        </row>
        <row r="2492">
          <cell r="K2492">
            <v>11142154608</v>
          </cell>
        </row>
        <row r="2493">
          <cell r="K2493">
            <v>11142154609</v>
          </cell>
        </row>
        <row r="2494">
          <cell r="K2494">
            <v>11142154610</v>
          </cell>
        </row>
        <row r="2495">
          <cell r="K2495">
            <v>11142154611</v>
          </cell>
        </row>
        <row r="2496">
          <cell r="K2496">
            <v>11142154612</v>
          </cell>
        </row>
        <row r="2497">
          <cell r="K2497">
            <v>11142154613</v>
          </cell>
        </row>
        <row r="2498">
          <cell r="K2498">
            <v>11142154614</v>
          </cell>
        </row>
        <row r="2499">
          <cell r="K2499">
            <v>11142154615</v>
          </cell>
        </row>
        <row r="2500">
          <cell r="K2500">
            <v>11142154616</v>
          </cell>
        </row>
        <row r="2501">
          <cell r="K2501">
            <v>11142154617</v>
          </cell>
        </row>
        <row r="2502">
          <cell r="K2502">
            <v>11142154618</v>
          </cell>
        </row>
        <row r="2503">
          <cell r="K2503">
            <v>11142154701</v>
          </cell>
        </row>
        <row r="2504">
          <cell r="K2504">
            <v>11142154702</v>
          </cell>
        </row>
        <row r="2505">
          <cell r="K2505">
            <v>11142154703</v>
          </cell>
        </row>
        <row r="2506">
          <cell r="K2506">
            <v>11142154704</v>
          </cell>
        </row>
        <row r="2507">
          <cell r="K2507">
            <v>11142154705</v>
          </cell>
        </row>
        <row r="2508">
          <cell r="K2508">
            <v>11142154706</v>
          </cell>
        </row>
        <row r="2509">
          <cell r="K2509">
            <v>11142154707</v>
          </cell>
        </row>
        <row r="2510">
          <cell r="K2510">
            <v>11142154708</v>
          </cell>
        </row>
        <row r="2511">
          <cell r="K2511">
            <v>11142154709</v>
          </cell>
        </row>
        <row r="2512">
          <cell r="K2512">
            <v>11142154710</v>
          </cell>
        </row>
        <row r="2513">
          <cell r="K2513">
            <v>11142154711</v>
          </cell>
        </row>
        <row r="2514">
          <cell r="K2514">
            <v>11142154712</v>
          </cell>
        </row>
        <row r="2515">
          <cell r="K2515">
            <v>11142154713</v>
          </cell>
        </row>
        <row r="2516">
          <cell r="K2516">
            <v>11142154801</v>
          </cell>
        </row>
        <row r="2517">
          <cell r="K2517">
            <v>11142154802</v>
          </cell>
        </row>
        <row r="2518">
          <cell r="K2518">
            <v>11142154803</v>
          </cell>
        </row>
        <row r="2519">
          <cell r="K2519">
            <v>11142154804</v>
          </cell>
        </row>
        <row r="2520">
          <cell r="K2520">
            <v>11142154805</v>
          </cell>
        </row>
        <row r="2521">
          <cell r="K2521">
            <v>11142154806</v>
          </cell>
        </row>
        <row r="2522">
          <cell r="K2522">
            <v>11142154807</v>
          </cell>
        </row>
        <row r="2523">
          <cell r="K2523">
            <v>11142154808</v>
          </cell>
        </row>
        <row r="2524">
          <cell r="K2524">
            <v>11142154809</v>
          </cell>
        </row>
        <row r="2525">
          <cell r="K2525">
            <v>11142154810</v>
          </cell>
        </row>
        <row r="2526">
          <cell r="K2526">
            <v>11142154811</v>
          </cell>
        </row>
        <row r="2527">
          <cell r="K2527">
            <v>11142154812</v>
          </cell>
        </row>
        <row r="2528">
          <cell r="K2528">
            <v>11142154813</v>
          </cell>
        </row>
        <row r="2529">
          <cell r="K2529">
            <v>11142154814</v>
          </cell>
        </row>
        <row r="2530">
          <cell r="K2530">
            <v>11142154901</v>
          </cell>
        </row>
        <row r="2531">
          <cell r="K2531">
            <v>11142154902</v>
          </cell>
        </row>
        <row r="2532">
          <cell r="K2532">
            <v>11142154903</v>
          </cell>
        </row>
        <row r="2533">
          <cell r="K2533">
            <v>11142154904</v>
          </cell>
        </row>
        <row r="2534">
          <cell r="K2534">
            <v>11142154905</v>
          </cell>
        </row>
        <row r="2535">
          <cell r="K2535">
            <v>11142154906</v>
          </cell>
        </row>
        <row r="2536">
          <cell r="K2536">
            <v>11142154907</v>
          </cell>
        </row>
        <row r="2537">
          <cell r="K2537">
            <v>11142154908</v>
          </cell>
        </row>
        <row r="2538">
          <cell r="K2538">
            <v>11142154909</v>
          </cell>
        </row>
        <row r="2539">
          <cell r="K2539">
            <v>11142154910</v>
          </cell>
        </row>
        <row r="2540">
          <cell r="K2540">
            <v>11142155211</v>
          </cell>
        </row>
        <row r="2541">
          <cell r="K2541">
            <v>11142161111</v>
          </cell>
        </row>
        <row r="2542">
          <cell r="K2542">
            <v>11142161211</v>
          </cell>
        </row>
        <row r="2543">
          <cell r="K2543">
            <v>11142161212</v>
          </cell>
        </row>
        <row r="2544">
          <cell r="K2544">
            <v>11142161213</v>
          </cell>
        </row>
        <row r="2545">
          <cell r="K2545">
            <v>11142161311</v>
          </cell>
        </row>
        <row r="2546">
          <cell r="K2546">
            <v>11142161312</v>
          </cell>
        </row>
        <row r="2547">
          <cell r="K2547">
            <v>11142161313</v>
          </cell>
        </row>
        <row r="2548">
          <cell r="K2548">
            <v>11142161411</v>
          </cell>
        </row>
        <row r="2549">
          <cell r="K2549">
            <v>11142161412</v>
          </cell>
        </row>
        <row r="2550">
          <cell r="K2550">
            <v>11142161413</v>
          </cell>
        </row>
        <row r="2551">
          <cell r="K2551">
            <v>11142164101</v>
          </cell>
        </row>
        <row r="2552">
          <cell r="K2552">
            <v>11142164102</v>
          </cell>
        </row>
        <row r="2553">
          <cell r="K2553">
            <v>11142164103</v>
          </cell>
        </row>
        <row r="2554">
          <cell r="K2554">
            <v>11142164104</v>
          </cell>
        </row>
        <row r="2555">
          <cell r="K2555">
            <v>11142164105</v>
          </cell>
        </row>
        <row r="2556">
          <cell r="K2556">
            <v>11142164106</v>
          </cell>
        </row>
        <row r="2557">
          <cell r="K2557">
            <v>11142164107</v>
          </cell>
        </row>
        <row r="2558">
          <cell r="K2558">
            <v>11142164108</v>
          </cell>
        </row>
        <row r="2559">
          <cell r="K2559">
            <v>11142164109</v>
          </cell>
        </row>
        <row r="2560">
          <cell r="K2560">
            <v>11142164110</v>
          </cell>
        </row>
        <row r="2561">
          <cell r="K2561">
            <v>11142164111</v>
          </cell>
        </row>
        <row r="2562">
          <cell r="K2562">
            <v>11142164112</v>
          </cell>
        </row>
        <row r="2563">
          <cell r="K2563">
            <v>11142164113</v>
          </cell>
        </row>
        <row r="2564">
          <cell r="K2564">
            <v>11142164114</v>
          </cell>
        </row>
        <row r="2565">
          <cell r="K2565">
            <v>11142164115</v>
          </cell>
        </row>
        <row r="2566">
          <cell r="K2566">
            <v>11142164116</v>
          </cell>
        </row>
        <row r="2567">
          <cell r="K2567">
            <v>11142164117</v>
          </cell>
        </row>
        <row r="2568">
          <cell r="K2568">
            <v>11142164118</v>
          </cell>
        </row>
        <row r="2569">
          <cell r="K2569">
            <v>11142164119</v>
          </cell>
        </row>
        <row r="2570">
          <cell r="K2570">
            <v>11142164120</v>
          </cell>
        </row>
        <row r="2571">
          <cell r="K2571">
            <v>11142164201</v>
          </cell>
        </row>
        <row r="2572">
          <cell r="K2572">
            <v>11142164202</v>
          </cell>
        </row>
        <row r="2573">
          <cell r="K2573">
            <v>11142164203</v>
          </cell>
        </row>
        <row r="2574">
          <cell r="K2574">
            <v>11142164204</v>
          </cell>
        </row>
        <row r="2575">
          <cell r="K2575">
            <v>11142164205</v>
          </cell>
        </row>
        <row r="2576">
          <cell r="K2576">
            <v>11142164206</v>
          </cell>
        </row>
        <row r="2577">
          <cell r="K2577">
            <v>11142164207</v>
          </cell>
        </row>
        <row r="2578">
          <cell r="K2578">
            <v>11142164208</v>
          </cell>
        </row>
        <row r="2579">
          <cell r="K2579">
            <v>11142164209</v>
          </cell>
        </row>
        <row r="2580">
          <cell r="K2580">
            <v>11142164210</v>
          </cell>
        </row>
        <row r="2581">
          <cell r="K2581">
            <v>11142164301</v>
          </cell>
        </row>
        <row r="2582">
          <cell r="K2582">
            <v>11142164302</v>
          </cell>
        </row>
        <row r="2583">
          <cell r="K2583">
            <v>11142164303</v>
          </cell>
        </row>
        <row r="2584">
          <cell r="K2584">
            <v>11142164304</v>
          </cell>
        </row>
        <row r="2585">
          <cell r="K2585">
            <v>11142164305</v>
          </cell>
        </row>
        <row r="2586">
          <cell r="K2586">
            <v>11142164306</v>
          </cell>
        </row>
        <row r="2587">
          <cell r="K2587">
            <v>11142164307</v>
          </cell>
        </row>
        <row r="2588">
          <cell r="K2588">
            <v>11142164308</v>
          </cell>
        </row>
        <row r="2589">
          <cell r="K2589">
            <v>11142164309</v>
          </cell>
        </row>
        <row r="2590">
          <cell r="K2590">
            <v>11142164310</v>
          </cell>
        </row>
        <row r="2591">
          <cell r="K2591">
            <v>11142164311</v>
          </cell>
        </row>
        <row r="2592">
          <cell r="K2592">
            <v>11142164312</v>
          </cell>
        </row>
        <row r="2593">
          <cell r="K2593">
            <v>11142164313</v>
          </cell>
        </row>
        <row r="2594">
          <cell r="K2594">
            <v>11142164314</v>
          </cell>
        </row>
        <row r="2595">
          <cell r="K2595">
            <v>11142164315</v>
          </cell>
        </row>
        <row r="2596">
          <cell r="K2596">
            <v>11142164316</v>
          </cell>
        </row>
        <row r="2597">
          <cell r="K2597">
            <v>11142164317</v>
          </cell>
        </row>
        <row r="2598">
          <cell r="K2598">
            <v>11142164318</v>
          </cell>
        </row>
        <row r="2599">
          <cell r="K2599">
            <v>11142164319</v>
          </cell>
        </row>
        <row r="2600">
          <cell r="K2600">
            <v>11142164320</v>
          </cell>
        </row>
        <row r="2601">
          <cell r="K2601">
            <v>11142164401</v>
          </cell>
        </row>
        <row r="2602">
          <cell r="K2602">
            <v>11142164402</v>
          </cell>
        </row>
        <row r="2603">
          <cell r="K2603">
            <v>11142164403</v>
          </cell>
        </row>
        <row r="2604">
          <cell r="K2604">
            <v>11142164404</v>
          </cell>
        </row>
        <row r="2605">
          <cell r="K2605">
            <v>11142164405</v>
          </cell>
        </row>
        <row r="2606">
          <cell r="K2606">
            <v>11142164406</v>
          </cell>
        </row>
        <row r="2607">
          <cell r="K2607">
            <v>11142164407</v>
          </cell>
        </row>
        <row r="2608">
          <cell r="K2608">
            <v>11142164408</v>
          </cell>
        </row>
        <row r="2609">
          <cell r="K2609">
            <v>11142164409</v>
          </cell>
        </row>
        <row r="2610">
          <cell r="K2610">
            <v>11142164410</v>
          </cell>
        </row>
        <row r="2611">
          <cell r="K2611">
            <v>11142164411</v>
          </cell>
        </row>
        <row r="2612">
          <cell r="K2612">
            <v>11142164412</v>
          </cell>
        </row>
        <row r="2613">
          <cell r="K2613">
            <v>11142164413</v>
          </cell>
        </row>
        <row r="2614">
          <cell r="K2614">
            <v>11142164501</v>
          </cell>
        </row>
        <row r="2615">
          <cell r="K2615">
            <v>11142164502</v>
          </cell>
        </row>
        <row r="2616">
          <cell r="K2616">
            <v>11142164503</v>
          </cell>
        </row>
        <row r="2617">
          <cell r="K2617">
            <v>11142164504</v>
          </cell>
        </row>
        <row r="2618">
          <cell r="K2618">
            <v>11142164505</v>
          </cell>
        </row>
        <row r="2619">
          <cell r="K2619">
            <v>11142164506</v>
          </cell>
        </row>
        <row r="2620">
          <cell r="K2620">
            <v>11142164507</v>
          </cell>
        </row>
        <row r="2621">
          <cell r="K2621">
            <v>11142164508</v>
          </cell>
        </row>
        <row r="2622">
          <cell r="K2622">
            <v>11142164509</v>
          </cell>
        </row>
        <row r="2623">
          <cell r="K2623">
            <v>11142164510</v>
          </cell>
        </row>
        <row r="2624">
          <cell r="K2624">
            <v>11142164511</v>
          </cell>
        </row>
        <row r="2625">
          <cell r="K2625">
            <v>11142164512</v>
          </cell>
        </row>
        <row r="2626">
          <cell r="K2626">
            <v>11142164513</v>
          </cell>
        </row>
        <row r="2627">
          <cell r="K2627">
            <v>11142164514</v>
          </cell>
        </row>
        <row r="2628">
          <cell r="K2628">
            <v>11142164515</v>
          </cell>
        </row>
        <row r="2629">
          <cell r="K2629">
            <v>11142164601</v>
          </cell>
        </row>
        <row r="2630">
          <cell r="K2630">
            <v>11142164602</v>
          </cell>
        </row>
        <row r="2631">
          <cell r="K2631">
            <v>11142164603</v>
          </cell>
        </row>
        <row r="2632">
          <cell r="K2632">
            <v>11142164604</v>
          </cell>
        </row>
        <row r="2633">
          <cell r="K2633">
            <v>11142164605</v>
          </cell>
        </row>
        <row r="2634">
          <cell r="K2634">
            <v>11142164606</v>
          </cell>
        </row>
        <row r="2635">
          <cell r="K2635">
            <v>11142164607</v>
          </cell>
        </row>
        <row r="2636">
          <cell r="K2636">
            <v>11142164608</v>
          </cell>
        </row>
        <row r="2637">
          <cell r="K2637">
            <v>11142164609</v>
          </cell>
        </row>
        <row r="2638">
          <cell r="K2638">
            <v>11142164610</v>
          </cell>
        </row>
        <row r="2639">
          <cell r="K2639">
            <v>11142164611</v>
          </cell>
        </row>
        <row r="2640">
          <cell r="K2640">
            <v>11142164612</v>
          </cell>
        </row>
        <row r="2641">
          <cell r="K2641">
            <v>11142164613</v>
          </cell>
        </row>
        <row r="2642">
          <cell r="K2642">
            <v>11142164614</v>
          </cell>
        </row>
        <row r="2643">
          <cell r="K2643">
            <v>11142164615</v>
          </cell>
        </row>
        <row r="2644">
          <cell r="K2644">
            <v>11142164616</v>
          </cell>
        </row>
        <row r="2645">
          <cell r="K2645">
            <v>11142164617</v>
          </cell>
        </row>
        <row r="2646">
          <cell r="K2646">
            <v>11142164618</v>
          </cell>
        </row>
        <row r="2647">
          <cell r="K2647">
            <v>11142164701</v>
          </cell>
        </row>
        <row r="2648">
          <cell r="K2648">
            <v>11142164702</v>
          </cell>
        </row>
        <row r="2649">
          <cell r="K2649">
            <v>11142164703</v>
          </cell>
        </row>
        <row r="2650">
          <cell r="K2650">
            <v>11142164704</v>
          </cell>
        </row>
        <row r="2651">
          <cell r="K2651">
            <v>11142164705</v>
          </cell>
        </row>
        <row r="2652">
          <cell r="K2652">
            <v>11142164706</v>
          </cell>
        </row>
        <row r="2653">
          <cell r="K2653">
            <v>11142164707</v>
          </cell>
        </row>
        <row r="2654">
          <cell r="K2654">
            <v>11142164708</v>
          </cell>
        </row>
        <row r="2655">
          <cell r="K2655">
            <v>11142164709</v>
          </cell>
        </row>
        <row r="2656">
          <cell r="K2656">
            <v>11142164710</v>
          </cell>
        </row>
        <row r="2657">
          <cell r="K2657">
            <v>11142164711</v>
          </cell>
        </row>
        <row r="2658">
          <cell r="K2658">
            <v>11142164712</v>
          </cell>
        </row>
        <row r="2659">
          <cell r="K2659">
            <v>11142164713</v>
          </cell>
        </row>
        <row r="2660">
          <cell r="K2660">
            <v>11142164801</v>
          </cell>
        </row>
        <row r="2661">
          <cell r="K2661">
            <v>11142164802</v>
          </cell>
        </row>
        <row r="2662">
          <cell r="K2662">
            <v>11142164803</v>
          </cell>
        </row>
        <row r="2663">
          <cell r="K2663">
            <v>11142164804</v>
          </cell>
        </row>
        <row r="2664">
          <cell r="K2664">
            <v>11142164805</v>
          </cell>
        </row>
        <row r="2665">
          <cell r="K2665">
            <v>11142164806</v>
          </cell>
        </row>
        <row r="2666">
          <cell r="K2666">
            <v>11142164807</v>
          </cell>
        </row>
        <row r="2667">
          <cell r="K2667">
            <v>11142164808</v>
          </cell>
        </row>
        <row r="2668">
          <cell r="K2668">
            <v>11142164809</v>
          </cell>
        </row>
        <row r="2669">
          <cell r="K2669">
            <v>11142164810</v>
          </cell>
        </row>
        <row r="2670">
          <cell r="K2670">
            <v>11142164811</v>
          </cell>
        </row>
        <row r="2671">
          <cell r="K2671">
            <v>11142164812</v>
          </cell>
        </row>
        <row r="2672">
          <cell r="K2672">
            <v>11142164813</v>
          </cell>
        </row>
        <row r="2673">
          <cell r="K2673">
            <v>11142164814</v>
          </cell>
        </row>
        <row r="2674">
          <cell r="K2674">
            <v>11142164901</v>
          </cell>
        </row>
        <row r="2675">
          <cell r="K2675">
            <v>11142164902</v>
          </cell>
        </row>
        <row r="2676">
          <cell r="K2676">
            <v>11142164903</v>
          </cell>
        </row>
        <row r="2677">
          <cell r="K2677">
            <v>11142164904</v>
          </cell>
        </row>
        <row r="2678">
          <cell r="K2678">
            <v>11142164905</v>
          </cell>
        </row>
        <row r="2679">
          <cell r="K2679">
            <v>11142164906</v>
          </cell>
        </row>
        <row r="2680">
          <cell r="K2680">
            <v>11142164907</v>
          </cell>
        </row>
        <row r="2681">
          <cell r="K2681">
            <v>11142164908</v>
          </cell>
        </row>
        <row r="2682">
          <cell r="K2682">
            <v>11142164909</v>
          </cell>
        </row>
        <row r="2683">
          <cell r="K2683">
            <v>11142164910</v>
          </cell>
        </row>
        <row r="2684">
          <cell r="K2684">
            <v>11142165011</v>
          </cell>
        </row>
        <row r="2685">
          <cell r="K2685">
            <v>11142165211</v>
          </cell>
        </row>
        <row r="2686">
          <cell r="K2686">
            <v>11142165212</v>
          </cell>
        </row>
        <row r="2687">
          <cell r="K2687">
            <v>11142171111</v>
          </cell>
        </row>
        <row r="2688">
          <cell r="K2688">
            <v>11142171211</v>
          </cell>
        </row>
        <row r="2689">
          <cell r="K2689">
            <v>11142171212</v>
          </cell>
        </row>
        <row r="2690">
          <cell r="K2690">
            <v>11142171213</v>
          </cell>
        </row>
        <row r="2691">
          <cell r="K2691">
            <v>11142171214</v>
          </cell>
        </row>
        <row r="2692">
          <cell r="K2692">
            <v>11142171311</v>
          </cell>
        </row>
        <row r="2693">
          <cell r="K2693">
            <v>11142171312</v>
          </cell>
        </row>
        <row r="2694">
          <cell r="K2694">
            <v>11142171313</v>
          </cell>
        </row>
        <row r="2695">
          <cell r="K2695">
            <v>11142171314</v>
          </cell>
        </row>
        <row r="2696">
          <cell r="K2696">
            <v>11142171411</v>
          </cell>
        </row>
        <row r="2697">
          <cell r="K2697">
            <v>11142171412</v>
          </cell>
        </row>
        <row r="2698">
          <cell r="K2698">
            <v>11142171413</v>
          </cell>
        </row>
        <row r="2699">
          <cell r="K2699">
            <v>11142171414</v>
          </cell>
        </row>
        <row r="2700">
          <cell r="K2700">
            <v>11142174101</v>
          </cell>
        </row>
        <row r="2701">
          <cell r="K2701">
            <v>11142174102</v>
          </cell>
        </row>
        <row r="2702">
          <cell r="K2702">
            <v>11142174103</v>
          </cell>
        </row>
        <row r="2703">
          <cell r="K2703">
            <v>11142174104</v>
          </cell>
        </row>
        <row r="2704">
          <cell r="K2704">
            <v>11142175111</v>
          </cell>
        </row>
        <row r="2705">
          <cell r="K2705">
            <v>11142175211</v>
          </cell>
        </row>
        <row r="2706">
          <cell r="K2706">
            <v>11142175212</v>
          </cell>
        </row>
        <row r="2707">
          <cell r="K2707">
            <v>11142175213</v>
          </cell>
        </row>
        <row r="2708">
          <cell r="K2708">
            <v>11142181111</v>
          </cell>
        </row>
        <row r="2709">
          <cell r="K2709">
            <v>11142181211</v>
          </cell>
        </row>
        <row r="2710">
          <cell r="K2710">
            <v>11142181212</v>
          </cell>
        </row>
        <row r="2711">
          <cell r="K2711">
            <v>11142181213</v>
          </cell>
        </row>
        <row r="2712">
          <cell r="K2712">
            <v>11142181214</v>
          </cell>
        </row>
        <row r="2713">
          <cell r="K2713">
            <v>11142181311</v>
          </cell>
        </row>
        <row r="2714">
          <cell r="K2714">
            <v>11142181312</v>
          </cell>
        </row>
        <row r="2715">
          <cell r="K2715">
            <v>11142181313</v>
          </cell>
        </row>
        <row r="2716">
          <cell r="K2716">
            <v>11142181314</v>
          </cell>
        </row>
        <row r="2717">
          <cell r="K2717">
            <v>11142191111</v>
          </cell>
        </row>
        <row r="2718">
          <cell r="K2718">
            <v>11142191211</v>
          </cell>
        </row>
        <row r="2719">
          <cell r="K2719">
            <v>11142191212</v>
          </cell>
        </row>
        <row r="2720">
          <cell r="K2720">
            <v>11142191213</v>
          </cell>
        </row>
        <row r="2721">
          <cell r="K2721">
            <v>11142191214</v>
          </cell>
        </row>
        <row r="2722">
          <cell r="K2722">
            <v>11142191311</v>
          </cell>
        </row>
        <row r="2723">
          <cell r="K2723">
            <v>11142191312</v>
          </cell>
        </row>
        <row r="2724">
          <cell r="K2724">
            <v>11142191313</v>
          </cell>
        </row>
        <row r="2725">
          <cell r="K2725">
            <v>11142191314</v>
          </cell>
        </row>
        <row r="2726">
          <cell r="K2726">
            <v>11142191411</v>
          </cell>
        </row>
        <row r="2727">
          <cell r="K2727">
            <v>11142191412</v>
          </cell>
        </row>
        <row r="2728">
          <cell r="K2728">
            <v>11142194311</v>
          </cell>
        </row>
        <row r="2729">
          <cell r="K2729">
            <v>11142195211</v>
          </cell>
        </row>
        <row r="2730">
          <cell r="K2730">
            <v>11142195212</v>
          </cell>
        </row>
        <row r="2731">
          <cell r="K2731">
            <v>11142195213</v>
          </cell>
        </row>
        <row r="2732">
          <cell r="K2732">
            <v>11142195214</v>
          </cell>
        </row>
        <row r="2733">
          <cell r="K2733">
            <v>11142195215</v>
          </cell>
        </row>
        <row r="2734">
          <cell r="K2734">
            <v>11142195216</v>
          </cell>
        </row>
        <row r="2735">
          <cell r="K2735">
            <v>11142195311</v>
          </cell>
        </row>
        <row r="2736">
          <cell r="K2736">
            <v>11142195312</v>
          </cell>
        </row>
        <row r="2737">
          <cell r="K2737">
            <v>11142195313</v>
          </cell>
        </row>
        <row r="2738">
          <cell r="K2738">
            <v>11142195411</v>
          </cell>
        </row>
        <row r="2739">
          <cell r="K2739">
            <v>11142195412</v>
          </cell>
        </row>
        <row r="2740">
          <cell r="K2740">
            <v>11142195511</v>
          </cell>
        </row>
        <row r="2741">
          <cell r="K2741">
            <v>11142195512</v>
          </cell>
        </row>
        <row r="2742">
          <cell r="K2742">
            <v>11142195611</v>
          </cell>
        </row>
        <row r="2743">
          <cell r="K2743">
            <v>11142195612</v>
          </cell>
        </row>
        <row r="2744">
          <cell r="K2744">
            <v>11142195613</v>
          </cell>
        </row>
        <row r="2745">
          <cell r="K2745">
            <v>11142195614</v>
          </cell>
        </row>
        <row r="2746">
          <cell r="K2746">
            <v>11142195615</v>
          </cell>
        </row>
        <row r="2747">
          <cell r="K2747">
            <v>11142195711</v>
          </cell>
        </row>
        <row r="2748">
          <cell r="K2748">
            <v>11142195712</v>
          </cell>
        </row>
        <row r="2749">
          <cell r="K2749">
            <v>11142201111</v>
          </cell>
        </row>
        <row r="2750">
          <cell r="K2750">
            <v>11142211111</v>
          </cell>
        </row>
        <row r="2751">
          <cell r="K2751">
            <v>11142221111</v>
          </cell>
        </row>
        <row r="2752">
          <cell r="K2752">
            <v>11142221211</v>
          </cell>
        </row>
        <row r="2753">
          <cell r="K2753">
            <v>11142221311</v>
          </cell>
        </row>
        <row r="2754">
          <cell r="K2754">
            <v>11142221411</v>
          </cell>
        </row>
        <row r="2755">
          <cell r="K2755">
            <v>11151111111</v>
          </cell>
        </row>
        <row r="2756">
          <cell r="K2756">
            <v>11151111112</v>
          </cell>
        </row>
        <row r="2757">
          <cell r="K2757">
            <v>11151121111</v>
          </cell>
        </row>
        <row r="2758">
          <cell r="K2758">
            <v>11151121112</v>
          </cell>
        </row>
        <row r="2759">
          <cell r="K2759">
            <v>11151121113</v>
          </cell>
        </row>
        <row r="2760">
          <cell r="K2760">
            <v>11151121211</v>
          </cell>
        </row>
        <row r="2761">
          <cell r="K2761">
            <v>11151121212</v>
          </cell>
        </row>
        <row r="2762">
          <cell r="K2762">
            <v>11151121213</v>
          </cell>
        </row>
        <row r="2763">
          <cell r="K2763">
            <v>11151121214</v>
          </cell>
        </row>
        <row r="2764">
          <cell r="K2764">
            <v>11151121215</v>
          </cell>
        </row>
        <row r="2765">
          <cell r="K2765">
            <v>11151121216</v>
          </cell>
        </row>
        <row r="2766">
          <cell r="K2766">
            <v>11151121311</v>
          </cell>
        </row>
        <row r="2767">
          <cell r="K2767">
            <v>11151121312</v>
          </cell>
        </row>
        <row r="2768">
          <cell r="K2768">
            <v>11151121313</v>
          </cell>
        </row>
        <row r="2769">
          <cell r="K2769">
            <v>11151121314</v>
          </cell>
        </row>
        <row r="2770">
          <cell r="K2770">
            <v>11151121315</v>
          </cell>
        </row>
        <row r="2771">
          <cell r="K2771">
            <v>11151121411</v>
          </cell>
        </row>
        <row r="2772">
          <cell r="K2772">
            <v>11151121412</v>
          </cell>
        </row>
        <row r="2773">
          <cell r="K2773">
            <v>11151121413</v>
          </cell>
        </row>
        <row r="2774">
          <cell r="K2774">
            <v>11151121414</v>
          </cell>
        </row>
        <row r="2775">
          <cell r="K2775">
            <v>11151121415</v>
          </cell>
        </row>
        <row r="2776">
          <cell r="K2776">
            <v>11151121511</v>
          </cell>
        </row>
        <row r="2777">
          <cell r="K2777">
            <v>11151121512</v>
          </cell>
        </row>
        <row r="2778">
          <cell r="K2778">
            <v>11151121513</v>
          </cell>
        </row>
        <row r="2779">
          <cell r="K2779">
            <v>11151121514</v>
          </cell>
        </row>
        <row r="2780">
          <cell r="K2780">
            <v>11151121611</v>
          </cell>
        </row>
        <row r="2781">
          <cell r="K2781">
            <v>11151121612</v>
          </cell>
        </row>
        <row r="2782">
          <cell r="K2782">
            <v>11151121613</v>
          </cell>
        </row>
        <row r="2783">
          <cell r="K2783">
            <v>11151121614</v>
          </cell>
        </row>
        <row r="2784">
          <cell r="K2784">
            <v>11151121615</v>
          </cell>
        </row>
        <row r="2785">
          <cell r="K2785">
            <v>11151121711</v>
          </cell>
        </row>
        <row r="2786">
          <cell r="K2786">
            <v>11151121712</v>
          </cell>
        </row>
        <row r="2787">
          <cell r="K2787">
            <v>11151121713</v>
          </cell>
        </row>
        <row r="2788">
          <cell r="K2788">
            <v>11151121714</v>
          </cell>
        </row>
        <row r="2789">
          <cell r="K2789">
            <v>11151121715</v>
          </cell>
        </row>
        <row r="2790">
          <cell r="K2790">
            <v>11151121811</v>
          </cell>
        </row>
        <row r="2791">
          <cell r="K2791">
            <v>11151121812</v>
          </cell>
        </row>
        <row r="2792">
          <cell r="K2792">
            <v>11151121813</v>
          </cell>
        </row>
        <row r="2793">
          <cell r="K2793">
            <v>11151121814</v>
          </cell>
        </row>
        <row r="2794">
          <cell r="K2794">
            <v>11151121911</v>
          </cell>
        </row>
        <row r="2795">
          <cell r="K2795">
            <v>11151121912</v>
          </cell>
        </row>
        <row r="2796">
          <cell r="K2796">
            <v>11151121913</v>
          </cell>
        </row>
        <row r="2797">
          <cell r="K2797">
            <v>11151121914</v>
          </cell>
        </row>
        <row r="2798">
          <cell r="K2798">
            <v>11151123011</v>
          </cell>
        </row>
        <row r="2799">
          <cell r="K2799">
            <v>11151125211</v>
          </cell>
        </row>
        <row r="2800">
          <cell r="K2800">
            <v>11151125212</v>
          </cell>
        </row>
        <row r="2801">
          <cell r="K2801">
            <v>11151125213</v>
          </cell>
        </row>
        <row r="2802">
          <cell r="K2802">
            <v>11151125214</v>
          </cell>
        </row>
        <row r="2803">
          <cell r="K2803">
            <v>11151125215</v>
          </cell>
        </row>
        <row r="2804">
          <cell r="K2804">
            <v>11151125216</v>
          </cell>
        </row>
        <row r="2805">
          <cell r="K2805">
            <v>11151125217</v>
          </cell>
        </row>
        <row r="2806">
          <cell r="K2806">
            <v>11151125311</v>
          </cell>
        </row>
        <row r="2807">
          <cell r="K2807">
            <v>11151125312</v>
          </cell>
        </row>
        <row r="2808">
          <cell r="K2808">
            <v>11151125313</v>
          </cell>
        </row>
        <row r="2809">
          <cell r="K2809">
            <v>11151125314</v>
          </cell>
        </row>
        <row r="2810">
          <cell r="K2810">
            <v>11152131111</v>
          </cell>
        </row>
        <row r="2811">
          <cell r="K2811">
            <v>11152131112</v>
          </cell>
        </row>
        <row r="2812">
          <cell r="K2812">
            <v>11152131211</v>
          </cell>
        </row>
        <row r="2813">
          <cell r="K2813">
            <v>11152131212</v>
          </cell>
        </row>
        <row r="2814">
          <cell r="K2814">
            <v>11152131213</v>
          </cell>
        </row>
        <row r="2815">
          <cell r="K2815">
            <v>11152131214</v>
          </cell>
        </row>
        <row r="2816">
          <cell r="K2816">
            <v>11152131311</v>
          </cell>
        </row>
        <row r="2817">
          <cell r="K2817">
            <v>11152131312</v>
          </cell>
        </row>
        <row r="2818">
          <cell r="K2818">
            <v>11152135211</v>
          </cell>
        </row>
        <row r="2819">
          <cell r="K2819">
            <v>11152141111</v>
          </cell>
        </row>
        <row r="2820">
          <cell r="K2820">
            <v>11152151111</v>
          </cell>
        </row>
        <row r="2821">
          <cell r="K2821">
            <v>11152161111</v>
          </cell>
        </row>
        <row r="2822">
          <cell r="K2822">
            <v>11161111111</v>
          </cell>
        </row>
        <row r="2823">
          <cell r="K2823">
            <v>11161111112</v>
          </cell>
        </row>
        <row r="2824">
          <cell r="K2824">
            <v>11161111113</v>
          </cell>
        </row>
        <row r="2825">
          <cell r="K2825">
            <v>11161121111</v>
          </cell>
        </row>
        <row r="2826">
          <cell r="K2826">
            <v>11161121112</v>
          </cell>
        </row>
        <row r="2827">
          <cell r="K2827">
            <v>11161121113</v>
          </cell>
        </row>
        <row r="2828">
          <cell r="K2828">
            <v>11161121211</v>
          </cell>
        </row>
        <row r="2829">
          <cell r="K2829">
            <v>11161121212</v>
          </cell>
        </row>
        <row r="2830">
          <cell r="K2830">
            <v>11161121213</v>
          </cell>
        </row>
        <row r="2831">
          <cell r="K2831">
            <v>11161121214</v>
          </cell>
        </row>
        <row r="2832">
          <cell r="K2832">
            <v>11161121311</v>
          </cell>
        </row>
        <row r="2833">
          <cell r="K2833">
            <v>11161121312</v>
          </cell>
        </row>
        <row r="2834">
          <cell r="K2834">
            <v>11161121313</v>
          </cell>
        </row>
        <row r="2835">
          <cell r="K2835">
            <v>11161121314</v>
          </cell>
        </row>
        <row r="2836">
          <cell r="K2836">
            <v>11161121411</v>
          </cell>
        </row>
        <row r="2837">
          <cell r="K2837">
            <v>11161121412</v>
          </cell>
        </row>
        <row r="2838">
          <cell r="K2838">
            <v>11161121413</v>
          </cell>
        </row>
        <row r="2839">
          <cell r="K2839">
            <v>11161121414</v>
          </cell>
        </row>
        <row r="2840">
          <cell r="K2840">
            <v>11161121511</v>
          </cell>
        </row>
        <row r="2841">
          <cell r="K2841">
            <v>11161121512</v>
          </cell>
        </row>
        <row r="2842">
          <cell r="K2842">
            <v>11161121513</v>
          </cell>
        </row>
        <row r="2843">
          <cell r="K2843">
            <v>11161121611</v>
          </cell>
        </row>
        <row r="2844">
          <cell r="K2844">
            <v>11161121711</v>
          </cell>
        </row>
        <row r="2845">
          <cell r="K2845">
            <v>11161121811</v>
          </cell>
        </row>
        <row r="2846">
          <cell r="K2846">
            <v>11161121911</v>
          </cell>
        </row>
        <row r="2847">
          <cell r="K2847">
            <v>11161122111</v>
          </cell>
        </row>
        <row r="2848">
          <cell r="K2848">
            <v>11161123911</v>
          </cell>
        </row>
        <row r="2849">
          <cell r="K2849">
            <v>11161123912</v>
          </cell>
        </row>
        <row r="2850">
          <cell r="K2850">
            <v>11161124011</v>
          </cell>
        </row>
        <row r="2851">
          <cell r="K2851">
            <v>11161124111</v>
          </cell>
        </row>
        <row r="2852">
          <cell r="K2852">
            <v>11161124112</v>
          </cell>
        </row>
        <row r="2853">
          <cell r="K2853">
            <v>11161124211</v>
          </cell>
        </row>
        <row r="2854">
          <cell r="K2854">
            <v>11161124212</v>
          </cell>
        </row>
        <row r="2855">
          <cell r="K2855">
            <v>11161124311</v>
          </cell>
        </row>
        <row r="2856">
          <cell r="K2856">
            <v>11161124312</v>
          </cell>
        </row>
        <row r="2857">
          <cell r="K2857">
            <v>11161124411</v>
          </cell>
        </row>
        <row r="2858">
          <cell r="K2858">
            <v>11161124412</v>
          </cell>
        </row>
        <row r="2859">
          <cell r="K2859">
            <v>11161124511</v>
          </cell>
        </row>
        <row r="2860">
          <cell r="K2860">
            <v>11161124512</v>
          </cell>
        </row>
        <row r="2861">
          <cell r="K2861">
            <v>11161124611</v>
          </cell>
        </row>
        <row r="2862">
          <cell r="K2862">
            <v>11161124612</v>
          </cell>
        </row>
        <row r="2863">
          <cell r="K2863">
            <v>11161124711</v>
          </cell>
        </row>
        <row r="2864">
          <cell r="K2864">
            <v>11161124712</v>
          </cell>
        </row>
        <row r="2865">
          <cell r="K2865">
            <v>11161124811</v>
          </cell>
        </row>
        <row r="2866">
          <cell r="K2866">
            <v>11161124812</v>
          </cell>
        </row>
        <row r="2867">
          <cell r="K2867">
            <v>11161124911</v>
          </cell>
        </row>
        <row r="2868">
          <cell r="K2868">
            <v>11161124912</v>
          </cell>
        </row>
        <row r="2869">
          <cell r="K2869">
            <v>11161125011</v>
          </cell>
        </row>
        <row r="2870">
          <cell r="K2870">
            <v>11161125012</v>
          </cell>
        </row>
        <row r="2871">
          <cell r="K2871">
            <v>11161125013</v>
          </cell>
        </row>
        <row r="2872">
          <cell r="K2872">
            <v>11161125014</v>
          </cell>
        </row>
        <row r="2873">
          <cell r="K2873">
            <v>11161125211</v>
          </cell>
        </row>
        <row r="2874">
          <cell r="K2874">
            <v>11161125311</v>
          </cell>
        </row>
        <row r="2875">
          <cell r="K2875">
            <v>11161125312</v>
          </cell>
        </row>
        <row r="2876">
          <cell r="K2876">
            <v>11161125313</v>
          </cell>
        </row>
        <row r="2877">
          <cell r="K2877">
            <v>11161126011</v>
          </cell>
        </row>
        <row r="2878">
          <cell r="K2878">
            <v>11161126012</v>
          </cell>
        </row>
        <row r="2879">
          <cell r="K2879">
            <v>11161126013</v>
          </cell>
        </row>
        <row r="2880">
          <cell r="K2880">
            <v>11161126014</v>
          </cell>
        </row>
        <row r="2881">
          <cell r="K2881">
            <v>11161126015</v>
          </cell>
        </row>
        <row r="2882">
          <cell r="K2882">
            <v>11161126016</v>
          </cell>
        </row>
        <row r="2883">
          <cell r="K2883">
            <v>11161126017</v>
          </cell>
        </row>
        <row r="2884">
          <cell r="K2884">
            <v>11161126018</v>
          </cell>
        </row>
        <row r="2885">
          <cell r="K2885">
            <v>11161126019</v>
          </cell>
        </row>
        <row r="2886">
          <cell r="K2886">
            <v>11161126020</v>
          </cell>
        </row>
        <row r="2887">
          <cell r="K2887">
            <v>11161126021</v>
          </cell>
        </row>
        <row r="2888">
          <cell r="K2888">
            <v>11161126022</v>
          </cell>
        </row>
        <row r="2889">
          <cell r="K2889">
            <v>11161126023</v>
          </cell>
        </row>
        <row r="2890">
          <cell r="K2890">
            <v>11161126024</v>
          </cell>
        </row>
        <row r="2891">
          <cell r="K2891">
            <v>11161126025</v>
          </cell>
        </row>
        <row r="2892">
          <cell r="K2892">
            <v>11161126026</v>
          </cell>
        </row>
        <row r="2893">
          <cell r="K2893">
            <v>11161126027</v>
          </cell>
        </row>
        <row r="2894">
          <cell r="K2894">
            <v>11161126028</v>
          </cell>
        </row>
        <row r="2895">
          <cell r="K2895">
            <v>11161126029</v>
          </cell>
        </row>
        <row r="2896">
          <cell r="K2896">
            <v>11161126111</v>
          </cell>
        </row>
        <row r="2897">
          <cell r="K2897">
            <v>11161126112</v>
          </cell>
        </row>
        <row r="2898">
          <cell r="K2898">
            <v>11161126211</v>
          </cell>
        </row>
        <row r="2899">
          <cell r="K2899">
            <v>11161126212</v>
          </cell>
        </row>
        <row r="2900">
          <cell r="K2900">
            <v>11171111111</v>
          </cell>
        </row>
        <row r="2901">
          <cell r="K2901">
            <v>11171121111</v>
          </cell>
        </row>
        <row r="2902">
          <cell r="K2902">
            <v>11171121112</v>
          </cell>
        </row>
        <row r="2903">
          <cell r="K2903">
            <v>11171121211</v>
          </cell>
        </row>
        <row r="2904">
          <cell r="K2904">
            <v>11171121311</v>
          </cell>
        </row>
        <row r="2905">
          <cell r="K2905">
            <v>11171121411</v>
          </cell>
        </row>
        <row r="2906">
          <cell r="K2906">
            <v>11171121511</v>
          </cell>
        </row>
        <row r="2907">
          <cell r="K2907">
            <v>11171121611</v>
          </cell>
        </row>
        <row r="2908">
          <cell r="K2908">
            <v>11171123901</v>
          </cell>
        </row>
        <row r="2909">
          <cell r="K2909">
            <v>11171123902</v>
          </cell>
        </row>
        <row r="2910">
          <cell r="K2910">
            <v>11171123903</v>
          </cell>
        </row>
        <row r="2911">
          <cell r="K2911">
            <v>11171123904</v>
          </cell>
        </row>
        <row r="2912">
          <cell r="K2912">
            <v>11171123905</v>
          </cell>
        </row>
        <row r="2913">
          <cell r="K2913">
            <v>11171124011</v>
          </cell>
        </row>
        <row r="2914">
          <cell r="K2914">
            <v>11171124101</v>
          </cell>
        </row>
        <row r="2915">
          <cell r="K2915">
            <v>11171124102</v>
          </cell>
        </row>
        <row r="2916">
          <cell r="K2916">
            <v>11171124103</v>
          </cell>
        </row>
        <row r="2917">
          <cell r="K2917">
            <v>11171124104</v>
          </cell>
        </row>
        <row r="2918">
          <cell r="K2918">
            <v>11171124105</v>
          </cell>
        </row>
        <row r="2919">
          <cell r="K2919">
            <v>11171124106</v>
          </cell>
        </row>
        <row r="2920">
          <cell r="K2920">
            <v>11171124107</v>
          </cell>
        </row>
        <row r="2921">
          <cell r="K2921">
            <v>11171124108</v>
          </cell>
        </row>
        <row r="2922">
          <cell r="K2922">
            <v>11171124109</v>
          </cell>
        </row>
        <row r="2923">
          <cell r="K2923">
            <v>11171124110</v>
          </cell>
        </row>
        <row r="2924">
          <cell r="K2924">
            <v>11171124111</v>
          </cell>
        </row>
        <row r="2925">
          <cell r="K2925">
            <v>11171124112</v>
          </cell>
        </row>
        <row r="2926">
          <cell r="K2926">
            <v>11171124113</v>
          </cell>
        </row>
        <row r="2927">
          <cell r="K2927">
            <v>11171124114</v>
          </cell>
        </row>
        <row r="2928">
          <cell r="K2928">
            <v>11171124115</v>
          </cell>
        </row>
        <row r="2929">
          <cell r="K2929">
            <v>11171124116</v>
          </cell>
        </row>
        <row r="2930">
          <cell r="K2930">
            <v>11171124117</v>
          </cell>
        </row>
        <row r="2931">
          <cell r="K2931">
            <v>11171124118</v>
          </cell>
        </row>
        <row r="2932">
          <cell r="K2932">
            <v>11171124119</v>
          </cell>
        </row>
        <row r="2933">
          <cell r="K2933">
            <v>11171124120</v>
          </cell>
        </row>
        <row r="2934">
          <cell r="K2934">
            <v>11171124201</v>
          </cell>
        </row>
        <row r="2935">
          <cell r="K2935">
            <v>11171124202</v>
          </cell>
        </row>
        <row r="2936">
          <cell r="K2936">
            <v>11171124203</v>
          </cell>
        </row>
        <row r="2937">
          <cell r="K2937">
            <v>11171124204</v>
          </cell>
        </row>
        <row r="2938">
          <cell r="K2938">
            <v>11171124205</v>
          </cell>
        </row>
        <row r="2939">
          <cell r="K2939">
            <v>11171124206</v>
          </cell>
        </row>
        <row r="2940">
          <cell r="K2940">
            <v>11171124207</v>
          </cell>
        </row>
        <row r="2941">
          <cell r="K2941">
            <v>11171124208</v>
          </cell>
        </row>
        <row r="2942">
          <cell r="K2942">
            <v>11171124209</v>
          </cell>
        </row>
        <row r="2943">
          <cell r="K2943">
            <v>11171124210</v>
          </cell>
        </row>
        <row r="2944">
          <cell r="K2944">
            <v>11171124211</v>
          </cell>
        </row>
        <row r="2945">
          <cell r="K2945">
            <v>11171124301</v>
          </cell>
        </row>
        <row r="2946">
          <cell r="K2946">
            <v>11171124302</v>
          </cell>
        </row>
        <row r="2947">
          <cell r="K2947">
            <v>11171124303</v>
          </cell>
        </row>
        <row r="2948">
          <cell r="K2948">
            <v>11171124304</v>
          </cell>
        </row>
        <row r="2949">
          <cell r="K2949">
            <v>11171124305</v>
          </cell>
        </row>
        <row r="2950">
          <cell r="K2950">
            <v>11171124306</v>
          </cell>
        </row>
        <row r="2951">
          <cell r="K2951">
            <v>11171124307</v>
          </cell>
        </row>
        <row r="2952">
          <cell r="K2952">
            <v>11171124308</v>
          </cell>
        </row>
        <row r="2953">
          <cell r="K2953">
            <v>11171124309</v>
          </cell>
        </row>
        <row r="2954">
          <cell r="K2954">
            <v>11171124310</v>
          </cell>
        </row>
        <row r="2955">
          <cell r="K2955">
            <v>11171124311</v>
          </cell>
        </row>
        <row r="2956">
          <cell r="K2956">
            <v>11171124312</v>
          </cell>
        </row>
        <row r="2957">
          <cell r="K2957">
            <v>11171124313</v>
          </cell>
        </row>
        <row r="2958">
          <cell r="K2958">
            <v>11171124314</v>
          </cell>
        </row>
        <row r="2959">
          <cell r="K2959">
            <v>11171124315</v>
          </cell>
        </row>
        <row r="2960">
          <cell r="K2960">
            <v>11171124316</v>
          </cell>
        </row>
        <row r="2961">
          <cell r="K2961">
            <v>11171124317</v>
          </cell>
        </row>
        <row r="2962">
          <cell r="K2962">
            <v>11171124318</v>
          </cell>
        </row>
        <row r="2963">
          <cell r="K2963">
            <v>11171124319</v>
          </cell>
        </row>
        <row r="2964">
          <cell r="K2964">
            <v>11171124320</v>
          </cell>
        </row>
        <row r="2965">
          <cell r="K2965">
            <v>11171124401</v>
          </cell>
        </row>
        <row r="2966">
          <cell r="K2966">
            <v>11171124402</v>
          </cell>
        </row>
        <row r="2967">
          <cell r="K2967">
            <v>11171124403</v>
          </cell>
        </row>
        <row r="2968">
          <cell r="K2968">
            <v>11171124404</v>
          </cell>
        </row>
        <row r="2969">
          <cell r="K2969">
            <v>11171124405</v>
          </cell>
        </row>
        <row r="2970">
          <cell r="K2970">
            <v>11171124406</v>
          </cell>
        </row>
        <row r="2971">
          <cell r="K2971">
            <v>11171124407</v>
          </cell>
        </row>
        <row r="2972">
          <cell r="K2972">
            <v>11171124408</v>
          </cell>
        </row>
        <row r="2973">
          <cell r="K2973">
            <v>11171124409</v>
          </cell>
        </row>
        <row r="2974">
          <cell r="K2974">
            <v>11171124410</v>
          </cell>
        </row>
        <row r="2975">
          <cell r="K2975">
            <v>11171124411</v>
          </cell>
        </row>
        <row r="2976">
          <cell r="K2976">
            <v>11171124412</v>
          </cell>
        </row>
        <row r="2977">
          <cell r="K2977">
            <v>11171124501</v>
          </cell>
        </row>
        <row r="2978">
          <cell r="K2978">
            <v>11171124502</v>
          </cell>
        </row>
        <row r="2979">
          <cell r="K2979">
            <v>11171124503</v>
          </cell>
        </row>
        <row r="2980">
          <cell r="K2980">
            <v>11171124504</v>
          </cell>
        </row>
        <row r="2981">
          <cell r="K2981">
            <v>11171124505</v>
          </cell>
        </row>
        <row r="2982">
          <cell r="K2982">
            <v>11171124506</v>
          </cell>
        </row>
        <row r="2983">
          <cell r="K2983">
            <v>11171124507</v>
          </cell>
        </row>
        <row r="2984">
          <cell r="K2984">
            <v>11171124508</v>
          </cell>
        </row>
        <row r="2985">
          <cell r="K2985">
            <v>11171124509</v>
          </cell>
        </row>
        <row r="2986">
          <cell r="K2986">
            <v>11171124510</v>
          </cell>
        </row>
        <row r="2987">
          <cell r="K2987">
            <v>11171124511</v>
          </cell>
        </row>
        <row r="2988">
          <cell r="K2988">
            <v>11171124512</v>
          </cell>
        </row>
        <row r="2989">
          <cell r="K2989">
            <v>11171124513</v>
          </cell>
        </row>
        <row r="2990">
          <cell r="K2990">
            <v>11171124514</v>
          </cell>
        </row>
        <row r="2991">
          <cell r="K2991">
            <v>11171124515</v>
          </cell>
        </row>
        <row r="2992">
          <cell r="K2992">
            <v>11171124611</v>
          </cell>
        </row>
        <row r="2993">
          <cell r="K2993">
            <v>11171125211</v>
          </cell>
        </row>
        <row r="2994">
          <cell r="K2994">
            <v>11171125212</v>
          </cell>
        </row>
        <row r="2995">
          <cell r="K2995">
            <v>11171125213</v>
          </cell>
        </row>
        <row r="2996">
          <cell r="K2996">
            <v>11171125214</v>
          </cell>
        </row>
        <row r="2997">
          <cell r="K2997">
            <v>11171125215</v>
          </cell>
        </row>
        <row r="2998">
          <cell r="K2998">
            <v>11171125216</v>
          </cell>
        </row>
        <row r="2999">
          <cell r="K2999">
            <v>11171126111</v>
          </cell>
        </row>
        <row r="3000">
          <cell r="K3000">
            <v>11171126112</v>
          </cell>
        </row>
        <row r="3001">
          <cell r="K3001">
            <v>11171126113</v>
          </cell>
        </row>
        <row r="3002">
          <cell r="K3002">
            <v>11172111111</v>
          </cell>
        </row>
        <row r="3003">
          <cell r="K3003">
            <v>11172121111</v>
          </cell>
        </row>
        <row r="3004">
          <cell r="K3004">
            <v>12111111111</v>
          </cell>
        </row>
        <row r="3005">
          <cell r="K3005">
            <v>12111111112</v>
          </cell>
        </row>
        <row r="3006">
          <cell r="K3006">
            <v>12111111113</v>
          </cell>
        </row>
        <row r="3007">
          <cell r="K3007">
            <v>12111111114</v>
          </cell>
        </row>
        <row r="3008">
          <cell r="K3008">
            <v>12111121111</v>
          </cell>
        </row>
        <row r="3009">
          <cell r="K3009">
            <v>12111121112</v>
          </cell>
        </row>
        <row r="3010">
          <cell r="K3010">
            <v>12111121113</v>
          </cell>
        </row>
        <row r="3011">
          <cell r="K3011">
            <v>12111121211</v>
          </cell>
        </row>
        <row r="3012">
          <cell r="K3012">
            <v>12111121212</v>
          </cell>
        </row>
        <row r="3013">
          <cell r="K3013">
            <v>12111121213</v>
          </cell>
        </row>
        <row r="3014">
          <cell r="K3014">
            <v>12111121214</v>
          </cell>
        </row>
        <row r="3015">
          <cell r="K3015">
            <v>12111121215</v>
          </cell>
        </row>
        <row r="3016">
          <cell r="K3016">
            <v>12111121311</v>
          </cell>
        </row>
        <row r="3017">
          <cell r="K3017">
            <v>12111121312</v>
          </cell>
        </row>
        <row r="3018">
          <cell r="K3018">
            <v>12111121313</v>
          </cell>
        </row>
        <row r="3019">
          <cell r="K3019">
            <v>12111121314</v>
          </cell>
        </row>
        <row r="3020">
          <cell r="K3020">
            <v>12111121315</v>
          </cell>
        </row>
        <row r="3021">
          <cell r="K3021">
            <v>12111121316</v>
          </cell>
        </row>
        <row r="3022">
          <cell r="K3022">
            <v>12111121317</v>
          </cell>
        </row>
        <row r="3023">
          <cell r="K3023">
            <v>12111121318</v>
          </cell>
        </row>
        <row r="3024">
          <cell r="K3024">
            <v>12111121319</v>
          </cell>
        </row>
        <row r="3025">
          <cell r="K3025">
            <v>12111121320</v>
          </cell>
        </row>
        <row r="3026">
          <cell r="K3026">
            <v>12111121411</v>
          </cell>
        </row>
        <row r="3027">
          <cell r="K3027">
            <v>12111121412</v>
          </cell>
        </row>
        <row r="3028">
          <cell r="K3028">
            <v>12111121413</v>
          </cell>
        </row>
        <row r="3029">
          <cell r="K3029">
            <v>12111121414</v>
          </cell>
        </row>
        <row r="3030">
          <cell r="K3030">
            <v>12111121511</v>
          </cell>
        </row>
        <row r="3031">
          <cell r="K3031">
            <v>12111121512</v>
          </cell>
        </row>
        <row r="3032">
          <cell r="K3032">
            <v>12111121513</v>
          </cell>
        </row>
        <row r="3033">
          <cell r="K3033">
            <v>12111121514</v>
          </cell>
        </row>
        <row r="3034">
          <cell r="K3034">
            <v>12111121515</v>
          </cell>
        </row>
        <row r="3035">
          <cell r="K3035">
            <v>12111121516</v>
          </cell>
        </row>
        <row r="3036">
          <cell r="K3036">
            <v>12111121517</v>
          </cell>
        </row>
        <row r="3037">
          <cell r="K3037">
            <v>12111121518</v>
          </cell>
        </row>
        <row r="3038">
          <cell r="K3038">
            <v>12111121519</v>
          </cell>
        </row>
        <row r="3039">
          <cell r="K3039">
            <v>12111121520</v>
          </cell>
        </row>
        <row r="3040">
          <cell r="K3040">
            <v>12111121611</v>
          </cell>
        </row>
        <row r="3041">
          <cell r="K3041">
            <v>12111121612</v>
          </cell>
        </row>
        <row r="3042">
          <cell r="K3042">
            <v>12111121613</v>
          </cell>
        </row>
        <row r="3043">
          <cell r="K3043">
            <v>12111121614</v>
          </cell>
        </row>
        <row r="3044">
          <cell r="K3044">
            <v>12111123901</v>
          </cell>
        </row>
        <row r="3045">
          <cell r="K3045">
            <v>12111124101</v>
          </cell>
        </row>
        <row r="3046">
          <cell r="K3046">
            <v>12111124102</v>
          </cell>
        </row>
        <row r="3047">
          <cell r="K3047">
            <v>12111124201</v>
          </cell>
        </row>
        <row r="3048">
          <cell r="K3048">
            <v>12111124301</v>
          </cell>
        </row>
        <row r="3049">
          <cell r="K3049">
            <v>12111124302</v>
          </cell>
        </row>
        <row r="3050">
          <cell r="K3050">
            <v>12111124401</v>
          </cell>
        </row>
        <row r="3051">
          <cell r="K3051">
            <v>12111124402</v>
          </cell>
        </row>
        <row r="3052">
          <cell r="K3052">
            <v>12111124501</v>
          </cell>
        </row>
        <row r="3053">
          <cell r="K3053">
            <v>12111124502</v>
          </cell>
        </row>
        <row r="3054">
          <cell r="K3054">
            <v>12111124601</v>
          </cell>
        </row>
        <row r="3055">
          <cell r="K3055">
            <v>12111124602</v>
          </cell>
        </row>
        <row r="3056">
          <cell r="K3056">
            <v>12111124603</v>
          </cell>
        </row>
        <row r="3057">
          <cell r="K3057">
            <v>12111124701</v>
          </cell>
        </row>
        <row r="3058">
          <cell r="K3058">
            <v>12111124801</v>
          </cell>
        </row>
        <row r="3059">
          <cell r="K3059">
            <v>12111124901</v>
          </cell>
        </row>
        <row r="3060">
          <cell r="K3060">
            <v>12111125211</v>
          </cell>
        </row>
        <row r="3061">
          <cell r="K3061">
            <v>12111125212</v>
          </cell>
        </row>
        <row r="3062">
          <cell r="K3062">
            <v>12111125213</v>
          </cell>
        </row>
        <row r="3063">
          <cell r="K3063">
            <v>12111125214</v>
          </cell>
        </row>
        <row r="3064">
          <cell r="K3064">
            <v>12111125215</v>
          </cell>
        </row>
        <row r="3065">
          <cell r="K3065">
            <v>12111125216</v>
          </cell>
        </row>
        <row r="3066">
          <cell r="K3066">
            <v>12111125217</v>
          </cell>
        </row>
        <row r="3067">
          <cell r="K3067">
            <v>12111125219</v>
          </cell>
        </row>
        <row r="3068">
          <cell r="K3068">
            <v>12111125220</v>
          </cell>
        </row>
        <row r="3069">
          <cell r="K3069">
            <v>12111125222</v>
          </cell>
        </row>
        <row r="3070">
          <cell r="K3070">
            <v>12111125223</v>
          </cell>
        </row>
        <row r="3071">
          <cell r="K3071">
            <v>12111125224</v>
          </cell>
        </row>
        <row r="3072">
          <cell r="K3072">
            <v>12111125225</v>
          </cell>
        </row>
        <row r="3073">
          <cell r="K3073">
            <v>12111125226</v>
          </cell>
        </row>
        <row r="3074">
          <cell r="K3074">
            <v>12111125227</v>
          </cell>
        </row>
        <row r="3075">
          <cell r="K3075">
            <v>12111125228</v>
          </cell>
        </row>
        <row r="3076">
          <cell r="K3076">
            <v>12111125229</v>
          </cell>
        </row>
        <row r="3077">
          <cell r="K3077">
            <v>12111125232</v>
          </cell>
        </row>
        <row r="3078">
          <cell r="K3078">
            <v>12111125233</v>
          </cell>
        </row>
        <row r="3079">
          <cell r="K3079">
            <v>12111125234</v>
          </cell>
        </row>
        <row r="3080">
          <cell r="K3080">
            <v>12111125235</v>
          </cell>
        </row>
        <row r="3081">
          <cell r="K3081">
            <v>12111125236</v>
          </cell>
        </row>
        <row r="3082">
          <cell r="K3082">
            <v>12111125237</v>
          </cell>
        </row>
        <row r="3083">
          <cell r="K3083">
            <v>12111125311</v>
          </cell>
        </row>
        <row r="3084">
          <cell r="K3084">
            <v>12111125312</v>
          </cell>
        </row>
        <row r="3085">
          <cell r="K3085">
            <v>12111125313</v>
          </cell>
        </row>
        <row r="3086">
          <cell r="K3086">
            <v>12111125314</v>
          </cell>
        </row>
        <row r="3087">
          <cell r="K3087">
            <v>12111125315</v>
          </cell>
        </row>
        <row r="3088">
          <cell r="K3088">
            <v>12111125411</v>
          </cell>
        </row>
        <row r="3089">
          <cell r="K3089">
            <v>12111125511</v>
          </cell>
        </row>
        <row r="3090">
          <cell r="K3090">
            <v>12111127611</v>
          </cell>
        </row>
        <row r="3091">
          <cell r="K3091">
            <v>12111127612</v>
          </cell>
        </row>
        <row r="3092">
          <cell r="K3092">
            <v>12112131111</v>
          </cell>
        </row>
        <row r="3093">
          <cell r="K3093">
            <v>12112131112</v>
          </cell>
        </row>
        <row r="3094">
          <cell r="K3094">
            <v>12112141111</v>
          </cell>
        </row>
        <row r="3095">
          <cell r="K3095">
            <v>12112141112</v>
          </cell>
        </row>
        <row r="3096">
          <cell r="K3096">
            <v>12112151111</v>
          </cell>
        </row>
        <row r="3097">
          <cell r="K3097">
            <v>12112151112</v>
          </cell>
        </row>
        <row r="3098">
          <cell r="K3098">
            <v>12112151113</v>
          </cell>
        </row>
        <row r="3099">
          <cell r="K3099">
            <v>12112151114</v>
          </cell>
        </row>
        <row r="3100">
          <cell r="K3100">
            <v>12112161111</v>
          </cell>
        </row>
        <row r="3101">
          <cell r="K3101">
            <v>12112161112</v>
          </cell>
        </row>
        <row r="3102">
          <cell r="K3102">
            <v>12112161113</v>
          </cell>
        </row>
        <row r="3103">
          <cell r="K3103">
            <v>12112161211</v>
          </cell>
        </row>
        <row r="3104">
          <cell r="K3104">
            <v>12112161212</v>
          </cell>
        </row>
        <row r="3105">
          <cell r="K3105">
            <v>12112161311</v>
          </cell>
        </row>
        <row r="3106">
          <cell r="K3106">
            <v>12112161312</v>
          </cell>
        </row>
        <row r="3107">
          <cell r="K3107">
            <v>12112161313</v>
          </cell>
        </row>
        <row r="3108">
          <cell r="K3108">
            <v>12112161314</v>
          </cell>
        </row>
        <row r="3109">
          <cell r="K3109">
            <v>12112161411</v>
          </cell>
        </row>
        <row r="3110">
          <cell r="K3110">
            <v>12112161412</v>
          </cell>
        </row>
        <row r="3111">
          <cell r="K3111">
            <v>12112161413</v>
          </cell>
        </row>
        <row r="3112">
          <cell r="K3112">
            <v>12112161414</v>
          </cell>
        </row>
        <row r="3113">
          <cell r="K3113">
            <v>12112161415</v>
          </cell>
        </row>
        <row r="3114">
          <cell r="K3114">
            <v>12112161416</v>
          </cell>
        </row>
        <row r="3115">
          <cell r="K3115">
            <v>12112161511</v>
          </cell>
        </row>
        <row r="3116">
          <cell r="K3116">
            <v>12112161512</v>
          </cell>
        </row>
        <row r="3117">
          <cell r="K3117">
            <v>12112161611</v>
          </cell>
        </row>
        <row r="3118">
          <cell r="K3118">
            <v>12112161711</v>
          </cell>
        </row>
        <row r="3119">
          <cell r="K3119">
            <v>12112163911</v>
          </cell>
        </row>
        <row r="3120">
          <cell r="K3120">
            <v>12112164111</v>
          </cell>
        </row>
        <row r="3121">
          <cell r="K3121">
            <v>12112164211</v>
          </cell>
        </row>
        <row r="3122">
          <cell r="K3122">
            <v>12112164311</v>
          </cell>
        </row>
        <row r="3123">
          <cell r="K3123">
            <v>12112164312</v>
          </cell>
        </row>
        <row r="3124">
          <cell r="K3124">
            <v>12112164411</v>
          </cell>
        </row>
        <row r="3125">
          <cell r="K3125">
            <v>12112164412</v>
          </cell>
        </row>
        <row r="3126">
          <cell r="K3126">
            <v>12112164511</v>
          </cell>
        </row>
        <row r="3127">
          <cell r="K3127">
            <v>12112164512</v>
          </cell>
        </row>
        <row r="3128">
          <cell r="K3128">
            <v>12112164611</v>
          </cell>
        </row>
        <row r="3129">
          <cell r="K3129">
            <v>12112164612</v>
          </cell>
        </row>
        <row r="3130">
          <cell r="K3130">
            <v>12112164711</v>
          </cell>
        </row>
        <row r="3131">
          <cell r="K3131">
            <v>12112164712</v>
          </cell>
        </row>
        <row r="3132">
          <cell r="K3132">
            <v>12112164811</v>
          </cell>
        </row>
        <row r="3133">
          <cell r="K3133">
            <v>12112164812</v>
          </cell>
        </row>
        <row r="3134">
          <cell r="K3134">
            <v>12112164911</v>
          </cell>
        </row>
        <row r="3135">
          <cell r="K3135">
            <v>12112164912</v>
          </cell>
        </row>
        <row r="3136">
          <cell r="K3136">
            <v>12112165011</v>
          </cell>
        </row>
        <row r="3137">
          <cell r="K3137">
            <v>12112165012</v>
          </cell>
        </row>
        <row r="3138">
          <cell r="K3138">
            <v>12112165211</v>
          </cell>
        </row>
        <row r="3139">
          <cell r="K3139">
            <v>12112165212</v>
          </cell>
        </row>
        <row r="3140">
          <cell r="K3140">
            <v>12112165213</v>
          </cell>
        </row>
        <row r="3141">
          <cell r="K3141">
            <v>12112165214</v>
          </cell>
        </row>
        <row r="3142">
          <cell r="K3142">
            <v>12112165215</v>
          </cell>
        </row>
        <row r="3143">
          <cell r="K3143">
            <v>12112165216</v>
          </cell>
        </row>
        <row r="3144">
          <cell r="K3144">
            <v>12112165217</v>
          </cell>
        </row>
        <row r="3145">
          <cell r="K3145">
            <v>12112165218</v>
          </cell>
        </row>
        <row r="3146">
          <cell r="K3146">
            <v>12112165311</v>
          </cell>
        </row>
        <row r="3147">
          <cell r="K3147">
            <v>12112165312</v>
          </cell>
        </row>
        <row r="3148">
          <cell r="K3148">
            <v>12112165313</v>
          </cell>
        </row>
        <row r="3149">
          <cell r="K3149">
            <v>12112167512</v>
          </cell>
        </row>
        <row r="3150">
          <cell r="K3150">
            <v>12112167513</v>
          </cell>
        </row>
        <row r="3151">
          <cell r="K3151">
            <v>12112167514</v>
          </cell>
        </row>
        <row r="3152">
          <cell r="K3152">
            <v>12112167515</v>
          </cell>
        </row>
        <row r="3153">
          <cell r="K3153">
            <v>12112167516</v>
          </cell>
        </row>
        <row r="3154">
          <cell r="K3154">
            <v>12112167517</v>
          </cell>
        </row>
        <row r="3155">
          <cell r="K3155">
            <v>12112167518</v>
          </cell>
        </row>
        <row r="3156">
          <cell r="K3156">
            <v>12112167519</v>
          </cell>
        </row>
        <row r="3157">
          <cell r="K3157">
            <v>12112167520</v>
          </cell>
        </row>
        <row r="3158">
          <cell r="K3158">
            <v>12112167521</v>
          </cell>
        </row>
        <row r="3159">
          <cell r="K3159">
            <v>12112171111</v>
          </cell>
        </row>
        <row r="3160">
          <cell r="K3160">
            <v>12112181111</v>
          </cell>
        </row>
        <row r="3161">
          <cell r="K3161">
            <v>12112191111</v>
          </cell>
        </row>
        <row r="3162">
          <cell r="K3162">
            <v>12112201111</v>
          </cell>
        </row>
        <row r="3163">
          <cell r="K3163">
            <v>12112211111</v>
          </cell>
        </row>
        <row r="3164">
          <cell r="K3164">
            <v>12121111111</v>
          </cell>
        </row>
        <row r="3165">
          <cell r="K3165">
            <v>12121111112</v>
          </cell>
        </row>
        <row r="3166">
          <cell r="K3166">
            <v>12121111113</v>
          </cell>
        </row>
        <row r="3167">
          <cell r="K3167">
            <v>12121121111</v>
          </cell>
        </row>
        <row r="3168">
          <cell r="K3168">
            <v>12121121112</v>
          </cell>
        </row>
        <row r="3169">
          <cell r="K3169">
            <v>12121121113</v>
          </cell>
        </row>
        <row r="3170">
          <cell r="K3170">
            <v>12121121114</v>
          </cell>
        </row>
        <row r="3171">
          <cell r="K3171">
            <v>12121121211</v>
          </cell>
        </row>
        <row r="3172">
          <cell r="K3172">
            <v>12121121212</v>
          </cell>
        </row>
        <row r="3173">
          <cell r="K3173">
            <v>12121121213</v>
          </cell>
        </row>
        <row r="3174">
          <cell r="K3174">
            <v>12121121214</v>
          </cell>
        </row>
        <row r="3175">
          <cell r="K3175">
            <v>12121121311</v>
          </cell>
        </row>
        <row r="3176">
          <cell r="K3176">
            <v>12121121312</v>
          </cell>
        </row>
        <row r="3177">
          <cell r="K3177">
            <v>12121121313</v>
          </cell>
        </row>
        <row r="3178">
          <cell r="K3178">
            <v>12121121314</v>
          </cell>
        </row>
        <row r="3179">
          <cell r="K3179">
            <v>12121121411</v>
          </cell>
        </row>
        <row r="3180">
          <cell r="K3180">
            <v>12121121412</v>
          </cell>
        </row>
        <row r="3181">
          <cell r="K3181">
            <v>12121121413</v>
          </cell>
        </row>
        <row r="3182">
          <cell r="K3182">
            <v>12121121414</v>
          </cell>
        </row>
        <row r="3183">
          <cell r="K3183">
            <v>12121121511</v>
          </cell>
        </row>
        <row r="3184">
          <cell r="K3184">
            <v>12121121512</v>
          </cell>
        </row>
        <row r="3185">
          <cell r="K3185">
            <v>12121121611</v>
          </cell>
        </row>
        <row r="3186">
          <cell r="K3186">
            <v>12121124101</v>
          </cell>
        </row>
        <row r="3187">
          <cell r="K3187">
            <v>12121124102</v>
          </cell>
        </row>
        <row r="3188">
          <cell r="K3188">
            <v>12121124103</v>
          </cell>
        </row>
        <row r="3189">
          <cell r="K3189">
            <v>12121124104</v>
          </cell>
        </row>
        <row r="3190">
          <cell r="K3190">
            <v>12121124105</v>
          </cell>
        </row>
        <row r="3191">
          <cell r="K3191">
            <v>12121124106</v>
          </cell>
        </row>
        <row r="3192">
          <cell r="K3192">
            <v>12121124107</v>
          </cell>
        </row>
        <row r="3193">
          <cell r="K3193">
            <v>12121124108</v>
          </cell>
        </row>
        <row r="3194">
          <cell r="K3194">
            <v>12121124109</v>
          </cell>
        </row>
        <row r="3195">
          <cell r="K3195">
            <v>12121124110</v>
          </cell>
        </row>
        <row r="3196">
          <cell r="K3196">
            <v>12121124111</v>
          </cell>
        </row>
        <row r="3197">
          <cell r="K3197">
            <v>12121124112</v>
          </cell>
        </row>
        <row r="3198">
          <cell r="K3198">
            <v>12121124113</v>
          </cell>
        </row>
        <row r="3199">
          <cell r="K3199">
            <v>12121124114</v>
          </cell>
        </row>
        <row r="3200">
          <cell r="K3200">
            <v>12121124115</v>
          </cell>
        </row>
        <row r="3201">
          <cell r="K3201">
            <v>12121124116</v>
          </cell>
        </row>
        <row r="3202">
          <cell r="K3202">
            <v>12121124117</v>
          </cell>
        </row>
        <row r="3203">
          <cell r="K3203">
            <v>12121124118</v>
          </cell>
        </row>
        <row r="3204">
          <cell r="K3204">
            <v>12121124119</v>
          </cell>
        </row>
        <row r="3205">
          <cell r="K3205">
            <v>12121124120</v>
          </cell>
        </row>
        <row r="3206">
          <cell r="K3206">
            <v>12121125211</v>
          </cell>
        </row>
        <row r="3207">
          <cell r="K3207">
            <v>12121125212</v>
          </cell>
        </row>
        <row r="3208">
          <cell r="K3208">
            <v>12121125213</v>
          </cell>
        </row>
        <row r="3209">
          <cell r="K3209">
            <v>12121125214</v>
          </cell>
        </row>
        <row r="3210">
          <cell r="K3210">
            <v>12121125311</v>
          </cell>
        </row>
        <row r="3211">
          <cell r="K3211">
            <v>12131111111</v>
          </cell>
        </row>
        <row r="3212">
          <cell r="K3212">
            <v>12131111112</v>
          </cell>
        </row>
        <row r="3213">
          <cell r="K3213">
            <v>12131121111</v>
          </cell>
        </row>
        <row r="3214">
          <cell r="K3214">
            <v>12131121112</v>
          </cell>
        </row>
        <row r="3215">
          <cell r="K3215">
            <v>12131121211</v>
          </cell>
        </row>
        <row r="3216">
          <cell r="K3216">
            <v>12131121212</v>
          </cell>
        </row>
        <row r="3217">
          <cell r="K3217">
            <v>12131121213</v>
          </cell>
        </row>
        <row r="3218">
          <cell r="K3218">
            <v>12131121214</v>
          </cell>
        </row>
        <row r="3219">
          <cell r="K3219">
            <v>12131121311</v>
          </cell>
        </row>
        <row r="3220">
          <cell r="K3220">
            <v>12131121312</v>
          </cell>
        </row>
        <row r="3221">
          <cell r="K3221">
            <v>12131121313</v>
          </cell>
        </row>
        <row r="3222">
          <cell r="K3222">
            <v>12131121411</v>
          </cell>
        </row>
        <row r="3223">
          <cell r="K3223">
            <v>12131121412</v>
          </cell>
        </row>
        <row r="3224">
          <cell r="K3224">
            <v>12131121413</v>
          </cell>
        </row>
        <row r="3225">
          <cell r="K3225">
            <v>12131121414</v>
          </cell>
        </row>
        <row r="3226">
          <cell r="K3226">
            <v>12131121511</v>
          </cell>
        </row>
        <row r="3227">
          <cell r="K3227">
            <v>12131121512</v>
          </cell>
        </row>
        <row r="3228">
          <cell r="K3228">
            <v>12131121513</v>
          </cell>
        </row>
        <row r="3229">
          <cell r="K3229">
            <v>12131121514</v>
          </cell>
        </row>
        <row r="3230">
          <cell r="K3230">
            <v>12131121611</v>
          </cell>
        </row>
        <row r="3231">
          <cell r="K3231">
            <v>12131121612</v>
          </cell>
        </row>
        <row r="3232">
          <cell r="K3232">
            <v>12131121613</v>
          </cell>
        </row>
        <row r="3233">
          <cell r="K3233">
            <v>12131121614</v>
          </cell>
        </row>
        <row r="3234">
          <cell r="K3234">
            <v>12131121711</v>
          </cell>
        </row>
        <row r="3235">
          <cell r="K3235">
            <v>12131121712</v>
          </cell>
        </row>
        <row r="3236">
          <cell r="K3236">
            <v>12131121713</v>
          </cell>
        </row>
        <row r="3237">
          <cell r="K3237">
            <v>12131121714</v>
          </cell>
        </row>
        <row r="3238">
          <cell r="K3238">
            <v>12131121811</v>
          </cell>
        </row>
        <row r="3239">
          <cell r="K3239">
            <v>12131121812</v>
          </cell>
        </row>
        <row r="3240">
          <cell r="K3240">
            <v>12131121813</v>
          </cell>
        </row>
        <row r="3241">
          <cell r="K3241">
            <v>12131121911</v>
          </cell>
        </row>
        <row r="3242">
          <cell r="K3242">
            <v>12131121912</v>
          </cell>
        </row>
        <row r="3243">
          <cell r="K3243">
            <v>12131121913</v>
          </cell>
        </row>
        <row r="3244">
          <cell r="K3244">
            <v>12131122011</v>
          </cell>
        </row>
        <row r="3245">
          <cell r="K3245">
            <v>12131122012</v>
          </cell>
        </row>
        <row r="3246">
          <cell r="K3246">
            <v>12131122013</v>
          </cell>
        </row>
        <row r="3247">
          <cell r="K3247">
            <v>12131122014</v>
          </cell>
        </row>
        <row r="3248">
          <cell r="K3248">
            <v>12131122015</v>
          </cell>
        </row>
        <row r="3249">
          <cell r="K3249">
            <v>12131122111</v>
          </cell>
        </row>
        <row r="3250">
          <cell r="K3250">
            <v>12131122112</v>
          </cell>
        </row>
        <row r="3251">
          <cell r="K3251">
            <v>12131122113</v>
          </cell>
        </row>
        <row r="3252">
          <cell r="K3252">
            <v>12131122114</v>
          </cell>
        </row>
        <row r="3253">
          <cell r="K3253">
            <v>12131125212</v>
          </cell>
        </row>
        <row r="3254">
          <cell r="K3254">
            <v>12141111111</v>
          </cell>
        </row>
        <row r="3255">
          <cell r="K3255">
            <v>12141111112</v>
          </cell>
        </row>
        <row r="3256">
          <cell r="K3256">
            <v>12141111113</v>
          </cell>
        </row>
        <row r="3257">
          <cell r="K3257">
            <v>12141111114</v>
          </cell>
        </row>
        <row r="3258">
          <cell r="K3258">
            <v>12141111115</v>
          </cell>
        </row>
        <row r="3259">
          <cell r="K3259">
            <v>12141111116</v>
          </cell>
        </row>
        <row r="3260">
          <cell r="K3260">
            <v>12141111117</v>
          </cell>
        </row>
        <row r="3261">
          <cell r="K3261">
            <v>12141111118</v>
          </cell>
        </row>
        <row r="3262">
          <cell r="K3262">
            <v>12141121111</v>
          </cell>
        </row>
        <row r="3263">
          <cell r="K3263">
            <v>12141121112</v>
          </cell>
        </row>
        <row r="3264">
          <cell r="K3264">
            <v>12141121113</v>
          </cell>
        </row>
        <row r="3265">
          <cell r="K3265">
            <v>12141121114</v>
          </cell>
        </row>
        <row r="3266">
          <cell r="K3266">
            <v>12141121211</v>
          </cell>
        </row>
        <row r="3267">
          <cell r="K3267">
            <v>12141121212</v>
          </cell>
        </row>
        <row r="3268">
          <cell r="K3268">
            <v>12141121213</v>
          </cell>
        </row>
        <row r="3269">
          <cell r="K3269">
            <v>12141121214</v>
          </cell>
        </row>
        <row r="3270">
          <cell r="K3270">
            <v>12141121311</v>
          </cell>
        </row>
        <row r="3271">
          <cell r="K3271">
            <v>12141121312</v>
          </cell>
        </row>
        <row r="3272">
          <cell r="K3272">
            <v>12141121313</v>
          </cell>
        </row>
        <row r="3273">
          <cell r="K3273">
            <v>12141121314</v>
          </cell>
        </row>
        <row r="3274">
          <cell r="K3274">
            <v>12141121411</v>
          </cell>
        </row>
        <row r="3275">
          <cell r="K3275">
            <v>12141121412</v>
          </cell>
        </row>
        <row r="3276">
          <cell r="K3276">
            <v>12141121413</v>
          </cell>
        </row>
        <row r="3277">
          <cell r="K3277">
            <v>12141121414</v>
          </cell>
        </row>
        <row r="3278">
          <cell r="K3278">
            <v>12141121511</v>
          </cell>
        </row>
        <row r="3279">
          <cell r="K3279">
            <v>12141121512</v>
          </cell>
        </row>
        <row r="3280">
          <cell r="K3280">
            <v>12141121513</v>
          </cell>
        </row>
        <row r="3281">
          <cell r="K3281">
            <v>12141121514</v>
          </cell>
        </row>
        <row r="3282">
          <cell r="K3282">
            <v>12141125011</v>
          </cell>
        </row>
        <row r="3283">
          <cell r="K3283">
            <v>12141131111</v>
          </cell>
        </row>
        <row r="3284">
          <cell r="K3284">
            <v>12141141111</v>
          </cell>
        </row>
        <row r="3285">
          <cell r="K3285">
            <v>12151111111</v>
          </cell>
        </row>
        <row r="3286">
          <cell r="K3286">
            <v>12151111112</v>
          </cell>
        </row>
        <row r="3287">
          <cell r="K3287">
            <v>12151111113</v>
          </cell>
        </row>
        <row r="3288">
          <cell r="K3288">
            <v>12151121111</v>
          </cell>
        </row>
        <row r="3289">
          <cell r="K3289">
            <v>12151121112</v>
          </cell>
        </row>
        <row r="3290">
          <cell r="K3290">
            <v>12151121211</v>
          </cell>
        </row>
        <row r="3291">
          <cell r="K3291">
            <v>12151121212</v>
          </cell>
        </row>
        <row r="3292">
          <cell r="K3292">
            <v>12151121213</v>
          </cell>
        </row>
        <row r="3293">
          <cell r="K3293">
            <v>12151121214</v>
          </cell>
        </row>
        <row r="3294">
          <cell r="K3294">
            <v>12151121215</v>
          </cell>
        </row>
        <row r="3295">
          <cell r="K3295">
            <v>12151125011</v>
          </cell>
        </row>
        <row r="3296">
          <cell r="K3296">
            <v>12151125012</v>
          </cell>
        </row>
        <row r="3297">
          <cell r="K3297">
            <v>12151125013</v>
          </cell>
        </row>
        <row r="3298">
          <cell r="K3298">
            <v>12151125014</v>
          </cell>
        </row>
        <row r="3299">
          <cell r="K3299">
            <v>12151125015</v>
          </cell>
        </row>
        <row r="3300">
          <cell r="K3300">
            <v>12151125016</v>
          </cell>
        </row>
        <row r="3301">
          <cell r="K3301">
            <v>12151127211</v>
          </cell>
        </row>
        <row r="3302">
          <cell r="K3302">
            <v>12151127212</v>
          </cell>
        </row>
        <row r="3303">
          <cell r="K3303">
            <v>12151127213</v>
          </cell>
        </row>
        <row r="3304">
          <cell r="K3304">
            <v>12151127214</v>
          </cell>
        </row>
        <row r="3305">
          <cell r="K3305">
            <v>12151127215</v>
          </cell>
        </row>
        <row r="3306">
          <cell r="K3306">
            <v>12151131111</v>
          </cell>
        </row>
        <row r="3307">
          <cell r="K3307">
            <v>12152141111</v>
          </cell>
        </row>
        <row r="3308">
          <cell r="K3308">
            <v>12152141112</v>
          </cell>
        </row>
        <row r="3309">
          <cell r="K3309">
            <v>12152141211</v>
          </cell>
        </row>
        <row r="3310">
          <cell r="K3310">
            <v>12152141212</v>
          </cell>
        </row>
        <row r="3311">
          <cell r="K3311">
            <v>12152141213</v>
          </cell>
        </row>
        <row r="3312">
          <cell r="K3312">
            <v>12152141214</v>
          </cell>
        </row>
        <row r="3313">
          <cell r="K3313">
            <v>12152141311</v>
          </cell>
        </row>
        <row r="3314">
          <cell r="K3314">
            <v>12152141312</v>
          </cell>
        </row>
        <row r="3315">
          <cell r="K3315">
            <v>12152141313</v>
          </cell>
        </row>
        <row r="3316">
          <cell r="K3316">
            <v>12152141314</v>
          </cell>
        </row>
        <row r="3317">
          <cell r="K3317">
            <v>12152145011</v>
          </cell>
        </row>
        <row r="3318">
          <cell r="K3318">
            <v>12152151111</v>
          </cell>
        </row>
        <row r="3319">
          <cell r="K3319">
            <v>12152161111</v>
          </cell>
        </row>
        <row r="3320">
          <cell r="K3320">
            <v>12152171111</v>
          </cell>
        </row>
        <row r="3321">
          <cell r="K3321">
            <v>12152181111</v>
          </cell>
        </row>
        <row r="3322">
          <cell r="K3322">
            <v>12152191111</v>
          </cell>
        </row>
        <row r="3323">
          <cell r="K3323">
            <v>12152197111</v>
          </cell>
        </row>
        <row r="3324">
          <cell r="K3324">
            <v>12152201111</v>
          </cell>
        </row>
        <row r="3325">
          <cell r="K3325">
            <v>12152211111</v>
          </cell>
        </row>
        <row r="3326">
          <cell r="K3326">
            <v>12152221111</v>
          </cell>
        </row>
        <row r="3327">
          <cell r="K3327">
            <v>12161111111</v>
          </cell>
        </row>
        <row r="3328">
          <cell r="K3328">
            <v>12161111112</v>
          </cell>
        </row>
        <row r="3329">
          <cell r="K3329">
            <v>12161111113</v>
          </cell>
        </row>
        <row r="3330">
          <cell r="K3330">
            <v>12161121111</v>
          </cell>
        </row>
        <row r="3331">
          <cell r="K3331">
            <v>12161121112</v>
          </cell>
        </row>
        <row r="3332">
          <cell r="K3332">
            <v>12161121211</v>
          </cell>
        </row>
        <row r="3333">
          <cell r="K3333">
            <v>12161121212</v>
          </cell>
        </row>
        <row r="3334">
          <cell r="K3334">
            <v>12161121213</v>
          </cell>
        </row>
        <row r="3335">
          <cell r="K3335">
            <v>12161121214</v>
          </cell>
        </row>
        <row r="3336">
          <cell r="K3336">
            <v>12161121311</v>
          </cell>
        </row>
        <row r="3337">
          <cell r="K3337">
            <v>12161121312</v>
          </cell>
        </row>
        <row r="3338">
          <cell r="K3338">
            <v>12161121411</v>
          </cell>
        </row>
        <row r="3339">
          <cell r="K3339">
            <v>12161121412</v>
          </cell>
        </row>
        <row r="3340">
          <cell r="K3340">
            <v>12161121413</v>
          </cell>
        </row>
        <row r="3341">
          <cell r="K3341">
            <v>12161121511</v>
          </cell>
        </row>
        <row r="3342">
          <cell r="K3342">
            <v>12161121512</v>
          </cell>
        </row>
        <row r="3343">
          <cell r="K3343">
            <v>12161121611</v>
          </cell>
        </row>
        <row r="3344">
          <cell r="K3344">
            <v>12161121612</v>
          </cell>
        </row>
        <row r="3345">
          <cell r="K3345">
            <v>12161121613</v>
          </cell>
        </row>
        <row r="3346">
          <cell r="K3346">
            <v>12161121614</v>
          </cell>
        </row>
        <row r="3347">
          <cell r="K3347">
            <v>12161121615</v>
          </cell>
        </row>
        <row r="3348">
          <cell r="K3348">
            <v>12161121616</v>
          </cell>
        </row>
        <row r="3349">
          <cell r="K3349">
            <v>12161121617</v>
          </cell>
        </row>
        <row r="3350">
          <cell r="K3350">
            <v>12161121701</v>
          </cell>
        </row>
        <row r="3351">
          <cell r="K3351">
            <v>12161123901</v>
          </cell>
        </row>
        <row r="3352">
          <cell r="K3352">
            <v>12161123902</v>
          </cell>
        </row>
        <row r="3353">
          <cell r="K3353">
            <v>12161123903</v>
          </cell>
        </row>
        <row r="3354">
          <cell r="K3354">
            <v>12161123904</v>
          </cell>
        </row>
        <row r="3355">
          <cell r="K3355">
            <v>12161123905</v>
          </cell>
        </row>
        <row r="3356">
          <cell r="K3356">
            <v>12161123906</v>
          </cell>
        </row>
        <row r="3357">
          <cell r="K3357">
            <v>12161124101</v>
          </cell>
        </row>
        <row r="3358">
          <cell r="K3358">
            <v>12161124102</v>
          </cell>
        </row>
        <row r="3359">
          <cell r="K3359">
            <v>12161124103</v>
          </cell>
        </row>
        <row r="3360">
          <cell r="K3360">
            <v>12161124104</v>
          </cell>
        </row>
        <row r="3361">
          <cell r="K3361">
            <v>12161124105</v>
          </cell>
        </row>
        <row r="3362">
          <cell r="K3362">
            <v>12161124106</v>
          </cell>
        </row>
        <row r="3363">
          <cell r="K3363">
            <v>12161124107</v>
          </cell>
        </row>
        <row r="3364">
          <cell r="K3364">
            <v>12161124108</v>
          </cell>
        </row>
        <row r="3365">
          <cell r="K3365">
            <v>12161124109</v>
          </cell>
        </row>
        <row r="3366">
          <cell r="K3366">
            <v>12161124110</v>
          </cell>
        </row>
        <row r="3367">
          <cell r="K3367">
            <v>12161124111</v>
          </cell>
        </row>
        <row r="3368">
          <cell r="K3368">
            <v>12161124112</v>
          </cell>
        </row>
        <row r="3369">
          <cell r="K3369">
            <v>12161124113</v>
          </cell>
        </row>
        <row r="3370">
          <cell r="K3370">
            <v>12161124114</v>
          </cell>
        </row>
        <row r="3371">
          <cell r="K3371">
            <v>12161124115</v>
          </cell>
        </row>
        <row r="3372">
          <cell r="K3372">
            <v>12161124116</v>
          </cell>
        </row>
        <row r="3373">
          <cell r="K3373">
            <v>12161124117</v>
          </cell>
        </row>
        <row r="3374">
          <cell r="K3374">
            <v>12161124118</v>
          </cell>
        </row>
        <row r="3375">
          <cell r="K3375">
            <v>12161124119</v>
          </cell>
        </row>
        <row r="3376">
          <cell r="K3376">
            <v>12161124120</v>
          </cell>
        </row>
        <row r="3377">
          <cell r="K3377">
            <v>12161124201</v>
          </cell>
        </row>
        <row r="3378">
          <cell r="K3378">
            <v>12161124202</v>
          </cell>
        </row>
        <row r="3379">
          <cell r="K3379">
            <v>12161124203</v>
          </cell>
        </row>
        <row r="3380">
          <cell r="K3380">
            <v>12161124204</v>
          </cell>
        </row>
        <row r="3381">
          <cell r="K3381">
            <v>12161124205</v>
          </cell>
        </row>
        <row r="3382">
          <cell r="K3382">
            <v>12161124206</v>
          </cell>
        </row>
        <row r="3383">
          <cell r="K3383">
            <v>12161124207</v>
          </cell>
        </row>
        <row r="3384">
          <cell r="K3384">
            <v>12161124208</v>
          </cell>
        </row>
        <row r="3385">
          <cell r="K3385">
            <v>12161124209</v>
          </cell>
        </row>
        <row r="3386">
          <cell r="K3386">
            <v>12161124210</v>
          </cell>
        </row>
        <row r="3387">
          <cell r="K3387">
            <v>12161124301</v>
          </cell>
        </row>
        <row r="3388">
          <cell r="K3388">
            <v>12161124302</v>
          </cell>
        </row>
        <row r="3389">
          <cell r="K3389">
            <v>12161124303</v>
          </cell>
        </row>
        <row r="3390">
          <cell r="K3390">
            <v>12161124304</v>
          </cell>
        </row>
        <row r="3391">
          <cell r="K3391">
            <v>12161124305</v>
          </cell>
        </row>
        <row r="3392">
          <cell r="K3392">
            <v>12161124306</v>
          </cell>
        </row>
        <row r="3393">
          <cell r="K3393">
            <v>12161124307</v>
          </cell>
        </row>
        <row r="3394">
          <cell r="K3394">
            <v>12161124308</v>
          </cell>
        </row>
        <row r="3395">
          <cell r="K3395">
            <v>12161124309</v>
          </cell>
        </row>
        <row r="3396">
          <cell r="K3396">
            <v>12161124310</v>
          </cell>
        </row>
        <row r="3397">
          <cell r="K3397">
            <v>12161124311</v>
          </cell>
        </row>
        <row r="3398">
          <cell r="K3398">
            <v>12161124312</v>
          </cell>
        </row>
        <row r="3399">
          <cell r="K3399">
            <v>12161124313</v>
          </cell>
        </row>
        <row r="3400">
          <cell r="K3400">
            <v>12161124314</v>
          </cell>
        </row>
        <row r="3401">
          <cell r="K3401">
            <v>12161124315</v>
          </cell>
        </row>
        <row r="3402">
          <cell r="K3402">
            <v>12161124316</v>
          </cell>
        </row>
        <row r="3403">
          <cell r="K3403">
            <v>12161124401</v>
          </cell>
        </row>
        <row r="3404">
          <cell r="K3404">
            <v>12161124402</v>
          </cell>
        </row>
        <row r="3405">
          <cell r="K3405">
            <v>12161124403</v>
          </cell>
        </row>
        <row r="3406">
          <cell r="K3406">
            <v>12161124404</v>
          </cell>
        </row>
        <row r="3407">
          <cell r="K3407">
            <v>12161124405</v>
          </cell>
        </row>
        <row r="3408">
          <cell r="K3408">
            <v>12161124406</v>
          </cell>
        </row>
        <row r="3409">
          <cell r="K3409">
            <v>12161124407</v>
          </cell>
        </row>
        <row r="3410">
          <cell r="K3410">
            <v>12161124408</v>
          </cell>
        </row>
        <row r="3411">
          <cell r="K3411">
            <v>12161124409</v>
          </cell>
        </row>
        <row r="3412">
          <cell r="K3412">
            <v>12161124410</v>
          </cell>
        </row>
        <row r="3413">
          <cell r="K3413">
            <v>12161124412</v>
          </cell>
        </row>
        <row r="3414">
          <cell r="K3414">
            <v>12161124501</v>
          </cell>
        </row>
        <row r="3415">
          <cell r="K3415">
            <v>12161124502</v>
          </cell>
        </row>
        <row r="3416">
          <cell r="K3416">
            <v>12161124503</v>
          </cell>
        </row>
        <row r="3417">
          <cell r="K3417">
            <v>12161124504</v>
          </cell>
        </row>
        <row r="3418">
          <cell r="K3418">
            <v>12161124505</v>
          </cell>
        </row>
        <row r="3419">
          <cell r="K3419">
            <v>12161124506</v>
          </cell>
        </row>
        <row r="3420">
          <cell r="K3420">
            <v>12161124507</v>
          </cell>
        </row>
        <row r="3421">
          <cell r="K3421">
            <v>12161124508</v>
          </cell>
        </row>
        <row r="3422">
          <cell r="K3422">
            <v>12161124509</v>
          </cell>
        </row>
        <row r="3423">
          <cell r="K3423">
            <v>12161124510</v>
          </cell>
        </row>
        <row r="3424">
          <cell r="K3424">
            <v>12161124511</v>
          </cell>
        </row>
        <row r="3425">
          <cell r="K3425">
            <v>12161124512</v>
          </cell>
        </row>
        <row r="3426">
          <cell r="K3426">
            <v>12161124513</v>
          </cell>
        </row>
        <row r="3427">
          <cell r="K3427">
            <v>12161124514</v>
          </cell>
        </row>
        <row r="3428">
          <cell r="K3428">
            <v>12161124515</v>
          </cell>
        </row>
        <row r="3429">
          <cell r="K3429">
            <v>12161124601</v>
          </cell>
        </row>
        <row r="3430">
          <cell r="K3430">
            <v>12161124602</v>
          </cell>
        </row>
        <row r="3431">
          <cell r="K3431">
            <v>12161124603</v>
          </cell>
        </row>
        <row r="3432">
          <cell r="K3432">
            <v>12161124604</v>
          </cell>
        </row>
        <row r="3433">
          <cell r="K3433">
            <v>12161124605</v>
          </cell>
        </row>
        <row r="3434">
          <cell r="K3434">
            <v>12161124606</v>
          </cell>
        </row>
        <row r="3435">
          <cell r="K3435">
            <v>12161124607</v>
          </cell>
        </row>
        <row r="3436">
          <cell r="K3436">
            <v>12161124608</v>
          </cell>
        </row>
        <row r="3437">
          <cell r="K3437">
            <v>12161124609</v>
          </cell>
        </row>
        <row r="3438">
          <cell r="K3438">
            <v>12161124610</v>
          </cell>
        </row>
        <row r="3439">
          <cell r="K3439">
            <v>12161124611</v>
          </cell>
        </row>
        <row r="3440">
          <cell r="K3440">
            <v>12161124612</v>
          </cell>
        </row>
        <row r="3441">
          <cell r="K3441">
            <v>12161124613</v>
          </cell>
        </row>
        <row r="3442">
          <cell r="K3442">
            <v>12161124614</v>
          </cell>
        </row>
        <row r="3443">
          <cell r="K3443">
            <v>12161124615</v>
          </cell>
        </row>
        <row r="3444">
          <cell r="K3444">
            <v>12161124616</v>
          </cell>
        </row>
        <row r="3445">
          <cell r="K3445">
            <v>12161124617</v>
          </cell>
        </row>
        <row r="3446">
          <cell r="K3446">
            <v>12161124618</v>
          </cell>
        </row>
        <row r="3447">
          <cell r="K3447">
            <v>12161124701</v>
          </cell>
        </row>
        <row r="3448">
          <cell r="K3448">
            <v>12161124702</v>
          </cell>
        </row>
        <row r="3449">
          <cell r="K3449">
            <v>12161124703</v>
          </cell>
        </row>
        <row r="3450">
          <cell r="K3450">
            <v>12161124704</v>
          </cell>
        </row>
        <row r="3451">
          <cell r="K3451">
            <v>12161124705</v>
          </cell>
        </row>
        <row r="3452">
          <cell r="K3452">
            <v>12161124706</v>
          </cell>
        </row>
        <row r="3453">
          <cell r="K3453">
            <v>12161124707</v>
          </cell>
        </row>
        <row r="3454">
          <cell r="K3454">
            <v>12161124708</v>
          </cell>
        </row>
        <row r="3455">
          <cell r="K3455">
            <v>12161124709</v>
          </cell>
        </row>
        <row r="3456">
          <cell r="K3456">
            <v>12161124710</v>
          </cell>
        </row>
        <row r="3457">
          <cell r="K3457">
            <v>12161124711</v>
          </cell>
        </row>
        <row r="3458">
          <cell r="K3458">
            <v>12161124712</v>
          </cell>
        </row>
        <row r="3459">
          <cell r="K3459">
            <v>12161124713</v>
          </cell>
        </row>
        <row r="3460">
          <cell r="K3460">
            <v>12161124801</v>
          </cell>
        </row>
        <row r="3461">
          <cell r="K3461">
            <v>12161124802</v>
          </cell>
        </row>
        <row r="3462">
          <cell r="K3462">
            <v>12161124803</v>
          </cell>
        </row>
        <row r="3463">
          <cell r="K3463">
            <v>12161124804</v>
          </cell>
        </row>
        <row r="3464">
          <cell r="K3464">
            <v>12161124805</v>
          </cell>
        </row>
        <row r="3465">
          <cell r="K3465">
            <v>12161124806</v>
          </cell>
        </row>
        <row r="3466">
          <cell r="K3466">
            <v>12161124807</v>
          </cell>
        </row>
        <row r="3467">
          <cell r="K3467">
            <v>12161124808</v>
          </cell>
        </row>
        <row r="3468">
          <cell r="K3468">
            <v>12161124809</v>
          </cell>
        </row>
        <row r="3469">
          <cell r="K3469">
            <v>12161124810</v>
          </cell>
        </row>
        <row r="3470">
          <cell r="K3470">
            <v>12161124811</v>
          </cell>
        </row>
        <row r="3471">
          <cell r="K3471">
            <v>12161124812</v>
          </cell>
        </row>
        <row r="3472">
          <cell r="K3472">
            <v>12161124813</v>
          </cell>
        </row>
        <row r="3473">
          <cell r="K3473">
            <v>12161124814</v>
          </cell>
        </row>
        <row r="3474">
          <cell r="K3474">
            <v>12161124901</v>
          </cell>
        </row>
        <row r="3475">
          <cell r="K3475">
            <v>12161124902</v>
          </cell>
        </row>
        <row r="3476">
          <cell r="K3476">
            <v>12161124903</v>
          </cell>
        </row>
        <row r="3477">
          <cell r="K3477">
            <v>12161124904</v>
          </cell>
        </row>
        <row r="3478">
          <cell r="K3478">
            <v>12161124905</v>
          </cell>
        </row>
        <row r="3479">
          <cell r="K3479">
            <v>12161124906</v>
          </cell>
        </row>
        <row r="3480">
          <cell r="K3480">
            <v>12161124907</v>
          </cell>
        </row>
        <row r="3481">
          <cell r="K3481">
            <v>12161124908</v>
          </cell>
        </row>
        <row r="3482">
          <cell r="K3482">
            <v>12161124909</v>
          </cell>
        </row>
        <row r="3483">
          <cell r="K3483">
            <v>12161124910</v>
          </cell>
        </row>
        <row r="3484">
          <cell r="K3484">
            <v>12161125011</v>
          </cell>
        </row>
        <row r="3485">
          <cell r="K3485">
            <v>12161125211</v>
          </cell>
        </row>
        <row r="3486">
          <cell r="K3486">
            <v>12161125212</v>
          </cell>
        </row>
        <row r="3487">
          <cell r="K3487">
            <v>12161125213</v>
          </cell>
        </row>
        <row r="3488">
          <cell r="K3488">
            <v>12161125214</v>
          </cell>
        </row>
        <row r="3489">
          <cell r="K3489">
            <v>12161125215</v>
          </cell>
        </row>
        <row r="3490">
          <cell r="K3490">
            <v>12161125216</v>
          </cell>
        </row>
        <row r="3491">
          <cell r="K3491">
            <v>12161125217</v>
          </cell>
        </row>
        <row r="3492">
          <cell r="K3492">
            <v>12161125218</v>
          </cell>
        </row>
        <row r="3493">
          <cell r="K3493">
            <v>12161125219</v>
          </cell>
        </row>
        <row r="3494">
          <cell r="K3494">
            <v>12161125220</v>
          </cell>
        </row>
        <row r="3495">
          <cell r="K3495">
            <v>12161125221</v>
          </cell>
        </row>
        <row r="3496">
          <cell r="K3496">
            <v>12161125223</v>
          </cell>
        </row>
        <row r="3497">
          <cell r="K3497">
            <v>12161125311</v>
          </cell>
        </row>
        <row r="3498">
          <cell r="K3498">
            <v>12161125312</v>
          </cell>
        </row>
        <row r="3499">
          <cell r="K3499">
            <v>12161125313</v>
          </cell>
        </row>
        <row r="3500">
          <cell r="K3500">
            <v>12161125314</v>
          </cell>
        </row>
        <row r="3501">
          <cell r="K3501">
            <v>12161125315</v>
          </cell>
        </row>
        <row r="3502">
          <cell r="K3502">
            <v>12161125316</v>
          </cell>
        </row>
        <row r="3503">
          <cell r="K3503">
            <v>12161125317</v>
          </cell>
        </row>
        <row r="3504">
          <cell r="K3504">
            <v>12161125411</v>
          </cell>
        </row>
        <row r="3505">
          <cell r="K3505">
            <v>12161125412</v>
          </cell>
        </row>
        <row r="3506">
          <cell r="K3506">
            <v>12161125413</v>
          </cell>
        </row>
        <row r="3507">
          <cell r="K3507">
            <v>12161125414</v>
          </cell>
        </row>
        <row r="3508">
          <cell r="K3508">
            <v>12161125415</v>
          </cell>
        </row>
        <row r="3509">
          <cell r="K3509">
            <v>12161127311</v>
          </cell>
        </row>
        <row r="3510">
          <cell r="K3510">
            <v>12161127312</v>
          </cell>
        </row>
        <row r="3511">
          <cell r="K3511">
            <v>12161127313</v>
          </cell>
        </row>
        <row r="3512">
          <cell r="K3512">
            <v>12161127314</v>
          </cell>
        </row>
        <row r="3513">
          <cell r="K3513">
            <v>12161127315</v>
          </cell>
        </row>
        <row r="3514">
          <cell r="K3514">
            <v>12161127316</v>
          </cell>
        </row>
        <row r="3515">
          <cell r="K3515">
            <v>12161127317</v>
          </cell>
        </row>
        <row r="3516">
          <cell r="K3516">
            <v>12161127318</v>
          </cell>
        </row>
        <row r="3517">
          <cell r="K3517">
            <v>12161127319</v>
          </cell>
        </row>
        <row r="3518">
          <cell r="K3518">
            <v>12161127411</v>
          </cell>
        </row>
        <row r="3519">
          <cell r="K3519">
            <v>12161127412</v>
          </cell>
        </row>
        <row r="3520">
          <cell r="K3520">
            <v>12161127413</v>
          </cell>
        </row>
        <row r="3521">
          <cell r="K3521">
            <v>12161127414</v>
          </cell>
        </row>
        <row r="3522">
          <cell r="K3522">
            <v>12161127415</v>
          </cell>
        </row>
        <row r="3523">
          <cell r="K3523">
            <v>12161127416</v>
          </cell>
        </row>
        <row r="3524">
          <cell r="K3524">
            <v>12161127417</v>
          </cell>
        </row>
        <row r="3525">
          <cell r="K3525">
            <v>12161127418</v>
          </cell>
        </row>
        <row r="3526">
          <cell r="K3526">
            <v>12161127419</v>
          </cell>
        </row>
        <row r="3527">
          <cell r="K3527">
            <v>12161127420</v>
          </cell>
        </row>
        <row r="3528">
          <cell r="K3528">
            <v>12161127421</v>
          </cell>
        </row>
        <row r="3529">
          <cell r="K3529">
            <v>12162141111</v>
          </cell>
        </row>
        <row r="3530">
          <cell r="K3530">
            <v>12162141211</v>
          </cell>
        </row>
        <row r="3531">
          <cell r="K3531">
            <v>12162141311</v>
          </cell>
        </row>
        <row r="3532">
          <cell r="K3532">
            <v>12162141411</v>
          </cell>
        </row>
        <row r="3533">
          <cell r="K3533">
            <v>12162151111</v>
          </cell>
        </row>
        <row r="3534">
          <cell r="K3534">
            <v>12162161111</v>
          </cell>
        </row>
        <row r="3535">
          <cell r="K3535">
            <v>12162171111</v>
          </cell>
        </row>
        <row r="3536">
          <cell r="K3536">
            <v>12171111111</v>
          </cell>
        </row>
        <row r="3537">
          <cell r="K3537">
            <v>12171121111</v>
          </cell>
        </row>
        <row r="3538">
          <cell r="K3538">
            <v>12171121211</v>
          </cell>
        </row>
        <row r="3539">
          <cell r="K3539">
            <v>12171121311</v>
          </cell>
        </row>
        <row r="3540">
          <cell r="K3540">
            <v>12171121411</v>
          </cell>
        </row>
        <row r="3541">
          <cell r="K3541">
            <v>13111111111</v>
          </cell>
        </row>
        <row r="3542">
          <cell r="K3542">
            <v>13111111112</v>
          </cell>
        </row>
        <row r="3543">
          <cell r="K3543">
            <v>13111121111</v>
          </cell>
        </row>
        <row r="3544">
          <cell r="K3544">
            <v>13111121112</v>
          </cell>
        </row>
        <row r="3545">
          <cell r="K3545">
            <v>13111121113</v>
          </cell>
        </row>
        <row r="3546">
          <cell r="K3546">
            <v>13111121114</v>
          </cell>
        </row>
        <row r="3547">
          <cell r="K3547">
            <v>13111121115</v>
          </cell>
        </row>
        <row r="3548">
          <cell r="K3548">
            <v>13111121116</v>
          </cell>
        </row>
        <row r="3549">
          <cell r="K3549">
            <v>13111121117</v>
          </cell>
        </row>
        <row r="3550">
          <cell r="K3550">
            <v>13111121118</v>
          </cell>
        </row>
        <row r="3551">
          <cell r="K3551">
            <v>13111121211</v>
          </cell>
        </row>
        <row r="3552">
          <cell r="K3552">
            <v>13111121212</v>
          </cell>
        </row>
        <row r="3553">
          <cell r="K3553">
            <v>13111121213</v>
          </cell>
        </row>
        <row r="3554">
          <cell r="K3554">
            <v>13111121214</v>
          </cell>
        </row>
        <row r="3555">
          <cell r="K3555">
            <v>13111121311</v>
          </cell>
        </row>
        <row r="3556">
          <cell r="K3556">
            <v>13111121312</v>
          </cell>
        </row>
        <row r="3557">
          <cell r="K3557">
            <v>13111121313</v>
          </cell>
        </row>
        <row r="3558">
          <cell r="K3558">
            <v>13111121314</v>
          </cell>
        </row>
        <row r="3559">
          <cell r="K3559">
            <v>13111121411</v>
          </cell>
        </row>
        <row r="3560">
          <cell r="K3560">
            <v>13111121412</v>
          </cell>
        </row>
        <row r="3561">
          <cell r="K3561">
            <v>13111121413</v>
          </cell>
        </row>
        <row r="3562">
          <cell r="K3562">
            <v>13111121414</v>
          </cell>
        </row>
        <row r="3563">
          <cell r="K3563">
            <v>13111121415</v>
          </cell>
        </row>
        <row r="3564">
          <cell r="K3564">
            <v>13111121416</v>
          </cell>
        </row>
        <row r="3565">
          <cell r="K3565">
            <v>13111121511</v>
          </cell>
        </row>
        <row r="3566">
          <cell r="K3566">
            <v>13111121512</v>
          </cell>
        </row>
        <row r="3567">
          <cell r="K3567">
            <v>13111121513</v>
          </cell>
        </row>
        <row r="3568">
          <cell r="K3568">
            <v>13111121514</v>
          </cell>
        </row>
        <row r="3569">
          <cell r="K3569">
            <v>13111121611</v>
          </cell>
        </row>
        <row r="3570">
          <cell r="K3570">
            <v>13111121612</v>
          </cell>
        </row>
        <row r="3571">
          <cell r="K3571">
            <v>13111121711</v>
          </cell>
        </row>
        <row r="3572">
          <cell r="K3572">
            <v>13111121712</v>
          </cell>
        </row>
        <row r="3573">
          <cell r="K3573">
            <v>13111121811</v>
          </cell>
        </row>
        <row r="3574">
          <cell r="K3574">
            <v>13111121812</v>
          </cell>
        </row>
        <row r="3575">
          <cell r="K3575">
            <v>13111121911</v>
          </cell>
        </row>
        <row r="3576">
          <cell r="K3576">
            <v>13111121912</v>
          </cell>
        </row>
        <row r="3577">
          <cell r="K3577">
            <v>13111121913</v>
          </cell>
        </row>
        <row r="3578">
          <cell r="K3578">
            <v>13111121914</v>
          </cell>
        </row>
        <row r="3579">
          <cell r="K3579">
            <v>13111122011</v>
          </cell>
        </row>
        <row r="3580">
          <cell r="K3580">
            <v>13111122012</v>
          </cell>
        </row>
        <row r="3581">
          <cell r="K3581">
            <v>13111122111</v>
          </cell>
        </row>
        <row r="3582">
          <cell r="K3582">
            <v>13111122112</v>
          </cell>
        </row>
        <row r="3583">
          <cell r="K3583">
            <v>13111122113</v>
          </cell>
        </row>
        <row r="3584">
          <cell r="K3584">
            <v>13111122114</v>
          </cell>
        </row>
        <row r="3585">
          <cell r="K3585">
            <v>13111122115</v>
          </cell>
        </row>
        <row r="3586">
          <cell r="K3586">
            <v>13111122116</v>
          </cell>
        </row>
        <row r="3587">
          <cell r="K3587">
            <v>13111122117</v>
          </cell>
        </row>
        <row r="3588">
          <cell r="K3588">
            <v>13111123000</v>
          </cell>
        </row>
        <row r="3589">
          <cell r="K3589">
            <v>13111123013</v>
          </cell>
        </row>
        <row r="3590">
          <cell r="K3590">
            <v>13111123901</v>
          </cell>
        </row>
        <row r="3591">
          <cell r="K3591">
            <v>13111123902</v>
          </cell>
        </row>
        <row r="3592">
          <cell r="K3592">
            <v>13111123903</v>
          </cell>
        </row>
        <row r="3593">
          <cell r="K3593">
            <v>13111123904</v>
          </cell>
        </row>
        <row r="3594">
          <cell r="K3594">
            <v>13111123905</v>
          </cell>
        </row>
        <row r="3595">
          <cell r="K3595">
            <v>13111123911</v>
          </cell>
        </row>
        <row r="3596">
          <cell r="K3596">
            <v>13111124011</v>
          </cell>
        </row>
        <row r="3597">
          <cell r="K3597">
            <v>13111124101</v>
          </cell>
        </row>
        <row r="3598">
          <cell r="K3598">
            <v>13111124102</v>
          </cell>
        </row>
        <row r="3599">
          <cell r="K3599">
            <v>13111124103</v>
          </cell>
        </row>
        <row r="3600">
          <cell r="K3600">
            <v>13111124104</v>
          </cell>
        </row>
        <row r="3601">
          <cell r="K3601">
            <v>13111124105</v>
          </cell>
        </row>
        <row r="3602">
          <cell r="K3602">
            <v>13111124106</v>
          </cell>
        </row>
        <row r="3603">
          <cell r="K3603">
            <v>13111124107</v>
          </cell>
        </row>
        <row r="3604">
          <cell r="K3604">
            <v>13111124108</v>
          </cell>
        </row>
        <row r="3605">
          <cell r="K3605">
            <v>13111124109</v>
          </cell>
        </row>
        <row r="3606">
          <cell r="K3606">
            <v>13111124110</v>
          </cell>
        </row>
        <row r="3607">
          <cell r="K3607">
            <v>13111124111</v>
          </cell>
        </row>
        <row r="3608">
          <cell r="K3608">
            <v>13111124112</v>
          </cell>
        </row>
        <row r="3609">
          <cell r="K3609">
            <v>13111124113</v>
          </cell>
        </row>
        <row r="3610">
          <cell r="K3610">
            <v>13111124114</v>
          </cell>
        </row>
        <row r="3611">
          <cell r="K3611">
            <v>13111124115</v>
          </cell>
        </row>
        <row r="3612">
          <cell r="K3612">
            <v>13111124116</v>
          </cell>
        </row>
        <row r="3613">
          <cell r="K3613">
            <v>13111124117</v>
          </cell>
        </row>
        <row r="3614">
          <cell r="K3614">
            <v>13111124118</v>
          </cell>
        </row>
        <row r="3615">
          <cell r="K3615">
            <v>13111124119</v>
          </cell>
        </row>
        <row r="3616">
          <cell r="K3616">
            <v>13111124120</v>
          </cell>
        </row>
        <row r="3617">
          <cell r="K3617">
            <v>13111124201</v>
          </cell>
        </row>
        <row r="3618">
          <cell r="K3618">
            <v>13111124202</v>
          </cell>
        </row>
        <row r="3619">
          <cell r="K3619">
            <v>13111124203</v>
          </cell>
        </row>
        <row r="3620">
          <cell r="K3620">
            <v>13111124204</v>
          </cell>
        </row>
        <row r="3621">
          <cell r="K3621">
            <v>13111124205</v>
          </cell>
        </row>
        <row r="3622">
          <cell r="K3622">
            <v>13111124206</v>
          </cell>
        </row>
        <row r="3623">
          <cell r="K3623">
            <v>13111124207</v>
          </cell>
        </row>
        <row r="3624">
          <cell r="K3624">
            <v>13111124208</v>
          </cell>
        </row>
        <row r="3625">
          <cell r="K3625">
            <v>13111124209</v>
          </cell>
        </row>
        <row r="3626">
          <cell r="K3626">
            <v>13111124210</v>
          </cell>
        </row>
        <row r="3627">
          <cell r="K3627">
            <v>13111124211</v>
          </cell>
        </row>
        <row r="3628">
          <cell r="K3628">
            <v>13111124301</v>
          </cell>
        </row>
        <row r="3629">
          <cell r="K3629">
            <v>13111124302</v>
          </cell>
        </row>
        <row r="3630">
          <cell r="K3630">
            <v>13111124303</v>
          </cell>
        </row>
        <row r="3631">
          <cell r="K3631">
            <v>13111124304</v>
          </cell>
        </row>
        <row r="3632">
          <cell r="K3632">
            <v>13111124305</v>
          </cell>
        </row>
        <row r="3633">
          <cell r="K3633">
            <v>13111124306</v>
          </cell>
        </row>
        <row r="3634">
          <cell r="K3634">
            <v>13111124307</v>
          </cell>
        </row>
        <row r="3635">
          <cell r="K3635">
            <v>13111124308</v>
          </cell>
        </row>
        <row r="3636">
          <cell r="K3636">
            <v>13111124309</v>
          </cell>
        </row>
        <row r="3637">
          <cell r="K3637">
            <v>13111124310</v>
          </cell>
        </row>
        <row r="3638">
          <cell r="K3638">
            <v>13111124311</v>
          </cell>
        </row>
        <row r="3639">
          <cell r="K3639">
            <v>13111124312</v>
          </cell>
        </row>
        <row r="3640">
          <cell r="K3640">
            <v>13111124313</v>
          </cell>
        </row>
        <row r="3641">
          <cell r="K3641">
            <v>13111124314</v>
          </cell>
        </row>
        <row r="3642">
          <cell r="K3642">
            <v>13111124315</v>
          </cell>
        </row>
        <row r="3643">
          <cell r="K3643">
            <v>13111124316</v>
          </cell>
        </row>
        <row r="3644">
          <cell r="K3644">
            <v>13111124317</v>
          </cell>
        </row>
        <row r="3645">
          <cell r="K3645">
            <v>13111124318</v>
          </cell>
        </row>
        <row r="3646">
          <cell r="K3646">
            <v>13111124319</v>
          </cell>
        </row>
        <row r="3647">
          <cell r="K3647">
            <v>13111124320</v>
          </cell>
        </row>
        <row r="3648">
          <cell r="K3648">
            <v>13111124401</v>
          </cell>
        </row>
        <row r="3649">
          <cell r="K3649">
            <v>13111124402</v>
          </cell>
        </row>
        <row r="3650">
          <cell r="K3650">
            <v>13111124403</v>
          </cell>
        </row>
        <row r="3651">
          <cell r="K3651">
            <v>13111124404</v>
          </cell>
        </row>
        <row r="3652">
          <cell r="K3652">
            <v>13111124405</v>
          </cell>
        </row>
        <row r="3653">
          <cell r="K3653">
            <v>13111124406</v>
          </cell>
        </row>
        <row r="3654">
          <cell r="K3654">
            <v>13111124407</v>
          </cell>
        </row>
        <row r="3655">
          <cell r="K3655">
            <v>13111124408</v>
          </cell>
        </row>
        <row r="3656">
          <cell r="K3656">
            <v>13111124409</v>
          </cell>
        </row>
        <row r="3657">
          <cell r="K3657">
            <v>13111124410</v>
          </cell>
        </row>
        <row r="3658">
          <cell r="K3658">
            <v>13111124411</v>
          </cell>
        </row>
        <row r="3659">
          <cell r="K3659">
            <v>13111124412</v>
          </cell>
        </row>
        <row r="3660">
          <cell r="K3660">
            <v>13111124501</v>
          </cell>
        </row>
        <row r="3661">
          <cell r="K3661">
            <v>13111124502</v>
          </cell>
        </row>
        <row r="3662">
          <cell r="K3662">
            <v>13111124503</v>
          </cell>
        </row>
        <row r="3663">
          <cell r="K3663">
            <v>13111124504</v>
          </cell>
        </row>
        <row r="3664">
          <cell r="K3664">
            <v>13111124505</v>
          </cell>
        </row>
        <row r="3665">
          <cell r="K3665">
            <v>13111124506</v>
          </cell>
        </row>
        <row r="3666">
          <cell r="K3666">
            <v>13111124507</v>
          </cell>
        </row>
        <row r="3667">
          <cell r="K3667">
            <v>13111124508</v>
          </cell>
        </row>
        <row r="3668">
          <cell r="K3668">
            <v>13111124509</v>
          </cell>
        </row>
        <row r="3669">
          <cell r="K3669">
            <v>13111124510</v>
          </cell>
        </row>
        <row r="3670">
          <cell r="K3670">
            <v>13111124511</v>
          </cell>
        </row>
        <row r="3671">
          <cell r="K3671">
            <v>13111124512</v>
          </cell>
        </row>
        <row r="3672">
          <cell r="K3672">
            <v>13111124513</v>
          </cell>
        </row>
        <row r="3673">
          <cell r="K3673">
            <v>13111124514</v>
          </cell>
        </row>
        <row r="3674">
          <cell r="K3674">
            <v>13111124515</v>
          </cell>
        </row>
        <row r="3675">
          <cell r="K3675">
            <v>13111124601</v>
          </cell>
        </row>
        <row r="3676">
          <cell r="K3676">
            <v>13111124602</v>
          </cell>
        </row>
        <row r="3677">
          <cell r="K3677">
            <v>13111124603</v>
          </cell>
        </row>
        <row r="3678">
          <cell r="K3678">
            <v>13111124604</v>
          </cell>
        </row>
        <row r="3679">
          <cell r="K3679">
            <v>13111124605</v>
          </cell>
        </row>
        <row r="3680">
          <cell r="K3680">
            <v>13111124606</v>
          </cell>
        </row>
        <row r="3681">
          <cell r="K3681">
            <v>13111124607</v>
          </cell>
        </row>
        <row r="3682">
          <cell r="K3682">
            <v>13111124608</v>
          </cell>
        </row>
        <row r="3683">
          <cell r="K3683">
            <v>13111124609</v>
          </cell>
        </row>
        <row r="3684">
          <cell r="K3684">
            <v>13111124610</v>
          </cell>
        </row>
        <row r="3685">
          <cell r="K3685">
            <v>13111124611</v>
          </cell>
        </row>
        <row r="3686">
          <cell r="K3686">
            <v>13111124612</v>
          </cell>
        </row>
        <row r="3687">
          <cell r="K3687">
            <v>13111124613</v>
          </cell>
        </row>
        <row r="3688">
          <cell r="K3688">
            <v>13111124614</v>
          </cell>
        </row>
        <row r="3689">
          <cell r="K3689">
            <v>13111124615</v>
          </cell>
        </row>
        <row r="3690">
          <cell r="K3690">
            <v>13111124616</v>
          </cell>
        </row>
        <row r="3691">
          <cell r="K3691">
            <v>13111124617</v>
          </cell>
        </row>
        <row r="3692">
          <cell r="K3692">
            <v>13111124618</v>
          </cell>
        </row>
        <row r="3693">
          <cell r="K3693">
            <v>13111124701</v>
          </cell>
        </row>
        <row r="3694">
          <cell r="K3694">
            <v>13111124702</v>
          </cell>
        </row>
        <row r="3695">
          <cell r="K3695">
            <v>13111124703</v>
          </cell>
        </row>
        <row r="3696">
          <cell r="K3696">
            <v>13111124704</v>
          </cell>
        </row>
        <row r="3697">
          <cell r="K3697">
            <v>13111124705</v>
          </cell>
        </row>
        <row r="3698">
          <cell r="K3698">
            <v>13111124706</v>
          </cell>
        </row>
        <row r="3699">
          <cell r="K3699">
            <v>13111124707</v>
          </cell>
        </row>
        <row r="3700">
          <cell r="K3700">
            <v>13111124708</v>
          </cell>
        </row>
        <row r="3701">
          <cell r="K3701">
            <v>13111124709</v>
          </cell>
        </row>
        <row r="3702">
          <cell r="K3702">
            <v>13111124710</v>
          </cell>
        </row>
        <row r="3703">
          <cell r="K3703">
            <v>13111124711</v>
          </cell>
        </row>
        <row r="3704">
          <cell r="K3704">
            <v>13111124712</v>
          </cell>
        </row>
        <row r="3705">
          <cell r="K3705">
            <v>13111124713</v>
          </cell>
        </row>
        <row r="3706">
          <cell r="K3706">
            <v>13111124801</v>
          </cell>
        </row>
        <row r="3707">
          <cell r="K3707">
            <v>13111124802</v>
          </cell>
        </row>
        <row r="3708">
          <cell r="K3708">
            <v>13111124803</v>
          </cell>
        </row>
        <row r="3709">
          <cell r="K3709">
            <v>13111124804</v>
          </cell>
        </row>
        <row r="3710">
          <cell r="K3710">
            <v>13111124805</v>
          </cell>
        </row>
        <row r="3711">
          <cell r="K3711">
            <v>13111124806</v>
          </cell>
        </row>
        <row r="3712">
          <cell r="K3712">
            <v>13111124807</v>
          </cell>
        </row>
        <row r="3713">
          <cell r="K3713">
            <v>13111124808</v>
          </cell>
        </row>
        <row r="3714">
          <cell r="K3714">
            <v>13111124809</v>
          </cell>
        </row>
        <row r="3715">
          <cell r="K3715">
            <v>13111124810</v>
          </cell>
        </row>
        <row r="3716">
          <cell r="K3716">
            <v>13111124811</v>
          </cell>
        </row>
        <row r="3717">
          <cell r="K3717">
            <v>13111124812</v>
          </cell>
        </row>
        <row r="3718">
          <cell r="K3718">
            <v>13111124813</v>
          </cell>
        </row>
        <row r="3719">
          <cell r="K3719">
            <v>13111124814</v>
          </cell>
        </row>
        <row r="3720">
          <cell r="K3720">
            <v>13111124901</v>
          </cell>
        </row>
        <row r="3721">
          <cell r="K3721">
            <v>13111124902</v>
          </cell>
        </row>
        <row r="3722">
          <cell r="K3722">
            <v>13111124903</v>
          </cell>
        </row>
        <row r="3723">
          <cell r="K3723">
            <v>13111124904</v>
          </cell>
        </row>
        <row r="3724">
          <cell r="K3724">
            <v>13111124905</v>
          </cell>
        </row>
        <row r="3725">
          <cell r="K3725">
            <v>13111124906</v>
          </cell>
        </row>
        <row r="3726">
          <cell r="K3726">
            <v>13111124907</v>
          </cell>
        </row>
        <row r="3727">
          <cell r="K3727">
            <v>13111124908</v>
          </cell>
        </row>
        <row r="3728">
          <cell r="K3728">
            <v>13111124909</v>
          </cell>
        </row>
        <row r="3729">
          <cell r="K3729">
            <v>13111124910</v>
          </cell>
        </row>
        <row r="3730">
          <cell r="K3730">
            <v>13111124911</v>
          </cell>
        </row>
        <row r="3731">
          <cell r="K3731">
            <v>13111125011</v>
          </cell>
        </row>
        <row r="3732">
          <cell r="K3732">
            <v>13111125211</v>
          </cell>
        </row>
        <row r="3733">
          <cell r="K3733">
            <v>13111125212</v>
          </cell>
        </row>
        <row r="3734">
          <cell r="K3734">
            <v>13111125213</v>
          </cell>
        </row>
        <row r="3735">
          <cell r="K3735">
            <v>13111125214</v>
          </cell>
        </row>
        <row r="3736">
          <cell r="K3736">
            <v>13111125215</v>
          </cell>
        </row>
        <row r="3737">
          <cell r="K3737">
            <v>13111125311</v>
          </cell>
        </row>
        <row r="3738">
          <cell r="K3738">
            <v>13111125312</v>
          </cell>
        </row>
        <row r="3739">
          <cell r="K3739">
            <v>13111125313</v>
          </cell>
        </row>
        <row r="3740">
          <cell r="K3740">
            <v>13111125314</v>
          </cell>
        </row>
        <row r="3741">
          <cell r="K3741">
            <v>13111125411</v>
          </cell>
        </row>
        <row r="3742">
          <cell r="K3742">
            <v>13111125511</v>
          </cell>
        </row>
        <row r="3743">
          <cell r="K3743">
            <v>13111125512</v>
          </cell>
        </row>
        <row r="3744">
          <cell r="K3744">
            <v>13111126511</v>
          </cell>
        </row>
        <row r="3745">
          <cell r="K3745">
            <v>13111126512</v>
          </cell>
        </row>
        <row r="3746">
          <cell r="K3746">
            <v>13111126513</v>
          </cell>
        </row>
        <row r="3747">
          <cell r="K3747">
            <v>13111126514</v>
          </cell>
        </row>
        <row r="3748">
          <cell r="K3748">
            <v>13111126515</v>
          </cell>
        </row>
        <row r="3749">
          <cell r="K3749">
            <v>13111126516</v>
          </cell>
        </row>
        <row r="3750">
          <cell r="K3750">
            <v>13111126517</v>
          </cell>
        </row>
        <row r="3751">
          <cell r="K3751">
            <v>13111126518</v>
          </cell>
        </row>
        <row r="3752">
          <cell r="K3752">
            <v>13111126519</v>
          </cell>
        </row>
        <row r="3753">
          <cell r="K3753">
            <v>13111126520</v>
          </cell>
        </row>
        <row r="3754">
          <cell r="K3754">
            <v>13111126521</v>
          </cell>
        </row>
        <row r="3755">
          <cell r="K3755">
            <v>13111126522</v>
          </cell>
        </row>
        <row r="3756">
          <cell r="K3756">
            <v>13111126524</v>
          </cell>
        </row>
        <row r="3757">
          <cell r="K3757">
            <v>13111126525</v>
          </cell>
        </row>
        <row r="3758">
          <cell r="K3758">
            <v>13111126526</v>
          </cell>
        </row>
        <row r="3759">
          <cell r="K3759">
            <v>13111126527</v>
          </cell>
        </row>
        <row r="3760">
          <cell r="K3760">
            <v>13111126528</v>
          </cell>
        </row>
        <row r="3761">
          <cell r="K3761">
            <v>13111126529</v>
          </cell>
        </row>
        <row r="3762">
          <cell r="K3762">
            <v>13111126530</v>
          </cell>
        </row>
        <row r="3763">
          <cell r="K3763">
            <v>13111126531</v>
          </cell>
        </row>
        <row r="3764">
          <cell r="K3764">
            <v>13111126532</v>
          </cell>
        </row>
        <row r="3765">
          <cell r="K3765">
            <v>13111126533</v>
          </cell>
        </row>
        <row r="3766">
          <cell r="K3766">
            <v>13111126534</v>
          </cell>
        </row>
        <row r="3767">
          <cell r="K3767">
            <v>13111126535</v>
          </cell>
        </row>
        <row r="3768">
          <cell r="K3768">
            <v>13111126536</v>
          </cell>
        </row>
        <row r="3769">
          <cell r="K3769">
            <v>13111126537</v>
          </cell>
        </row>
        <row r="3770">
          <cell r="K3770">
            <v>13111126538</v>
          </cell>
        </row>
        <row r="3771">
          <cell r="K3771">
            <v>13111126539</v>
          </cell>
        </row>
        <row r="3772">
          <cell r="K3772">
            <v>13111126540</v>
          </cell>
        </row>
        <row r="3773">
          <cell r="K3773">
            <v>13111126541</v>
          </cell>
        </row>
        <row r="3774">
          <cell r="K3774">
            <v>13111126611</v>
          </cell>
        </row>
        <row r="3775">
          <cell r="K3775">
            <v>13111126612</v>
          </cell>
        </row>
        <row r="3776">
          <cell r="K3776">
            <v>13112131111</v>
          </cell>
        </row>
        <row r="3777">
          <cell r="K3777">
            <v>13112131112</v>
          </cell>
        </row>
        <row r="3778">
          <cell r="K3778">
            <v>13112133901</v>
          </cell>
        </row>
        <row r="3779">
          <cell r="K3779">
            <v>13112133902</v>
          </cell>
        </row>
        <row r="3780">
          <cell r="K3780">
            <v>13112133903</v>
          </cell>
        </row>
        <row r="3781">
          <cell r="K3781">
            <v>13112133904</v>
          </cell>
        </row>
        <row r="3782">
          <cell r="K3782">
            <v>13112133905</v>
          </cell>
        </row>
        <row r="3783">
          <cell r="K3783">
            <v>13112134101</v>
          </cell>
        </row>
        <row r="3784">
          <cell r="K3784">
            <v>13112134102</v>
          </cell>
        </row>
        <row r="3785">
          <cell r="K3785">
            <v>13112134103</v>
          </cell>
        </row>
        <row r="3786">
          <cell r="K3786">
            <v>13112134104</v>
          </cell>
        </row>
        <row r="3787">
          <cell r="K3787">
            <v>13112134105</v>
          </cell>
        </row>
        <row r="3788">
          <cell r="K3788">
            <v>13112134106</v>
          </cell>
        </row>
        <row r="3789">
          <cell r="K3789">
            <v>13112134107</v>
          </cell>
        </row>
        <row r="3790">
          <cell r="K3790">
            <v>13112134108</v>
          </cell>
        </row>
        <row r="3791">
          <cell r="K3791">
            <v>13112134109</v>
          </cell>
        </row>
        <row r="3792">
          <cell r="K3792">
            <v>13112134110</v>
          </cell>
        </row>
        <row r="3793">
          <cell r="K3793">
            <v>13112134111</v>
          </cell>
        </row>
        <row r="3794">
          <cell r="K3794">
            <v>13112134112</v>
          </cell>
        </row>
        <row r="3795">
          <cell r="K3795">
            <v>13112134113</v>
          </cell>
        </row>
        <row r="3796">
          <cell r="K3796">
            <v>13112134114</v>
          </cell>
        </row>
        <row r="3797">
          <cell r="K3797">
            <v>13112134115</v>
          </cell>
        </row>
        <row r="3798">
          <cell r="K3798">
            <v>13112134116</v>
          </cell>
        </row>
        <row r="3799">
          <cell r="K3799">
            <v>13112134117</v>
          </cell>
        </row>
        <row r="3800">
          <cell r="K3800">
            <v>13112134118</v>
          </cell>
        </row>
        <row r="3801">
          <cell r="K3801">
            <v>13112134119</v>
          </cell>
        </row>
        <row r="3802">
          <cell r="K3802">
            <v>13112134120</v>
          </cell>
        </row>
        <row r="3803">
          <cell r="K3803">
            <v>13112134201</v>
          </cell>
        </row>
        <row r="3804">
          <cell r="K3804">
            <v>13112134202</v>
          </cell>
        </row>
        <row r="3805">
          <cell r="K3805">
            <v>13112134203</v>
          </cell>
        </row>
        <row r="3806">
          <cell r="K3806">
            <v>13112134204</v>
          </cell>
        </row>
        <row r="3807">
          <cell r="K3807">
            <v>13112134205</v>
          </cell>
        </row>
        <row r="3808">
          <cell r="K3808">
            <v>13112134206</v>
          </cell>
        </row>
        <row r="3809">
          <cell r="K3809">
            <v>13112134207</v>
          </cell>
        </row>
        <row r="3810">
          <cell r="K3810">
            <v>13112134208</v>
          </cell>
        </row>
        <row r="3811">
          <cell r="K3811">
            <v>13112134209</v>
          </cell>
        </row>
        <row r="3812">
          <cell r="K3812">
            <v>13112134210</v>
          </cell>
        </row>
        <row r="3813">
          <cell r="K3813">
            <v>13112134301</v>
          </cell>
        </row>
        <row r="3814">
          <cell r="K3814">
            <v>13112134302</v>
          </cell>
        </row>
        <row r="3815">
          <cell r="K3815">
            <v>13112134303</v>
          </cell>
        </row>
        <row r="3816">
          <cell r="K3816">
            <v>13112134304</v>
          </cell>
        </row>
        <row r="3817">
          <cell r="K3817">
            <v>13112134305</v>
          </cell>
        </row>
        <row r="3818">
          <cell r="K3818">
            <v>13112134306</v>
          </cell>
        </row>
        <row r="3819">
          <cell r="K3819">
            <v>13112134307</v>
          </cell>
        </row>
        <row r="3820">
          <cell r="K3820">
            <v>13112134308</v>
          </cell>
        </row>
        <row r="3821">
          <cell r="K3821">
            <v>13112134309</v>
          </cell>
        </row>
        <row r="3822">
          <cell r="K3822">
            <v>13112134310</v>
          </cell>
        </row>
        <row r="3823">
          <cell r="K3823">
            <v>13112134311</v>
          </cell>
        </row>
        <row r="3824">
          <cell r="K3824">
            <v>13112134312</v>
          </cell>
        </row>
        <row r="3825">
          <cell r="K3825">
            <v>13112134313</v>
          </cell>
        </row>
        <row r="3826">
          <cell r="K3826">
            <v>13112134314</v>
          </cell>
        </row>
        <row r="3827">
          <cell r="K3827">
            <v>13112134315</v>
          </cell>
        </row>
        <row r="3828">
          <cell r="K3828">
            <v>13112134316</v>
          </cell>
        </row>
        <row r="3829">
          <cell r="K3829">
            <v>13112134317</v>
          </cell>
        </row>
        <row r="3830">
          <cell r="K3830">
            <v>13112134318</v>
          </cell>
        </row>
        <row r="3831">
          <cell r="K3831">
            <v>13112134319</v>
          </cell>
        </row>
        <row r="3832">
          <cell r="K3832">
            <v>13112134320</v>
          </cell>
        </row>
        <row r="3833">
          <cell r="K3833">
            <v>13112134401</v>
          </cell>
        </row>
        <row r="3834">
          <cell r="K3834">
            <v>13112134402</v>
          </cell>
        </row>
        <row r="3835">
          <cell r="K3835">
            <v>13112134403</v>
          </cell>
        </row>
        <row r="3836">
          <cell r="K3836">
            <v>13112134404</v>
          </cell>
        </row>
        <row r="3837">
          <cell r="K3837">
            <v>13112134405</v>
          </cell>
        </row>
        <row r="3838">
          <cell r="K3838">
            <v>13112134406</v>
          </cell>
        </row>
        <row r="3839">
          <cell r="K3839">
            <v>13112134407</v>
          </cell>
        </row>
        <row r="3840">
          <cell r="K3840">
            <v>13112134408</v>
          </cell>
        </row>
        <row r="3841">
          <cell r="K3841">
            <v>13112134409</v>
          </cell>
        </row>
        <row r="3842">
          <cell r="K3842">
            <v>13112134410</v>
          </cell>
        </row>
        <row r="3843">
          <cell r="K3843">
            <v>13112134411</v>
          </cell>
        </row>
        <row r="3844">
          <cell r="K3844">
            <v>13112134412</v>
          </cell>
        </row>
        <row r="3845">
          <cell r="K3845">
            <v>13112134501</v>
          </cell>
        </row>
        <row r="3846">
          <cell r="K3846">
            <v>13112134502</v>
          </cell>
        </row>
        <row r="3847">
          <cell r="K3847">
            <v>13112134503</v>
          </cell>
        </row>
        <row r="3848">
          <cell r="K3848">
            <v>13112134504</v>
          </cell>
        </row>
        <row r="3849">
          <cell r="K3849">
            <v>13112134505</v>
          </cell>
        </row>
        <row r="3850">
          <cell r="K3850">
            <v>13112134506</v>
          </cell>
        </row>
        <row r="3851">
          <cell r="K3851">
            <v>13112134507</v>
          </cell>
        </row>
        <row r="3852">
          <cell r="K3852">
            <v>13112134508</v>
          </cell>
        </row>
        <row r="3853">
          <cell r="K3853">
            <v>13112134509</v>
          </cell>
        </row>
        <row r="3854">
          <cell r="K3854">
            <v>13112134510</v>
          </cell>
        </row>
        <row r="3855">
          <cell r="K3855">
            <v>13112134511</v>
          </cell>
        </row>
        <row r="3856">
          <cell r="K3856">
            <v>13112134512</v>
          </cell>
        </row>
        <row r="3857">
          <cell r="K3857">
            <v>13112134513</v>
          </cell>
        </row>
        <row r="3858">
          <cell r="K3858">
            <v>13112134514</v>
          </cell>
        </row>
        <row r="3859">
          <cell r="K3859">
            <v>13112134515</v>
          </cell>
        </row>
        <row r="3860">
          <cell r="K3860">
            <v>13112134601</v>
          </cell>
        </row>
        <row r="3861">
          <cell r="K3861">
            <v>13112134602</v>
          </cell>
        </row>
        <row r="3862">
          <cell r="K3862">
            <v>13112134603</v>
          </cell>
        </row>
        <row r="3863">
          <cell r="K3863">
            <v>13112134604</v>
          </cell>
        </row>
        <row r="3864">
          <cell r="K3864">
            <v>13112134605</v>
          </cell>
        </row>
        <row r="3865">
          <cell r="K3865">
            <v>13112134606</v>
          </cell>
        </row>
        <row r="3866">
          <cell r="K3866">
            <v>13112134607</v>
          </cell>
        </row>
        <row r="3867">
          <cell r="K3867">
            <v>13112134608</v>
          </cell>
        </row>
        <row r="3868">
          <cell r="K3868">
            <v>13112134609</v>
          </cell>
        </row>
        <row r="3869">
          <cell r="K3869">
            <v>13112134610</v>
          </cell>
        </row>
        <row r="3870">
          <cell r="K3870">
            <v>13112134611</v>
          </cell>
        </row>
        <row r="3871">
          <cell r="K3871">
            <v>13112134612</v>
          </cell>
        </row>
        <row r="3872">
          <cell r="K3872">
            <v>13112134613</v>
          </cell>
        </row>
        <row r="3873">
          <cell r="K3873">
            <v>13112134614</v>
          </cell>
        </row>
        <row r="3874">
          <cell r="K3874">
            <v>13112134615</v>
          </cell>
        </row>
        <row r="3875">
          <cell r="K3875">
            <v>13112134616</v>
          </cell>
        </row>
        <row r="3876">
          <cell r="K3876">
            <v>13112134617</v>
          </cell>
        </row>
        <row r="3877">
          <cell r="K3877">
            <v>13112134618</v>
          </cell>
        </row>
        <row r="3878">
          <cell r="K3878">
            <v>13112134701</v>
          </cell>
        </row>
        <row r="3879">
          <cell r="K3879">
            <v>13112134702</v>
          </cell>
        </row>
        <row r="3880">
          <cell r="K3880">
            <v>13112134703</v>
          </cell>
        </row>
        <row r="3881">
          <cell r="K3881">
            <v>13112134704</v>
          </cell>
        </row>
        <row r="3882">
          <cell r="K3882">
            <v>13112134705</v>
          </cell>
        </row>
        <row r="3883">
          <cell r="K3883">
            <v>13112134706</v>
          </cell>
        </row>
        <row r="3884">
          <cell r="K3884">
            <v>13112134707</v>
          </cell>
        </row>
        <row r="3885">
          <cell r="K3885">
            <v>13112134708</v>
          </cell>
        </row>
        <row r="3886">
          <cell r="K3886">
            <v>13112134709</v>
          </cell>
        </row>
        <row r="3887">
          <cell r="K3887">
            <v>13112134710</v>
          </cell>
        </row>
        <row r="3888">
          <cell r="K3888">
            <v>13112134711</v>
          </cell>
        </row>
        <row r="3889">
          <cell r="K3889">
            <v>13112134712</v>
          </cell>
        </row>
        <row r="3890">
          <cell r="K3890">
            <v>13112134713</v>
          </cell>
        </row>
        <row r="3891">
          <cell r="K3891">
            <v>13112134801</v>
          </cell>
        </row>
        <row r="3892">
          <cell r="K3892">
            <v>13112134802</v>
          </cell>
        </row>
        <row r="3893">
          <cell r="K3893">
            <v>13112134803</v>
          </cell>
        </row>
        <row r="3894">
          <cell r="K3894">
            <v>13112134804</v>
          </cell>
        </row>
        <row r="3895">
          <cell r="K3895">
            <v>13112134805</v>
          </cell>
        </row>
        <row r="3896">
          <cell r="K3896">
            <v>13112134806</v>
          </cell>
        </row>
        <row r="3897">
          <cell r="K3897">
            <v>13112134807</v>
          </cell>
        </row>
        <row r="3898">
          <cell r="K3898">
            <v>13112134808</v>
          </cell>
        </row>
        <row r="3899">
          <cell r="K3899">
            <v>13112134809</v>
          </cell>
        </row>
        <row r="3900">
          <cell r="K3900">
            <v>13112134810</v>
          </cell>
        </row>
        <row r="3901">
          <cell r="K3901">
            <v>13112134811</v>
          </cell>
        </row>
        <row r="3902">
          <cell r="K3902">
            <v>13112134812</v>
          </cell>
        </row>
        <row r="3903">
          <cell r="K3903">
            <v>13112134813</v>
          </cell>
        </row>
        <row r="3904">
          <cell r="K3904">
            <v>13112134814</v>
          </cell>
        </row>
        <row r="3905">
          <cell r="K3905">
            <v>13112134901</v>
          </cell>
        </row>
        <row r="3906">
          <cell r="K3906">
            <v>13112134902</v>
          </cell>
        </row>
        <row r="3907">
          <cell r="K3907">
            <v>13112134903</v>
          </cell>
        </row>
        <row r="3908">
          <cell r="K3908">
            <v>13112134904</v>
          </cell>
        </row>
        <row r="3909">
          <cell r="K3909">
            <v>13112134905</v>
          </cell>
        </row>
        <row r="3910">
          <cell r="K3910">
            <v>13112134906</v>
          </cell>
        </row>
        <row r="3911">
          <cell r="K3911">
            <v>13112134907</v>
          </cell>
        </row>
        <row r="3912">
          <cell r="K3912">
            <v>13112134908</v>
          </cell>
        </row>
        <row r="3913">
          <cell r="K3913">
            <v>13112134909</v>
          </cell>
        </row>
        <row r="3914">
          <cell r="K3914">
            <v>13112134910</v>
          </cell>
        </row>
        <row r="3915">
          <cell r="K3915">
            <v>13112135011</v>
          </cell>
        </row>
        <row r="3916">
          <cell r="K3916">
            <v>13112135211</v>
          </cell>
        </row>
        <row r="3917">
          <cell r="K3917">
            <v>13112141111</v>
          </cell>
        </row>
        <row r="3918">
          <cell r="K3918">
            <v>13112141112</v>
          </cell>
        </row>
        <row r="3919">
          <cell r="K3919">
            <v>13112143901</v>
          </cell>
        </row>
        <row r="3920">
          <cell r="K3920">
            <v>13112143902</v>
          </cell>
        </row>
        <row r="3921">
          <cell r="K3921">
            <v>13112143903</v>
          </cell>
        </row>
        <row r="3922">
          <cell r="K3922">
            <v>13112143904</v>
          </cell>
        </row>
        <row r="3923">
          <cell r="K3923">
            <v>13112143905</v>
          </cell>
        </row>
        <row r="3924">
          <cell r="K3924">
            <v>13112144101</v>
          </cell>
        </row>
        <row r="3925">
          <cell r="K3925">
            <v>13112144102</v>
          </cell>
        </row>
        <row r="3926">
          <cell r="K3926">
            <v>13112144103</v>
          </cell>
        </row>
        <row r="3927">
          <cell r="K3927">
            <v>13112144104</v>
          </cell>
        </row>
        <row r="3928">
          <cell r="K3928">
            <v>13112144105</v>
          </cell>
        </row>
        <row r="3929">
          <cell r="K3929">
            <v>13112144106</v>
          </cell>
        </row>
        <row r="3930">
          <cell r="K3930">
            <v>13112144107</v>
          </cell>
        </row>
        <row r="3931">
          <cell r="K3931">
            <v>13112144108</v>
          </cell>
        </row>
        <row r="3932">
          <cell r="K3932">
            <v>13112144109</v>
          </cell>
        </row>
        <row r="3933">
          <cell r="K3933">
            <v>13112144110</v>
          </cell>
        </row>
        <row r="3934">
          <cell r="K3934">
            <v>13112144111</v>
          </cell>
        </row>
        <row r="3935">
          <cell r="K3935">
            <v>13112144112</v>
          </cell>
        </row>
        <row r="3936">
          <cell r="K3936">
            <v>13112144113</v>
          </cell>
        </row>
        <row r="3937">
          <cell r="K3937">
            <v>13112144114</v>
          </cell>
        </row>
        <row r="3938">
          <cell r="K3938">
            <v>13112144115</v>
          </cell>
        </row>
        <row r="3939">
          <cell r="K3939">
            <v>13112144116</v>
          </cell>
        </row>
        <row r="3940">
          <cell r="K3940">
            <v>13112144117</v>
          </cell>
        </row>
        <row r="3941">
          <cell r="K3941">
            <v>13112144118</v>
          </cell>
        </row>
        <row r="3942">
          <cell r="K3942">
            <v>13112144119</v>
          </cell>
        </row>
        <row r="3943">
          <cell r="K3943">
            <v>13112144120</v>
          </cell>
        </row>
        <row r="3944">
          <cell r="K3944">
            <v>13112144201</v>
          </cell>
        </row>
        <row r="3945">
          <cell r="K3945">
            <v>13112144202</v>
          </cell>
        </row>
        <row r="3946">
          <cell r="K3946">
            <v>13112144203</v>
          </cell>
        </row>
        <row r="3947">
          <cell r="K3947">
            <v>13112144204</v>
          </cell>
        </row>
        <row r="3948">
          <cell r="K3948">
            <v>13112144205</v>
          </cell>
        </row>
        <row r="3949">
          <cell r="K3949">
            <v>13112144206</v>
          </cell>
        </row>
        <row r="3950">
          <cell r="K3950">
            <v>13112144207</v>
          </cell>
        </row>
        <row r="3951">
          <cell r="K3951">
            <v>13112144208</v>
          </cell>
        </row>
        <row r="3952">
          <cell r="K3952">
            <v>13112144209</v>
          </cell>
        </row>
        <row r="3953">
          <cell r="K3953">
            <v>13112144210</v>
          </cell>
        </row>
        <row r="3954">
          <cell r="K3954">
            <v>13112144301</v>
          </cell>
        </row>
        <row r="3955">
          <cell r="K3955">
            <v>13112144302</v>
          </cell>
        </row>
        <row r="3956">
          <cell r="K3956">
            <v>13112144303</v>
          </cell>
        </row>
        <row r="3957">
          <cell r="K3957">
            <v>13112144304</v>
          </cell>
        </row>
        <row r="3958">
          <cell r="K3958">
            <v>13112144305</v>
          </cell>
        </row>
        <row r="3959">
          <cell r="K3959">
            <v>13112144306</v>
          </cell>
        </row>
        <row r="3960">
          <cell r="K3960">
            <v>13112144307</v>
          </cell>
        </row>
        <row r="3961">
          <cell r="K3961">
            <v>13112144308</v>
          </cell>
        </row>
        <row r="3962">
          <cell r="K3962">
            <v>13112144309</v>
          </cell>
        </row>
        <row r="3963">
          <cell r="K3963">
            <v>13112144310</v>
          </cell>
        </row>
        <row r="3964">
          <cell r="K3964">
            <v>13112144311</v>
          </cell>
        </row>
        <row r="3965">
          <cell r="K3965">
            <v>13112144312</v>
          </cell>
        </row>
        <row r="3966">
          <cell r="K3966">
            <v>13112144313</v>
          </cell>
        </row>
        <row r="3967">
          <cell r="K3967">
            <v>13112144314</v>
          </cell>
        </row>
        <row r="3968">
          <cell r="K3968">
            <v>13112144315</v>
          </cell>
        </row>
        <row r="3969">
          <cell r="K3969">
            <v>13112144316</v>
          </cell>
        </row>
        <row r="3970">
          <cell r="K3970">
            <v>13112144317</v>
          </cell>
        </row>
        <row r="3971">
          <cell r="K3971">
            <v>13112144318</v>
          </cell>
        </row>
        <row r="3972">
          <cell r="K3972">
            <v>13112144319</v>
          </cell>
        </row>
        <row r="3973">
          <cell r="K3973">
            <v>13112144320</v>
          </cell>
        </row>
        <row r="3974">
          <cell r="K3974">
            <v>13112144401</v>
          </cell>
        </row>
        <row r="3975">
          <cell r="K3975">
            <v>13112144402</v>
          </cell>
        </row>
        <row r="3976">
          <cell r="K3976">
            <v>13112144403</v>
          </cell>
        </row>
        <row r="3977">
          <cell r="K3977">
            <v>13112144404</v>
          </cell>
        </row>
        <row r="3978">
          <cell r="K3978">
            <v>13112144405</v>
          </cell>
        </row>
        <row r="3979">
          <cell r="K3979">
            <v>13112144406</v>
          </cell>
        </row>
        <row r="3980">
          <cell r="K3980">
            <v>13112144407</v>
          </cell>
        </row>
        <row r="3981">
          <cell r="K3981">
            <v>13112144408</v>
          </cell>
        </row>
        <row r="3982">
          <cell r="K3982">
            <v>13112144409</v>
          </cell>
        </row>
        <row r="3983">
          <cell r="K3983">
            <v>13112144410</v>
          </cell>
        </row>
        <row r="3984">
          <cell r="K3984">
            <v>13112144411</v>
          </cell>
        </row>
        <row r="3985">
          <cell r="K3985">
            <v>13112144412</v>
          </cell>
        </row>
        <row r="3986">
          <cell r="K3986">
            <v>13112144501</v>
          </cell>
        </row>
        <row r="3987">
          <cell r="K3987">
            <v>13112144502</v>
          </cell>
        </row>
        <row r="3988">
          <cell r="K3988">
            <v>13112144503</v>
          </cell>
        </row>
        <row r="3989">
          <cell r="K3989">
            <v>13112144504</v>
          </cell>
        </row>
        <row r="3990">
          <cell r="K3990">
            <v>13112144505</v>
          </cell>
        </row>
        <row r="3991">
          <cell r="K3991">
            <v>13112144506</v>
          </cell>
        </row>
        <row r="3992">
          <cell r="K3992">
            <v>13112144507</v>
          </cell>
        </row>
        <row r="3993">
          <cell r="K3993">
            <v>13112144508</v>
          </cell>
        </row>
        <row r="3994">
          <cell r="K3994">
            <v>13112144509</v>
          </cell>
        </row>
        <row r="3995">
          <cell r="K3995">
            <v>13112144510</v>
          </cell>
        </row>
        <row r="3996">
          <cell r="K3996">
            <v>13112144511</v>
          </cell>
        </row>
        <row r="3997">
          <cell r="K3997">
            <v>13112144512</v>
          </cell>
        </row>
        <row r="3998">
          <cell r="K3998">
            <v>13112144513</v>
          </cell>
        </row>
        <row r="3999">
          <cell r="K3999">
            <v>13112144514</v>
          </cell>
        </row>
        <row r="4000">
          <cell r="K4000">
            <v>13112144515</v>
          </cell>
        </row>
        <row r="4001">
          <cell r="K4001">
            <v>13112144601</v>
          </cell>
        </row>
        <row r="4002">
          <cell r="K4002">
            <v>13112144602</v>
          </cell>
        </row>
        <row r="4003">
          <cell r="K4003">
            <v>13112144603</v>
          </cell>
        </row>
        <row r="4004">
          <cell r="K4004">
            <v>13112144604</v>
          </cell>
        </row>
        <row r="4005">
          <cell r="K4005">
            <v>13112144605</v>
          </cell>
        </row>
        <row r="4006">
          <cell r="K4006">
            <v>13112144606</v>
          </cell>
        </row>
        <row r="4007">
          <cell r="K4007">
            <v>13112144607</v>
          </cell>
        </row>
        <row r="4008">
          <cell r="K4008">
            <v>13112144608</v>
          </cell>
        </row>
        <row r="4009">
          <cell r="K4009">
            <v>13112144609</v>
          </cell>
        </row>
        <row r="4010">
          <cell r="K4010">
            <v>13112144610</v>
          </cell>
        </row>
        <row r="4011">
          <cell r="K4011">
            <v>13112144611</v>
          </cell>
        </row>
        <row r="4012">
          <cell r="K4012">
            <v>13112144612</v>
          </cell>
        </row>
        <row r="4013">
          <cell r="K4013">
            <v>13112144613</v>
          </cell>
        </row>
        <row r="4014">
          <cell r="K4014">
            <v>13112144614</v>
          </cell>
        </row>
        <row r="4015">
          <cell r="K4015">
            <v>13112144615</v>
          </cell>
        </row>
        <row r="4016">
          <cell r="K4016">
            <v>13112144616</v>
          </cell>
        </row>
        <row r="4017">
          <cell r="K4017">
            <v>13112144617</v>
          </cell>
        </row>
        <row r="4018">
          <cell r="K4018">
            <v>13112144618</v>
          </cell>
        </row>
        <row r="4019">
          <cell r="K4019">
            <v>13112144701</v>
          </cell>
        </row>
        <row r="4020">
          <cell r="K4020">
            <v>13112144702</v>
          </cell>
        </row>
        <row r="4021">
          <cell r="K4021">
            <v>13112144703</v>
          </cell>
        </row>
        <row r="4022">
          <cell r="K4022">
            <v>13112144704</v>
          </cell>
        </row>
        <row r="4023">
          <cell r="K4023">
            <v>13112144705</v>
          </cell>
        </row>
        <row r="4024">
          <cell r="K4024">
            <v>13112144706</v>
          </cell>
        </row>
        <row r="4025">
          <cell r="K4025">
            <v>13112144707</v>
          </cell>
        </row>
        <row r="4026">
          <cell r="K4026">
            <v>13112144708</v>
          </cell>
        </row>
        <row r="4027">
          <cell r="K4027">
            <v>13112144709</v>
          </cell>
        </row>
        <row r="4028">
          <cell r="K4028">
            <v>13112144710</v>
          </cell>
        </row>
        <row r="4029">
          <cell r="K4029">
            <v>13112144711</v>
          </cell>
        </row>
        <row r="4030">
          <cell r="K4030">
            <v>13112144712</v>
          </cell>
        </row>
        <row r="4031">
          <cell r="K4031">
            <v>13112144713</v>
          </cell>
        </row>
        <row r="4032">
          <cell r="K4032">
            <v>13112144801</v>
          </cell>
        </row>
        <row r="4033">
          <cell r="K4033">
            <v>13112144802</v>
          </cell>
        </row>
        <row r="4034">
          <cell r="K4034">
            <v>13112144803</v>
          </cell>
        </row>
        <row r="4035">
          <cell r="K4035">
            <v>13112144804</v>
          </cell>
        </row>
        <row r="4036">
          <cell r="K4036">
            <v>13112144805</v>
          </cell>
        </row>
        <row r="4037">
          <cell r="K4037">
            <v>13112144806</v>
          </cell>
        </row>
        <row r="4038">
          <cell r="K4038">
            <v>13112144807</v>
          </cell>
        </row>
        <row r="4039">
          <cell r="K4039">
            <v>13112144808</v>
          </cell>
        </row>
        <row r="4040">
          <cell r="K4040">
            <v>13112144809</v>
          </cell>
        </row>
        <row r="4041">
          <cell r="K4041">
            <v>13112144810</v>
          </cell>
        </row>
        <row r="4042">
          <cell r="K4042">
            <v>13112144811</v>
          </cell>
        </row>
        <row r="4043">
          <cell r="K4043">
            <v>13112144812</v>
          </cell>
        </row>
        <row r="4044">
          <cell r="K4044">
            <v>13112144813</v>
          </cell>
        </row>
        <row r="4045">
          <cell r="K4045">
            <v>13112144814</v>
          </cell>
        </row>
        <row r="4046">
          <cell r="K4046">
            <v>13112144901</v>
          </cell>
        </row>
        <row r="4047">
          <cell r="K4047">
            <v>13112144902</v>
          </cell>
        </row>
        <row r="4048">
          <cell r="K4048">
            <v>13112144903</v>
          </cell>
        </row>
        <row r="4049">
          <cell r="K4049">
            <v>13112144904</v>
          </cell>
        </row>
        <row r="4050">
          <cell r="K4050">
            <v>13112144905</v>
          </cell>
        </row>
        <row r="4051">
          <cell r="K4051">
            <v>13112144906</v>
          </cell>
        </row>
        <row r="4052">
          <cell r="K4052">
            <v>13112144907</v>
          </cell>
        </row>
        <row r="4053">
          <cell r="K4053">
            <v>13112144908</v>
          </cell>
        </row>
        <row r="4054">
          <cell r="K4054">
            <v>13112144909</v>
          </cell>
        </row>
        <row r="4055">
          <cell r="K4055">
            <v>13112144910</v>
          </cell>
        </row>
        <row r="4056">
          <cell r="K4056">
            <v>13112145011</v>
          </cell>
        </row>
        <row r="4057">
          <cell r="K4057">
            <v>13112145111</v>
          </cell>
        </row>
        <row r="4058">
          <cell r="K4058">
            <v>13112145211</v>
          </cell>
        </row>
        <row r="4059">
          <cell r="K4059">
            <v>13112145212</v>
          </cell>
        </row>
        <row r="4060">
          <cell r="K4060">
            <v>13112145213</v>
          </cell>
        </row>
        <row r="4061">
          <cell r="K4061">
            <v>13112145214</v>
          </cell>
        </row>
        <row r="4062">
          <cell r="K4062">
            <v>13112145215</v>
          </cell>
        </row>
        <row r="4063">
          <cell r="K4063">
            <v>13112145216</v>
          </cell>
        </row>
        <row r="4064">
          <cell r="K4064">
            <v>13112151111</v>
          </cell>
        </row>
        <row r="4065">
          <cell r="K4065">
            <v>13112151112</v>
          </cell>
        </row>
        <row r="4066">
          <cell r="K4066">
            <v>13112151113</v>
          </cell>
        </row>
        <row r="4067">
          <cell r="K4067">
            <v>13112151211</v>
          </cell>
        </row>
        <row r="4068">
          <cell r="K4068">
            <v>13112151212</v>
          </cell>
        </row>
        <row r="4069">
          <cell r="K4069">
            <v>13112151213</v>
          </cell>
        </row>
        <row r="4070">
          <cell r="K4070">
            <v>13112151214</v>
          </cell>
        </row>
        <row r="4071">
          <cell r="K4071">
            <v>13112151311</v>
          </cell>
        </row>
        <row r="4072">
          <cell r="K4072">
            <v>13112151312</v>
          </cell>
        </row>
        <row r="4073">
          <cell r="K4073">
            <v>13112151313</v>
          </cell>
        </row>
        <row r="4074">
          <cell r="K4074">
            <v>13112171111</v>
          </cell>
        </row>
        <row r="4075">
          <cell r="K4075">
            <v>13112171112</v>
          </cell>
        </row>
        <row r="4076">
          <cell r="K4076">
            <v>13112171211</v>
          </cell>
        </row>
        <row r="4077">
          <cell r="K4077">
            <v>13112171212</v>
          </cell>
        </row>
        <row r="4078">
          <cell r="K4078">
            <v>13112171213</v>
          </cell>
        </row>
        <row r="4079">
          <cell r="K4079">
            <v>13112171214</v>
          </cell>
        </row>
        <row r="4080">
          <cell r="K4080">
            <v>13112171311</v>
          </cell>
        </row>
        <row r="4081">
          <cell r="K4081">
            <v>13112171312</v>
          </cell>
        </row>
        <row r="4082">
          <cell r="K4082">
            <v>13112171411</v>
          </cell>
        </row>
        <row r="4083">
          <cell r="K4083">
            <v>13112171412</v>
          </cell>
        </row>
        <row r="4084">
          <cell r="K4084">
            <v>13112171511</v>
          </cell>
        </row>
        <row r="4085">
          <cell r="K4085">
            <v>13112171512</v>
          </cell>
        </row>
        <row r="4086">
          <cell r="K4086">
            <v>13112171611</v>
          </cell>
        </row>
        <row r="4087">
          <cell r="K4087">
            <v>13112171612</v>
          </cell>
        </row>
        <row r="4088">
          <cell r="K4088">
            <v>13112171711</v>
          </cell>
        </row>
        <row r="4089">
          <cell r="K4089">
            <v>13112171712</v>
          </cell>
        </row>
        <row r="4090">
          <cell r="K4090">
            <v>13112171811</v>
          </cell>
        </row>
        <row r="4091">
          <cell r="K4091">
            <v>13112171812</v>
          </cell>
        </row>
        <row r="4092">
          <cell r="K4092">
            <v>13112174305</v>
          </cell>
        </row>
        <row r="4093">
          <cell r="K4093">
            <v>13112174511</v>
          </cell>
        </row>
        <row r="4094">
          <cell r="K4094">
            <v>13112174605</v>
          </cell>
        </row>
        <row r="4095">
          <cell r="K4095">
            <v>13112174811</v>
          </cell>
        </row>
        <row r="4096">
          <cell r="K4096">
            <v>13112178011</v>
          </cell>
        </row>
        <row r="4097">
          <cell r="K4097">
            <v>13112178012</v>
          </cell>
        </row>
        <row r="4098">
          <cell r="K4098">
            <v>13112181111</v>
          </cell>
        </row>
        <row r="4099">
          <cell r="K4099">
            <v>13121111111</v>
          </cell>
        </row>
        <row r="4100">
          <cell r="K4100">
            <v>13121111112</v>
          </cell>
        </row>
        <row r="4101">
          <cell r="K4101">
            <v>13121111113</v>
          </cell>
        </row>
        <row r="4102">
          <cell r="K4102">
            <v>13121121111</v>
          </cell>
        </row>
        <row r="4103">
          <cell r="K4103">
            <v>13121121112</v>
          </cell>
        </row>
        <row r="4104">
          <cell r="K4104">
            <v>13121121113</v>
          </cell>
        </row>
        <row r="4105">
          <cell r="K4105">
            <v>13121121211</v>
          </cell>
        </row>
        <row r="4106">
          <cell r="K4106">
            <v>13121121212</v>
          </cell>
        </row>
        <row r="4107">
          <cell r="K4107">
            <v>13121121213</v>
          </cell>
        </row>
        <row r="4108">
          <cell r="K4108">
            <v>13121121214</v>
          </cell>
        </row>
        <row r="4109">
          <cell r="K4109">
            <v>13121121215</v>
          </cell>
        </row>
        <row r="4110">
          <cell r="K4110">
            <v>13121121216</v>
          </cell>
        </row>
        <row r="4111">
          <cell r="K4111">
            <v>13121121217</v>
          </cell>
        </row>
        <row r="4112">
          <cell r="K4112">
            <v>13121121311</v>
          </cell>
        </row>
        <row r="4113">
          <cell r="K4113">
            <v>13121121312</v>
          </cell>
        </row>
        <row r="4114">
          <cell r="K4114">
            <v>13121121313</v>
          </cell>
        </row>
        <row r="4115">
          <cell r="K4115">
            <v>13121121314</v>
          </cell>
        </row>
        <row r="4116">
          <cell r="K4116">
            <v>13121121411</v>
          </cell>
        </row>
        <row r="4117">
          <cell r="K4117">
            <v>13121121412</v>
          </cell>
        </row>
        <row r="4118">
          <cell r="K4118">
            <v>13121121413</v>
          </cell>
        </row>
        <row r="4119">
          <cell r="K4119">
            <v>13121121414</v>
          </cell>
        </row>
        <row r="4120">
          <cell r="K4120">
            <v>13121121511</v>
          </cell>
        </row>
        <row r="4121">
          <cell r="K4121">
            <v>13121121512</v>
          </cell>
        </row>
        <row r="4122">
          <cell r="K4122">
            <v>13121121513</v>
          </cell>
        </row>
        <row r="4123">
          <cell r="K4123">
            <v>13121121611</v>
          </cell>
        </row>
        <row r="4124">
          <cell r="K4124">
            <v>13121121612</v>
          </cell>
        </row>
        <row r="4125">
          <cell r="K4125">
            <v>13121121613</v>
          </cell>
        </row>
        <row r="4126">
          <cell r="K4126">
            <v>13121121614</v>
          </cell>
        </row>
        <row r="4127">
          <cell r="K4127">
            <v>13121121711</v>
          </cell>
        </row>
        <row r="4128">
          <cell r="K4128">
            <v>13121121712</v>
          </cell>
        </row>
        <row r="4129">
          <cell r="K4129">
            <v>13121121713</v>
          </cell>
        </row>
        <row r="4130">
          <cell r="K4130">
            <v>13121121714</v>
          </cell>
        </row>
        <row r="4131">
          <cell r="K4131">
            <v>13121123011</v>
          </cell>
        </row>
        <row r="4132">
          <cell r="K4132">
            <v>13121123901</v>
          </cell>
        </row>
        <row r="4133">
          <cell r="K4133">
            <v>13121123902</v>
          </cell>
        </row>
        <row r="4134">
          <cell r="K4134">
            <v>13121123903</v>
          </cell>
        </row>
        <row r="4135">
          <cell r="K4135">
            <v>13121123904</v>
          </cell>
        </row>
        <row r="4136">
          <cell r="K4136">
            <v>13121123905</v>
          </cell>
        </row>
        <row r="4137">
          <cell r="K4137">
            <v>13121124101</v>
          </cell>
        </row>
        <row r="4138">
          <cell r="K4138">
            <v>13121124102</v>
          </cell>
        </row>
        <row r="4139">
          <cell r="K4139">
            <v>13121124103</v>
          </cell>
        </row>
        <row r="4140">
          <cell r="K4140">
            <v>13121124104</v>
          </cell>
        </row>
        <row r="4141">
          <cell r="K4141">
            <v>13121124105</v>
          </cell>
        </row>
        <row r="4142">
          <cell r="K4142">
            <v>13121124106</v>
          </cell>
        </row>
        <row r="4143">
          <cell r="K4143">
            <v>13121124107</v>
          </cell>
        </row>
        <row r="4144">
          <cell r="K4144">
            <v>13121124108</v>
          </cell>
        </row>
        <row r="4145">
          <cell r="K4145">
            <v>13121124109</v>
          </cell>
        </row>
        <row r="4146">
          <cell r="K4146">
            <v>13121124110</v>
          </cell>
        </row>
        <row r="4147">
          <cell r="K4147">
            <v>13121124111</v>
          </cell>
        </row>
        <row r="4148">
          <cell r="K4148">
            <v>13121124112</v>
          </cell>
        </row>
        <row r="4149">
          <cell r="K4149">
            <v>13121124113</v>
          </cell>
        </row>
        <row r="4150">
          <cell r="K4150">
            <v>13121124114</v>
          </cell>
        </row>
        <row r="4151">
          <cell r="K4151">
            <v>13121124115</v>
          </cell>
        </row>
        <row r="4152">
          <cell r="K4152">
            <v>13121124116</v>
          </cell>
        </row>
        <row r="4153">
          <cell r="K4153">
            <v>13121124117</v>
          </cell>
        </row>
        <row r="4154">
          <cell r="K4154">
            <v>13121124118</v>
          </cell>
        </row>
        <row r="4155">
          <cell r="K4155">
            <v>13121124119</v>
          </cell>
        </row>
        <row r="4156">
          <cell r="K4156">
            <v>13121124120</v>
          </cell>
        </row>
        <row r="4157">
          <cell r="K4157">
            <v>13121124201</v>
          </cell>
        </row>
        <row r="4158">
          <cell r="K4158">
            <v>13121124202</v>
          </cell>
        </row>
        <row r="4159">
          <cell r="K4159">
            <v>13121124203</v>
          </cell>
        </row>
        <row r="4160">
          <cell r="K4160">
            <v>13121124204</v>
          </cell>
        </row>
        <row r="4161">
          <cell r="K4161">
            <v>13121124205</v>
          </cell>
        </row>
        <row r="4162">
          <cell r="K4162">
            <v>13121124206</v>
          </cell>
        </row>
        <row r="4163">
          <cell r="K4163">
            <v>13121124207</v>
          </cell>
        </row>
        <row r="4164">
          <cell r="K4164">
            <v>13121124208</v>
          </cell>
        </row>
        <row r="4165">
          <cell r="K4165">
            <v>13121124209</v>
          </cell>
        </row>
        <row r="4166">
          <cell r="K4166">
            <v>13121124210</v>
          </cell>
        </row>
        <row r="4167">
          <cell r="K4167">
            <v>13121124211</v>
          </cell>
        </row>
        <row r="4168">
          <cell r="K4168">
            <v>13121124301</v>
          </cell>
        </row>
        <row r="4169">
          <cell r="K4169">
            <v>13121124302</v>
          </cell>
        </row>
        <row r="4170">
          <cell r="K4170">
            <v>13121124303</v>
          </cell>
        </row>
        <row r="4171">
          <cell r="K4171">
            <v>13121124304</v>
          </cell>
        </row>
        <row r="4172">
          <cell r="K4172">
            <v>13121124305</v>
          </cell>
        </row>
        <row r="4173">
          <cell r="K4173">
            <v>13121124306</v>
          </cell>
        </row>
        <row r="4174">
          <cell r="K4174">
            <v>13121124307</v>
          </cell>
        </row>
        <row r="4175">
          <cell r="K4175">
            <v>13121124308</v>
          </cell>
        </row>
        <row r="4176">
          <cell r="K4176">
            <v>13121124309</v>
          </cell>
        </row>
        <row r="4177">
          <cell r="K4177">
            <v>13121124310</v>
          </cell>
        </row>
        <row r="4178">
          <cell r="K4178">
            <v>13121124311</v>
          </cell>
        </row>
        <row r="4179">
          <cell r="K4179">
            <v>13121124312</v>
          </cell>
        </row>
        <row r="4180">
          <cell r="K4180">
            <v>13121124313</v>
          </cell>
        </row>
        <row r="4181">
          <cell r="K4181">
            <v>13121124314</v>
          </cell>
        </row>
        <row r="4182">
          <cell r="K4182">
            <v>13121124315</v>
          </cell>
        </row>
        <row r="4183">
          <cell r="K4183">
            <v>13121124316</v>
          </cell>
        </row>
        <row r="4184">
          <cell r="K4184">
            <v>13121124317</v>
          </cell>
        </row>
        <row r="4185">
          <cell r="K4185">
            <v>13121124318</v>
          </cell>
        </row>
        <row r="4186">
          <cell r="K4186">
            <v>13121124319</v>
          </cell>
        </row>
        <row r="4187">
          <cell r="K4187">
            <v>13121124320</v>
          </cell>
        </row>
        <row r="4188">
          <cell r="K4188">
            <v>13121124401</v>
          </cell>
        </row>
        <row r="4189">
          <cell r="K4189">
            <v>13121124402</v>
          </cell>
        </row>
        <row r="4190">
          <cell r="K4190">
            <v>13121124403</v>
          </cell>
        </row>
        <row r="4191">
          <cell r="K4191">
            <v>13121124404</v>
          </cell>
        </row>
        <row r="4192">
          <cell r="K4192">
            <v>13121124405</v>
          </cell>
        </row>
        <row r="4193">
          <cell r="K4193">
            <v>13121124406</v>
          </cell>
        </row>
        <row r="4194">
          <cell r="K4194">
            <v>13121124407</v>
          </cell>
        </row>
        <row r="4195">
          <cell r="K4195">
            <v>13121124408</v>
          </cell>
        </row>
        <row r="4196">
          <cell r="K4196">
            <v>13121124409</v>
          </cell>
        </row>
        <row r="4197">
          <cell r="K4197">
            <v>13121124410</v>
          </cell>
        </row>
        <row r="4198">
          <cell r="K4198">
            <v>13121124411</v>
          </cell>
        </row>
        <row r="4199">
          <cell r="K4199">
            <v>13121124412</v>
          </cell>
        </row>
        <row r="4200">
          <cell r="K4200">
            <v>13121124501</v>
          </cell>
        </row>
        <row r="4201">
          <cell r="K4201">
            <v>13121124502</v>
          </cell>
        </row>
        <row r="4202">
          <cell r="K4202">
            <v>13121124503</v>
          </cell>
        </row>
        <row r="4203">
          <cell r="K4203">
            <v>13121124504</v>
          </cell>
        </row>
        <row r="4204">
          <cell r="K4204">
            <v>13121124505</v>
          </cell>
        </row>
        <row r="4205">
          <cell r="K4205">
            <v>13121124506</v>
          </cell>
        </row>
        <row r="4206">
          <cell r="K4206">
            <v>13121124507</v>
          </cell>
        </row>
        <row r="4207">
          <cell r="K4207">
            <v>13121124508</v>
          </cell>
        </row>
        <row r="4208">
          <cell r="K4208">
            <v>13121124509</v>
          </cell>
        </row>
        <row r="4209">
          <cell r="K4209">
            <v>13121124510</v>
          </cell>
        </row>
        <row r="4210">
          <cell r="K4210">
            <v>13121124511</v>
          </cell>
        </row>
        <row r="4211">
          <cell r="K4211">
            <v>13121124512</v>
          </cell>
        </row>
        <row r="4212">
          <cell r="K4212">
            <v>13121124513</v>
          </cell>
        </row>
        <row r="4213">
          <cell r="K4213">
            <v>13121124514</v>
          </cell>
        </row>
        <row r="4214">
          <cell r="K4214">
            <v>13121124515</v>
          </cell>
        </row>
        <row r="4215">
          <cell r="K4215">
            <v>13121124601</v>
          </cell>
        </row>
        <row r="4216">
          <cell r="K4216">
            <v>13121124602</v>
          </cell>
        </row>
        <row r="4217">
          <cell r="K4217">
            <v>13121124603</v>
          </cell>
        </row>
        <row r="4218">
          <cell r="K4218">
            <v>13121124604</v>
          </cell>
        </row>
        <row r="4219">
          <cell r="K4219">
            <v>13121124605</v>
          </cell>
        </row>
        <row r="4220">
          <cell r="K4220">
            <v>13121124606</v>
          </cell>
        </row>
        <row r="4221">
          <cell r="K4221">
            <v>13121124607</v>
          </cell>
        </row>
        <row r="4222">
          <cell r="K4222">
            <v>13121124608</v>
          </cell>
        </row>
        <row r="4223">
          <cell r="K4223">
            <v>13121124609</v>
          </cell>
        </row>
        <row r="4224">
          <cell r="K4224">
            <v>13121124610</v>
          </cell>
        </row>
        <row r="4225">
          <cell r="K4225">
            <v>13121124611</v>
          </cell>
        </row>
        <row r="4226">
          <cell r="K4226">
            <v>13121124612</v>
          </cell>
        </row>
        <row r="4227">
          <cell r="K4227">
            <v>13121124613</v>
          </cell>
        </row>
        <row r="4228">
          <cell r="K4228">
            <v>13121124614</v>
          </cell>
        </row>
        <row r="4229">
          <cell r="K4229">
            <v>13121124615</v>
          </cell>
        </row>
        <row r="4230">
          <cell r="K4230">
            <v>13121124616</v>
          </cell>
        </row>
        <row r="4231">
          <cell r="K4231">
            <v>13121124617</v>
          </cell>
        </row>
        <row r="4232">
          <cell r="K4232">
            <v>13121124618</v>
          </cell>
        </row>
        <row r="4233">
          <cell r="K4233">
            <v>13121124701</v>
          </cell>
        </row>
        <row r="4234">
          <cell r="K4234">
            <v>13121124702</v>
          </cell>
        </row>
        <row r="4235">
          <cell r="K4235">
            <v>13121124703</v>
          </cell>
        </row>
        <row r="4236">
          <cell r="K4236">
            <v>13121124704</v>
          </cell>
        </row>
        <row r="4237">
          <cell r="K4237">
            <v>13121124705</v>
          </cell>
        </row>
        <row r="4238">
          <cell r="K4238">
            <v>13121124706</v>
          </cell>
        </row>
        <row r="4239">
          <cell r="K4239">
            <v>13121124707</v>
          </cell>
        </row>
        <row r="4240">
          <cell r="K4240">
            <v>13121124708</v>
          </cell>
        </row>
        <row r="4241">
          <cell r="K4241">
            <v>13121124709</v>
          </cell>
        </row>
        <row r="4242">
          <cell r="K4242">
            <v>13121124710</v>
          </cell>
        </row>
        <row r="4243">
          <cell r="K4243">
            <v>13121124711</v>
          </cell>
        </row>
        <row r="4244">
          <cell r="K4244">
            <v>13121124712</v>
          </cell>
        </row>
        <row r="4245">
          <cell r="K4245">
            <v>13121124713</v>
          </cell>
        </row>
        <row r="4246">
          <cell r="K4246">
            <v>13121124801</v>
          </cell>
        </row>
        <row r="4247">
          <cell r="K4247">
            <v>13121124802</v>
          </cell>
        </row>
        <row r="4248">
          <cell r="K4248">
            <v>13121124803</v>
          </cell>
        </row>
        <row r="4249">
          <cell r="K4249">
            <v>13121124804</v>
          </cell>
        </row>
        <row r="4250">
          <cell r="K4250">
            <v>13121124805</v>
          </cell>
        </row>
        <row r="4251">
          <cell r="K4251">
            <v>13121124806</v>
          </cell>
        </row>
        <row r="4252">
          <cell r="K4252">
            <v>13121124807</v>
          </cell>
        </row>
        <row r="4253">
          <cell r="K4253">
            <v>13121124808</v>
          </cell>
        </row>
        <row r="4254">
          <cell r="K4254">
            <v>13121124809</v>
          </cell>
        </row>
        <row r="4255">
          <cell r="K4255">
            <v>13121124810</v>
          </cell>
        </row>
        <row r="4256">
          <cell r="K4256">
            <v>13121124811</v>
          </cell>
        </row>
        <row r="4257">
          <cell r="K4257">
            <v>13121124812</v>
          </cell>
        </row>
        <row r="4258">
          <cell r="K4258">
            <v>13121124813</v>
          </cell>
        </row>
        <row r="4259">
          <cell r="K4259">
            <v>13121124814</v>
          </cell>
        </row>
        <row r="4260">
          <cell r="K4260">
            <v>13121124901</v>
          </cell>
        </row>
        <row r="4261">
          <cell r="K4261">
            <v>13121124902</v>
          </cell>
        </row>
        <row r="4262">
          <cell r="K4262">
            <v>13121124903</v>
          </cell>
        </row>
        <row r="4263">
          <cell r="K4263">
            <v>13121124904</v>
          </cell>
        </row>
        <row r="4264">
          <cell r="K4264">
            <v>13121124905</v>
          </cell>
        </row>
        <row r="4265">
          <cell r="K4265">
            <v>13121124906</v>
          </cell>
        </row>
        <row r="4266">
          <cell r="K4266">
            <v>13121124907</v>
          </cell>
        </row>
        <row r="4267">
          <cell r="K4267">
            <v>13121124908</v>
          </cell>
        </row>
        <row r="4268">
          <cell r="K4268">
            <v>13121124909</v>
          </cell>
        </row>
        <row r="4269">
          <cell r="K4269">
            <v>13121124910</v>
          </cell>
        </row>
        <row r="4270">
          <cell r="K4270">
            <v>13121124911</v>
          </cell>
        </row>
        <row r="4271">
          <cell r="K4271">
            <v>13121125011</v>
          </cell>
        </row>
        <row r="4272">
          <cell r="K4272">
            <v>13121125111</v>
          </cell>
        </row>
        <row r="4273">
          <cell r="K4273">
            <v>13121125112</v>
          </cell>
        </row>
        <row r="4274">
          <cell r="K4274">
            <v>13121125113</v>
          </cell>
        </row>
        <row r="4275">
          <cell r="K4275">
            <v>13121125114</v>
          </cell>
        </row>
        <row r="4276">
          <cell r="K4276">
            <v>13121125115</v>
          </cell>
        </row>
        <row r="4277">
          <cell r="K4277">
            <v>13121125211</v>
          </cell>
        </row>
        <row r="4278">
          <cell r="K4278">
            <v>13121125212</v>
          </cell>
        </row>
        <row r="4279">
          <cell r="K4279">
            <v>13121125213</v>
          </cell>
        </row>
        <row r="4280">
          <cell r="K4280">
            <v>13121125711</v>
          </cell>
        </row>
        <row r="4281">
          <cell r="K4281">
            <v>13122131111</v>
          </cell>
        </row>
        <row r="4282">
          <cell r="K4282">
            <v>13122131112</v>
          </cell>
        </row>
        <row r="4283">
          <cell r="K4283">
            <v>13122131211</v>
          </cell>
        </row>
        <row r="4284">
          <cell r="K4284">
            <v>13122131212</v>
          </cell>
        </row>
        <row r="4285">
          <cell r="K4285">
            <v>13122131213</v>
          </cell>
        </row>
        <row r="4286">
          <cell r="K4286">
            <v>13122131214</v>
          </cell>
        </row>
        <row r="4287">
          <cell r="K4287">
            <v>13122131311</v>
          </cell>
        </row>
        <row r="4288">
          <cell r="K4288">
            <v>13122131312</v>
          </cell>
        </row>
        <row r="4289">
          <cell r="K4289">
            <v>13122131313</v>
          </cell>
        </row>
        <row r="4290">
          <cell r="K4290">
            <v>13122131314</v>
          </cell>
        </row>
        <row r="4291">
          <cell r="K4291">
            <v>13122131411</v>
          </cell>
        </row>
        <row r="4292">
          <cell r="K4292">
            <v>13122131412</v>
          </cell>
        </row>
        <row r="4293">
          <cell r="K4293">
            <v>13122131413</v>
          </cell>
        </row>
        <row r="4294">
          <cell r="K4294">
            <v>13122131414</v>
          </cell>
        </row>
        <row r="4295">
          <cell r="K4295">
            <v>13122131511</v>
          </cell>
        </row>
        <row r="4296">
          <cell r="K4296">
            <v>13122131512</v>
          </cell>
        </row>
        <row r="4297">
          <cell r="K4297">
            <v>13122131513</v>
          </cell>
        </row>
        <row r="4298">
          <cell r="K4298">
            <v>13122131514</v>
          </cell>
        </row>
        <row r="4299">
          <cell r="K4299">
            <v>13122131515</v>
          </cell>
        </row>
        <row r="4300">
          <cell r="K4300">
            <v>13122131516</v>
          </cell>
        </row>
        <row r="4301">
          <cell r="K4301">
            <v>13122133901</v>
          </cell>
        </row>
        <row r="4302">
          <cell r="K4302">
            <v>13122133902</v>
          </cell>
        </row>
        <row r="4303">
          <cell r="K4303">
            <v>13122133903</v>
          </cell>
        </row>
        <row r="4304">
          <cell r="K4304">
            <v>13122133904</v>
          </cell>
        </row>
        <row r="4305">
          <cell r="K4305">
            <v>13122133905</v>
          </cell>
        </row>
        <row r="4306">
          <cell r="K4306">
            <v>13122134101</v>
          </cell>
        </row>
        <row r="4307">
          <cell r="K4307">
            <v>13122134102</v>
          </cell>
        </row>
        <row r="4308">
          <cell r="K4308">
            <v>13122134103</v>
          </cell>
        </row>
        <row r="4309">
          <cell r="K4309">
            <v>13122134104</v>
          </cell>
        </row>
        <row r="4310">
          <cell r="K4310">
            <v>13122134105</v>
          </cell>
        </row>
        <row r="4311">
          <cell r="K4311">
            <v>13122134106</v>
          </cell>
        </row>
        <row r="4312">
          <cell r="K4312">
            <v>13122134107</v>
          </cell>
        </row>
        <row r="4313">
          <cell r="K4313">
            <v>13122134108</v>
          </cell>
        </row>
        <row r="4314">
          <cell r="K4314">
            <v>13122134109</v>
          </cell>
        </row>
        <row r="4315">
          <cell r="K4315">
            <v>13122134110</v>
          </cell>
        </row>
        <row r="4316">
          <cell r="K4316">
            <v>13122134111</v>
          </cell>
        </row>
        <row r="4317">
          <cell r="K4317">
            <v>13122134112</v>
          </cell>
        </row>
        <row r="4318">
          <cell r="K4318">
            <v>13122134113</v>
          </cell>
        </row>
        <row r="4319">
          <cell r="K4319">
            <v>13122134114</v>
          </cell>
        </row>
        <row r="4320">
          <cell r="K4320">
            <v>13122134115</v>
          </cell>
        </row>
        <row r="4321">
          <cell r="K4321">
            <v>13122134116</v>
          </cell>
        </row>
        <row r="4322">
          <cell r="K4322">
            <v>13122134117</v>
          </cell>
        </row>
        <row r="4323">
          <cell r="K4323">
            <v>13122134118</v>
          </cell>
        </row>
        <row r="4324">
          <cell r="K4324">
            <v>13122134119</v>
          </cell>
        </row>
        <row r="4325">
          <cell r="K4325">
            <v>13122134120</v>
          </cell>
        </row>
        <row r="4326">
          <cell r="K4326">
            <v>13122134201</v>
          </cell>
        </row>
        <row r="4327">
          <cell r="K4327">
            <v>13122134202</v>
          </cell>
        </row>
        <row r="4328">
          <cell r="K4328">
            <v>13122134203</v>
          </cell>
        </row>
        <row r="4329">
          <cell r="K4329">
            <v>13122134204</v>
          </cell>
        </row>
        <row r="4330">
          <cell r="K4330">
            <v>13122134205</v>
          </cell>
        </row>
        <row r="4331">
          <cell r="K4331">
            <v>13122134206</v>
          </cell>
        </row>
        <row r="4332">
          <cell r="K4332">
            <v>13122134207</v>
          </cell>
        </row>
        <row r="4333">
          <cell r="K4333">
            <v>13122134208</v>
          </cell>
        </row>
        <row r="4334">
          <cell r="K4334">
            <v>13122134209</v>
          </cell>
        </row>
        <row r="4335">
          <cell r="K4335">
            <v>13122134210</v>
          </cell>
        </row>
        <row r="4336">
          <cell r="K4336">
            <v>13122134301</v>
          </cell>
        </row>
        <row r="4337">
          <cell r="K4337">
            <v>13122134302</v>
          </cell>
        </row>
        <row r="4338">
          <cell r="K4338">
            <v>13122134303</v>
          </cell>
        </row>
        <row r="4339">
          <cell r="K4339">
            <v>13122134304</v>
          </cell>
        </row>
        <row r="4340">
          <cell r="K4340">
            <v>13122134305</v>
          </cell>
        </row>
        <row r="4341">
          <cell r="K4341">
            <v>13122134306</v>
          </cell>
        </row>
        <row r="4342">
          <cell r="K4342">
            <v>13122134307</v>
          </cell>
        </row>
        <row r="4343">
          <cell r="K4343">
            <v>13122134308</v>
          </cell>
        </row>
        <row r="4344">
          <cell r="K4344">
            <v>13122134309</v>
          </cell>
        </row>
        <row r="4345">
          <cell r="K4345">
            <v>13122134310</v>
          </cell>
        </row>
        <row r="4346">
          <cell r="K4346">
            <v>13122134311</v>
          </cell>
        </row>
        <row r="4347">
          <cell r="K4347">
            <v>13122134312</v>
          </cell>
        </row>
        <row r="4348">
          <cell r="K4348">
            <v>13122134313</v>
          </cell>
        </row>
        <row r="4349">
          <cell r="K4349">
            <v>13122134314</v>
          </cell>
        </row>
        <row r="4350">
          <cell r="K4350">
            <v>13122134315</v>
          </cell>
        </row>
        <row r="4351">
          <cell r="K4351">
            <v>13122134316</v>
          </cell>
        </row>
        <row r="4352">
          <cell r="K4352">
            <v>13122134317</v>
          </cell>
        </row>
        <row r="4353">
          <cell r="K4353">
            <v>13122134318</v>
          </cell>
        </row>
        <row r="4354">
          <cell r="K4354">
            <v>13122134319</v>
          </cell>
        </row>
        <row r="4355">
          <cell r="K4355">
            <v>13122134320</v>
          </cell>
        </row>
        <row r="4356">
          <cell r="K4356">
            <v>13122134401</v>
          </cell>
        </row>
        <row r="4357">
          <cell r="K4357">
            <v>13122134402</v>
          </cell>
        </row>
        <row r="4358">
          <cell r="K4358">
            <v>13122134403</v>
          </cell>
        </row>
        <row r="4359">
          <cell r="K4359">
            <v>13122134404</v>
          </cell>
        </row>
        <row r="4360">
          <cell r="K4360">
            <v>13122134405</v>
          </cell>
        </row>
        <row r="4361">
          <cell r="K4361">
            <v>13122134406</v>
          </cell>
        </row>
        <row r="4362">
          <cell r="K4362">
            <v>13122134407</v>
          </cell>
        </row>
        <row r="4363">
          <cell r="K4363">
            <v>13122134408</v>
          </cell>
        </row>
        <row r="4364">
          <cell r="K4364">
            <v>13122134409</v>
          </cell>
        </row>
        <row r="4365">
          <cell r="K4365">
            <v>13122134410</v>
          </cell>
        </row>
        <row r="4366">
          <cell r="K4366">
            <v>13122134411</v>
          </cell>
        </row>
        <row r="4367">
          <cell r="K4367">
            <v>13122134412</v>
          </cell>
        </row>
        <row r="4368">
          <cell r="K4368">
            <v>13122134501</v>
          </cell>
        </row>
        <row r="4369">
          <cell r="K4369">
            <v>13122134502</v>
          </cell>
        </row>
        <row r="4370">
          <cell r="K4370">
            <v>13122134503</v>
          </cell>
        </row>
        <row r="4371">
          <cell r="K4371">
            <v>13122134504</v>
          </cell>
        </row>
        <row r="4372">
          <cell r="K4372">
            <v>13122134505</v>
          </cell>
        </row>
        <row r="4373">
          <cell r="K4373">
            <v>13122134506</v>
          </cell>
        </row>
        <row r="4374">
          <cell r="K4374">
            <v>13122134507</v>
          </cell>
        </row>
        <row r="4375">
          <cell r="K4375">
            <v>13122134508</v>
          </cell>
        </row>
        <row r="4376">
          <cell r="K4376">
            <v>13122134509</v>
          </cell>
        </row>
        <row r="4377">
          <cell r="K4377">
            <v>13122134510</v>
          </cell>
        </row>
        <row r="4378">
          <cell r="K4378">
            <v>13122134511</v>
          </cell>
        </row>
        <row r="4379">
          <cell r="K4379">
            <v>13122134512</v>
          </cell>
        </row>
        <row r="4380">
          <cell r="K4380">
            <v>13122134513</v>
          </cell>
        </row>
        <row r="4381">
          <cell r="K4381">
            <v>13122134514</v>
          </cell>
        </row>
        <row r="4382">
          <cell r="K4382">
            <v>13122134515</v>
          </cell>
        </row>
        <row r="4383">
          <cell r="K4383">
            <v>13122134601</v>
          </cell>
        </row>
        <row r="4384">
          <cell r="K4384">
            <v>13122134602</v>
          </cell>
        </row>
        <row r="4385">
          <cell r="K4385">
            <v>13122134603</v>
          </cell>
        </row>
        <row r="4386">
          <cell r="K4386">
            <v>13122134604</v>
          </cell>
        </row>
        <row r="4387">
          <cell r="K4387">
            <v>13122134605</v>
          </cell>
        </row>
        <row r="4388">
          <cell r="K4388">
            <v>13122134606</v>
          </cell>
        </row>
        <row r="4389">
          <cell r="K4389">
            <v>13122134607</v>
          </cell>
        </row>
        <row r="4390">
          <cell r="K4390">
            <v>13122134608</v>
          </cell>
        </row>
        <row r="4391">
          <cell r="K4391">
            <v>13122134609</v>
          </cell>
        </row>
        <row r="4392">
          <cell r="K4392">
            <v>13122134610</v>
          </cell>
        </row>
        <row r="4393">
          <cell r="K4393">
            <v>13122134611</v>
          </cell>
        </row>
        <row r="4394">
          <cell r="K4394">
            <v>13122134612</v>
          </cell>
        </row>
        <row r="4395">
          <cell r="K4395">
            <v>13122134613</v>
          </cell>
        </row>
        <row r="4396">
          <cell r="K4396">
            <v>13122134614</v>
          </cell>
        </row>
        <row r="4397">
          <cell r="K4397">
            <v>13122134615</v>
          </cell>
        </row>
        <row r="4398">
          <cell r="K4398">
            <v>13122134616</v>
          </cell>
        </row>
        <row r="4399">
          <cell r="K4399">
            <v>13122134617</v>
          </cell>
        </row>
        <row r="4400">
          <cell r="K4400">
            <v>13122134618</v>
          </cell>
        </row>
        <row r="4401">
          <cell r="K4401">
            <v>13122134701</v>
          </cell>
        </row>
        <row r="4402">
          <cell r="K4402">
            <v>13122134702</v>
          </cell>
        </row>
        <row r="4403">
          <cell r="K4403">
            <v>13122134703</v>
          </cell>
        </row>
        <row r="4404">
          <cell r="K4404">
            <v>13122134704</v>
          </cell>
        </row>
        <row r="4405">
          <cell r="K4405">
            <v>13122134705</v>
          </cell>
        </row>
        <row r="4406">
          <cell r="K4406">
            <v>13122134706</v>
          </cell>
        </row>
        <row r="4407">
          <cell r="K4407">
            <v>13122134707</v>
          </cell>
        </row>
        <row r="4408">
          <cell r="K4408">
            <v>13122134708</v>
          </cell>
        </row>
        <row r="4409">
          <cell r="K4409">
            <v>13122134709</v>
          </cell>
        </row>
        <row r="4410">
          <cell r="K4410">
            <v>13122134710</v>
          </cell>
        </row>
        <row r="4411">
          <cell r="K4411">
            <v>13122134711</v>
          </cell>
        </row>
        <row r="4412">
          <cell r="K4412">
            <v>13122134712</v>
          </cell>
        </row>
        <row r="4413">
          <cell r="K4413">
            <v>13122134713</v>
          </cell>
        </row>
        <row r="4414">
          <cell r="K4414">
            <v>13122134801</v>
          </cell>
        </row>
        <row r="4415">
          <cell r="K4415">
            <v>13122134802</v>
          </cell>
        </row>
        <row r="4416">
          <cell r="K4416">
            <v>13122134803</v>
          </cell>
        </row>
        <row r="4417">
          <cell r="K4417">
            <v>13122134804</v>
          </cell>
        </row>
        <row r="4418">
          <cell r="K4418">
            <v>13122134805</v>
          </cell>
        </row>
        <row r="4419">
          <cell r="K4419">
            <v>13122134806</v>
          </cell>
        </row>
        <row r="4420">
          <cell r="K4420">
            <v>13122134807</v>
          </cell>
        </row>
        <row r="4421">
          <cell r="K4421">
            <v>13122134808</v>
          </cell>
        </row>
        <row r="4422">
          <cell r="K4422">
            <v>13122134809</v>
          </cell>
        </row>
        <row r="4423">
          <cell r="K4423">
            <v>13122134810</v>
          </cell>
        </row>
        <row r="4424">
          <cell r="K4424">
            <v>13122134811</v>
          </cell>
        </row>
        <row r="4425">
          <cell r="K4425">
            <v>13122134812</v>
          </cell>
        </row>
        <row r="4426">
          <cell r="K4426">
            <v>13122134813</v>
          </cell>
        </row>
        <row r="4427">
          <cell r="K4427">
            <v>13122134814</v>
          </cell>
        </row>
        <row r="4428">
          <cell r="K4428">
            <v>13122134901</v>
          </cell>
        </row>
        <row r="4429">
          <cell r="K4429">
            <v>13122134902</v>
          </cell>
        </row>
        <row r="4430">
          <cell r="K4430">
            <v>13122134903</v>
          </cell>
        </row>
        <row r="4431">
          <cell r="K4431">
            <v>13122134904</v>
          </cell>
        </row>
        <row r="4432">
          <cell r="K4432">
            <v>13122134905</v>
          </cell>
        </row>
        <row r="4433">
          <cell r="K4433">
            <v>13122134906</v>
          </cell>
        </row>
        <row r="4434">
          <cell r="K4434">
            <v>13122134907</v>
          </cell>
        </row>
        <row r="4435">
          <cell r="K4435">
            <v>13122134908</v>
          </cell>
        </row>
        <row r="4436">
          <cell r="K4436">
            <v>13122134909</v>
          </cell>
        </row>
        <row r="4437">
          <cell r="K4437">
            <v>13122134910</v>
          </cell>
        </row>
        <row r="4438">
          <cell r="K4438">
            <v>13122135111</v>
          </cell>
        </row>
        <row r="4439">
          <cell r="K4439">
            <v>13122135112</v>
          </cell>
        </row>
        <row r="4440">
          <cell r="K4440">
            <v>13122135211</v>
          </cell>
        </row>
        <row r="4441">
          <cell r="K4441">
            <v>13122135711</v>
          </cell>
        </row>
        <row r="4442">
          <cell r="K4442">
            <v>13122135712</v>
          </cell>
        </row>
        <row r="4443">
          <cell r="K4443">
            <v>13122135713</v>
          </cell>
        </row>
        <row r="4444">
          <cell r="K4444">
            <v>13122135714</v>
          </cell>
        </row>
        <row r="4445">
          <cell r="K4445">
            <v>13122135715</v>
          </cell>
        </row>
        <row r="4446">
          <cell r="K4446">
            <v>13122136611</v>
          </cell>
        </row>
        <row r="4447">
          <cell r="K4447">
            <v>13122136612</v>
          </cell>
        </row>
        <row r="4448">
          <cell r="K4448">
            <v>13122141111</v>
          </cell>
        </row>
        <row r="4449">
          <cell r="K4449">
            <v>13122141112</v>
          </cell>
        </row>
        <row r="4450">
          <cell r="K4450">
            <v>13122141211</v>
          </cell>
        </row>
        <row r="4451">
          <cell r="K4451">
            <v>13122141212</v>
          </cell>
        </row>
        <row r="4452">
          <cell r="K4452">
            <v>13122141213</v>
          </cell>
        </row>
        <row r="4453">
          <cell r="K4453">
            <v>13122141214</v>
          </cell>
        </row>
        <row r="4454">
          <cell r="K4454">
            <v>13122141215</v>
          </cell>
        </row>
        <row r="4455">
          <cell r="K4455">
            <v>13122141216</v>
          </cell>
        </row>
        <row r="4456">
          <cell r="K4456">
            <v>13122141311</v>
          </cell>
        </row>
        <row r="4457">
          <cell r="K4457">
            <v>13122141312</v>
          </cell>
        </row>
        <row r="4458">
          <cell r="K4458">
            <v>13122141313</v>
          </cell>
        </row>
        <row r="4459">
          <cell r="K4459">
            <v>13122141411</v>
          </cell>
        </row>
        <row r="4460">
          <cell r="K4460">
            <v>13122141412</v>
          </cell>
        </row>
        <row r="4461">
          <cell r="K4461">
            <v>13122141413</v>
          </cell>
        </row>
        <row r="4462">
          <cell r="K4462">
            <v>13122141414</v>
          </cell>
        </row>
        <row r="4463">
          <cell r="K4463">
            <v>13122143901</v>
          </cell>
        </row>
        <row r="4464">
          <cell r="K4464">
            <v>13122143902</v>
          </cell>
        </row>
        <row r="4465">
          <cell r="K4465">
            <v>13122143903</v>
          </cell>
        </row>
        <row r="4466">
          <cell r="K4466">
            <v>13122143904</v>
          </cell>
        </row>
        <row r="4467">
          <cell r="K4467">
            <v>13122143905</v>
          </cell>
        </row>
        <row r="4468">
          <cell r="K4468">
            <v>13122144101</v>
          </cell>
        </row>
        <row r="4469">
          <cell r="K4469">
            <v>13122144102</v>
          </cell>
        </row>
        <row r="4470">
          <cell r="K4470">
            <v>13122144103</v>
          </cell>
        </row>
        <row r="4471">
          <cell r="K4471">
            <v>13122144104</v>
          </cell>
        </row>
        <row r="4472">
          <cell r="K4472">
            <v>13122144105</v>
          </cell>
        </row>
        <row r="4473">
          <cell r="K4473">
            <v>13122144106</v>
          </cell>
        </row>
        <row r="4474">
          <cell r="K4474">
            <v>13122144107</v>
          </cell>
        </row>
        <row r="4475">
          <cell r="K4475">
            <v>13122144108</v>
          </cell>
        </row>
        <row r="4476">
          <cell r="K4476">
            <v>13122144109</v>
          </cell>
        </row>
        <row r="4477">
          <cell r="K4477">
            <v>13122144110</v>
          </cell>
        </row>
        <row r="4478">
          <cell r="K4478">
            <v>13122144111</v>
          </cell>
        </row>
        <row r="4479">
          <cell r="K4479">
            <v>13122144112</v>
          </cell>
        </row>
        <row r="4480">
          <cell r="K4480">
            <v>13122144113</v>
          </cell>
        </row>
        <row r="4481">
          <cell r="K4481">
            <v>13122144114</v>
          </cell>
        </row>
        <row r="4482">
          <cell r="K4482">
            <v>13122144115</v>
          </cell>
        </row>
        <row r="4483">
          <cell r="K4483">
            <v>13122144116</v>
          </cell>
        </row>
        <row r="4484">
          <cell r="K4484">
            <v>13122144117</v>
          </cell>
        </row>
        <row r="4485">
          <cell r="K4485">
            <v>13122144118</v>
          </cell>
        </row>
        <row r="4486">
          <cell r="K4486">
            <v>13122144119</v>
          </cell>
        </row>
        <row r="4487">
          <cell r="K4487">
            <v>13122144120</v>
          </cell>
        </row>
        <row r="4488">
          <cell r="K4488">
            <v>13122144201</v>
          </cell>
        </row>
        <row r="4489">
          <cell r="K4489">
            <v>13122144202</v>
          </cell>
        </row>
        <row r="4490">
          <cell r="K4490">
            <v>13122144203</v>
          </cell>
        </row>
        <row r="4491">
          <cell r="K4491">
            <v>13122144204</v>
          </cell>
        </row>
        <row r="4492">
          <cell r="K4492">
            <v>13122144205</v>
          </cell>
        </row>
        <row r="4493">
          <cell r="K4493">
            <v>13122144206</v>
          </cell>
        </row>
        <row r="4494">
          <cell r="K4494">
            <v>13122144207</v>
          </cell>
        </row>
        <row r="4495">
          <cell r="K4495">
            <v>13122144208</v>
          </cell>
        </row>
        <row r="4496">
          <cell r="K4496">
            <v>13122144209</v>
          </cell>
        </row>
        <row r="4497">
          <cell r="K4497">
            <v>13122144210</v>
          </cell>
        </row>
        <row r="4498">
          <cell r="K4498">
            <v>13122144301</v>
          </cell>
        </row>
        <row r="4499">
          <cell r="K4499">
            <v>13122144302</v>
          </cell>
        </row>
        <row r="4500">
          <cell r="K4500">
            <v>13122144303</v>
          </cell>
        </row>
        <row r="4501">
          <cell r="K4501">
            <v>13122144304</v>
          </cell>
        </row>
        <row r="4502">
          <cell r="K4502">
            <v>13122144305</v>
          </cell>
        </row>
        <row r="4503">
          <cell r="K4503">
            <v>13122144306</v>
          </cell>
        </row>
        <row r="4504">
          <cell r="K4504">
            <v>13122144307</v>
          </cell>
        </row>
        <row r="4505">
          <cell r="K4505">
            <v>13122144308</v>
          </cell>
        </row>
        <row r="4506">
          <cell r="K4506">
            <v>13122144309</v>
          </cell>
        </row>
        <row r="4507">
          <cell r="K4507">
            <v>13122144310</v>
          </cell>
        </row>
        <row r="4508">
          <cell r="K4508">
            <v>13122144311</v>
          </cell>
        </row>
        <row r="4509">
          <cell r="K4509">
            <v>13122144312</v>
          </cell>
        </row>
        <row r="4510">
          <cell r="K4510">
            <v>13122144313</v>
          </cell>
        </row>
        <row r="4511">
          <cell r="K4511">
            <v>13122144314</v>
          </cell>
        </row>
        <row r="4512">
          <cell r="K4512">
            <v>13122144315</v>
          </cell>
        </row>
        <row r="4513">
          <cell r="K4513">
            <v>13122144316</v>
          </cell>
        </row>
        <row r="4514">
          <cell r="K4514">
            <v>13122144317</v>
          </cell>
        </row>
        <row r="4515">
          <cell r="K4515">
            <v>13122144318</v>
          </cell>
        </row>
        <row r="4516">
          <cell r="K4516">
            <v>13122144319</v>
          </cell>
        </row>
        <row r="4517">
          <cell r="K4517">
            <v>13122144320</v>
          </cell>
        </row>
        <row r="4518">
          <cell r="K4518">
            <v>13122144401</v>
          </cell>
        </row>
        <row r="4519">
          <cell r="K4519">
            <v>13122144402</v>
          </cell>
        </row>
        <row r="4520">
          <cell r="K4520">
            <v>13122144403</v>
          </cell>
        </row>
        <row r="4521">
          <cell r="K4521">
            <v>13122144404</v>
          </cell>
        </row>
        <row r="4522">
          <cell r="K4522">
            <v>13122144405</v>
          </cell>
        </row>
        <row r="4523">
          <cell r="K4523">
            <v>13122144406</v>
          </cell>
        </row>
        <row r="4524">
          <cell r="K4524">
            <v>13122144407</v>
          </cell>
        </row>
        <row r="4525">
          <cell r="K4525">
            <v>13122144408</v>
          </cell>
        </row>
        <row r="4526">
          <cell r="K4526">
            <v>13122144409</v>
          </cell>
        </row>
        <row r="4527">
          <cell r="K4527">
            <v>13122144410</v>
          </cell>
        </row>
        <row r="4528">
          <cell r="K4528">
            <v>13122144411</v>
          </cell>
        </row>
        <row r="4529">
          <cell r="K4529">
            <v>13122144412</v>
          </cell>
        </row>
        <row r="4530">
          <cell r="K4530">
            <v>13122144501</v>
          </cell>
        </row>
        <row r="4531">
          <cell r="K4531">
            <v>13122144502</v>
          </cell>
        </row>
        <row r="4532">
          <cell r="K4532">
            <v>13122144503</v>
          </cell>
        </row>
        <row r="4533">
          <cell r="K4533">
            <v>13122144504</v>
          </cell>
        </row>
        <row r="4534">
          <cell r="K4534">
            <v>13122144505</v>
          </cell>
        </row>
        <row r="4535">
          <cell r="K4535">
            <v>13122144506</v>
          </cell>
        </row>
        <row r="4536">
          <cell r="K4536">
            <v>13122144507</v>
          </cell>
        </row>
        <row r="4537">
          <cell r="K4537">
            <v>13122144508</v>
          </cell>
        </row>
        <row r="4538">
          <cell r="K4538">
            <v>13122144509</v>
          </cell>
        </row>
        <row r="4539">
          <cell r="K4539">
            <v>13122144510</v>
          </cell>
        </row>
        <row r="4540">
          <cell r="K4540">
            <v>13122144511</v>
          </cell>
        </row>
        <row r="4541">
          <cell r="K4541">
            <v>13122144512</v>
          </cell>
        </row>
        <row r="4542">
          <cell r="K4542">
            <v>13122144513</v>
          </cell>
        </row>
        <row r="4543">
          <cell r="K4543">
            <v>13122144514</v>
          </cell>
        </row>
        <row r="4544">
          <cell r="K4544">
            <v>13122144515</v>
          </cell>
        </row>
        <row r="4545">
          <cell r="K4545">
            <v>13122144601</v>
          </cell>
        </row>
        <row r="4546">
          <cell r="K4546">
            <v>13122144602</v>
          </cell>
        </row>
        <row r="4547">
          <cell r="K4547">
            <v>13122144603</v>
          </cell>
        </row>
        <row r="4548">
          <cell r="K4548">
            <v>13122144604</v>
          </cell>
        </row>
        <row r="4549">
          <cell r="K4549">
            <v>13122144605</v>
          </cell>
        </row>
        <row r="4550">
          <cell r="K4550">
            <v>13122144606</v>
          </cell>
        </row>
        <row r="4551">
          <cell r="K4551">
            <v>13122144607</v>
          </cell>
        </row>
        <row r="4552">
          <cell r="K4552">
            <v>13122144608</v>
          </cell>
        </row>
        <row r="4553">
          <cell r="K4553">
            <v>13122144609</v>
          </cell>
        </row>
        <row r="4554">
          <cell r="K4554">
            <v>13122144610</v>
          </cell>
        </row>
        <row r="4555">
          <cell r="K4555">
            <v>13122144611</v>
          </cell>
        </row>
        <row r="4556">
          <cell r="K4556">
            <v>13122144612</v>
          </cell>
        </row>
        <row r="4557">
          <cell r="K4557">
            <v>13122144613</v>
          </cell>
        </row>
        <row r="4558">
          <cell r="K4558">
            <v>13122144614</v>
          </cell>
        </row>
        <row r="4559">
          <cell r="K4559">
            <v>13122144615</v>
          </cell>
        </row>
        <row r="4560">
          <cell r="K4560">
            <v>13122144616</v>
          </cell>
        </row>
        <row r="4561">
          <cell r="K4561">
            <v>13122144617</v>
          </cell>
        </row>
        <row r="4562">
          <cell r="K4562">
            <v>13122144618</v>
          </cell>
        </row>
        <row r="4563">
          <cell r="K4563">
            <v>13122144701</v>
          </cell>
        </row>
        <row r="4564">
          <cell r="K4564">
            <v>13122144702</v>
          </cell>
        </row>
        <row r="4565">
          <cell r="K4565">
            <v>13122144703</v>
          </cell>
        </row>
        <row r="4566">
          <cell r="K4566">
            <v>13122144704</v>
          </cell>
        </row>
        <row r="4567">
          <cell r="K4567">
            <v>13122144705</v>
          </cell>
        </row>
        <row r="4568">
          <cell r="K4568">
            <v>13122144706</v>
          </cell>
        </row>
        <row r="4569">
          <cell r="K4569">
            <v>13122144707</v>
          </cell>
        </row>
        <row r="4570">
          <cell r="K4570">
            <v>13122144708</v>
          </cell>
        </row>
        <row r="4571">
          <cell r="K4571">
            <v>13122144709</v>
          </cell>
        </row>
        <row r="4572">
          <cell r="K4572">
            <v>13122144710</v>
          </cell>
        </row>
        <row r="4573">
          <cell r="K4573">
            <v>13122144711</v>
          </cell>
        </row>
        <row r="4574">
          <cell r="K4574">
            <v>13122144712</v>
          </cell>
        </row>
        <row r="4575">
          <cell r="K4575">
            <v>13122144713</v>
          </cell>
        </row>
        <row r="4576">
          <cell r="K4576">
            <v>13122144801</v>
          </cell>
        </row>
        <row r="4577">
          <cell r="K4577">
            <v>13122144802</v>
          </cell>
        </row>
        <row r="4578">
          <cell r="K4578">
            <v>13122144803</v>
          </cell>
        </row>
        <row r="4579">
          <cell r="K4579">
            <v>13122144804</v>
          </cell>
        </row>
        <row r="4580">
          <cell r="K4580">
            <v>13122144805</v>
          </cell>
        </row>
        <row r="4581">
          <cell r="K4581">
            <v>13122144806</v>
          </cell>
        </row>
        <row r="4582">
          <cell r="K4582">
            <v>13122144807</v>
          </cell>
        </row>
        <row r="4583">
          <cell r="K4583">
            <v>13122144808</v>
          </cell>
        </row>
        <row r="4584">
          <cell r="K4584">
            <v>13122144809</v>
          </cell>
        </row>
        <row r="4585">
          <cell r="K4585">
            <v>13122144810</v>
          </cell>
        </row>
        <row r="4586">
          <cell r="K4586">
            <v>13122144811</v>
          </cell>
        </row>
        <row r="4587">
          <cell r="K4587">
            <v>13122144812</v>
          </cell>
        </row>
        <row r="4588">
          <cell r="K4588">
            <v>13122144813</v>
          </cell>
        </row>
        <row r="4589">
          <cell r="K4589">
            <v>13122144814</v>
          </cell>
        </row>
        <row r="4590">
          <cell r="K4590">
            <v>13122144901</v>
          </cell>
        </row>
        <row r="4591">
          <cell r="K4591">
            <v>13122144902</v>
          </cell>
        </row>
        <row r="4592">
          <cell r="K4592">
            <v>13122144903</v>
          </cell>
        </row>
        <row r="4593">
          <cell r="K4593">
            <v>13122144904</v>
          </cell>
        </row>
        <row r="4594">
          <cell r="K4594">
            <v>13122144905</v>
          </cell>
        </row>
        <row r="4595">
          <cell r="K4595">
            <v>13122144906</v>
          </cell>
        </row>
        <row r="4596">
          <cell r="K4596">
            <v>13122144907</v>
          </cell>
        </row>
        <row r="4597">
          <cell r="K4597">
            <v>13122144908</v>
          </cell>
        </row>
        <row r="4598">
          <cell r="K4598">
            <v>13122144909</v>
          </cell>
        </row>
        <row r="4599">
          <cell r="K4599">
            <v>13122144910</v>
          </cell>
        </row>
        <row r="4600">
          <cell r="K4600">
            <v>13122145011</v>
          </cell>
        </row>
        <row r="4601">
          <cell r="K4601">
            <v>13122145111</v>
          </cell>
        </row>
        <row r="4602">
          <cell r="K4602">
            <v>13122145112</v>
          </cell>
        </row>
        <row r="4603">
          <cell r="K4603">
            <v>13122145113</v>
          </cell>
        </row>
        <row r="4604">
          <cell r="K4604">
            <v>13122145114</v>
          </cell>
        </row>
        <row r="4605">
          <cell r="K4605">
            <v>13122145211</v>
          </cell>
        </row>
        <row r="4606">
          <cell r="K4606">
            <v>13122145212</v>
          </cell>
        </row>
        <row r="4607">
          <cell r="K4607">
            <v>13122145213</v>
          </cell>
        </row>
        <row r="4608">
          <cell r="K4608">
            <v>13122145214</v>
          </cell>
        </row>
        <row r="4609">
          <cell r="K4609">
            <v>13122146811</v>
          </cell>
        </row>
        <row r="4610">
          <cell r="K4610">
            <v>13122146812</v>
          </cell>
        </row>
        <row r="4611">
          <cell r="K4611">
            <v>13122151111</v>
          </cell>
        </row>
        <row r="4612">
          <cell r="K4612">
            <v>13122151112</v>
          </cell>
        </row>
        <row r="4613">
          <cell r="K4613">
            <v>13122151211</v>
          </cell>
        </row>
        <row r="4614">
          <cell r="K4614">
            <v>13122151212</v>
          </cell>
        </row>
        <row r="4615">
          <cell r="K4615">
            <v>13122151213</v>
          </cell>
        </row>
        <row r="4616">
          <cell r="K4616">
            <v>13122151214</v>
          </cell>
        </row>
        <row r="4617">
          <cell r="K4617">
            <v>13122151311</v>
          </cell>
        </row>
        <row r="4618">
          <cell r="K4618">
            <v>13122151312</v>
          </cell>
        </row>
        <row r="4619">
          <cell r="K4619">
            <v>13122151313</v>
          </cell>
        </row>
        <row r="4620">
          <cell r="K4620">
            <v>13122151314</v>
          </cell>
        </row>
        <row r="4621">
          <cell r="K4621">
            <v>13122153901</v>
          </cell>
        </row>
        <row r="4622">
          <cell r="K4622">
            <v>13122153902</v>
          </cell>
        </row>
        <row r="4623">
          <cell r="K4623">
            <v>13122153903</v>
          </cell>
        </row>
        <row r="4624">
          <cell r="K4624">
            <v>13122153904</v>
          </cell>
        </row>
        <row r="4625">
          <cell r="K4625">
            <v>13122153905</v>
          </cell>
        </row>
        <row r="4626">
          <cell r="K4626">
            <v>13122154101</v>
          </cell>
        </row>
        <row r="4627">
          <cell r="K4627">
            <v>13122154102</v>
          </cell>
        </row>
        <row r="4628">
          <cell r="K4628">
            <v>13122154103</v>
          </cell>
        </row>
        <row r="4629">
          <cell r="K4629">
            <v>13122154104</v>
          </cell>
        </row>
        <row r="4630">
          <cell r="K4630">
            <v>13122154105</v>
          </cell>
        </row>
        <row r="4631">
          <cell r="K4631">
            <v>13122154106</v>
          </cell>
        </row>
        <row r="4632">
          <cell r="K4632">
            <v>13122154107</v>
          </cell>
        </row>
        <row r="4633">
          <cell r="K4633">
            <v>13122154108</v>
          </cell>
        </row>
        <row r="4634">
          <cell r="K4634">
            <v>13122154109</v>
          </cell>
        </row>
        <row r="4635">
          <cell r="K4635">
            <v>13122154110</v>
          </cell>
        </row>
        <row r="4636">
          <cell r="K4636">
            <v>13122154111</v>
          </cell>
        </row>
        <row r="4637">
          <cell r="K4637">
            <v>13122154112</v>
          </cell>
        </row>
        <row r="4638">
          <cell r="K4638">
            <v>13122154113</v>
          </cell>
        </row>
        <row r="4639">
          <cell r="K4639">
            <v>13122154114</v>
          </cell>
        </row>
        <row r="4640">
          <cell r="K4640">
            <v>13122154115</v>
          </cell>
        </row>
        <row r="4641">
          <cell r="K4641">
            <v>13122154116</v>
          </cell>
        </row>
        <row r="4642">
          <cell r="K4642">
            <v>13122154117</v>
          </cell>
        </row>
        <row r="4643">
          <cell r="K4643">
            <v>13122154118</v>
          </cell>
        </row>
        <row r="4644">
          <cell r="K4644">
            <v>13122154119</v>
          </cell>
        </row>
        <row r="4645">
          <cell r="K4645">
            <v>13122154120</v>
          </cell>
        </row>
        <row r="4646">
          <cell r="K4646">
            <v>13122154201</v>
          </cell>
        </row>
        <row r="4647">
          <cell r="K4647">
            <v>13122154202</v>
          </cell>
        </row>
        <row r="4648">
          <cell r="K4648">
            <v>13122154203</v>
          </cell>
        </row>
        <row r="4649">
          <cell r="K4649">
            <v>13122154204</v>
          </cell>
        </row>
        <row r="4650">
          <cell r="K4650">
            <v>13122154205</v>
          </cell>
        </row>
        <row r="4651">
          <cell r="K4651">
            <v>13122154206</v>
          </cell>
        </row>
        <row r="4652">
          <cell r="K4652">
            <v>13122154207</v>
          </cell>
        </row>
        <row r="4653">
          <cell r="K4653">
            <v>13122154208</v>
          </cell>
        </row>
        <row r="4654">
          <cell r="K4654">
            <v>13122154209</v>
          </cell>
        </row>
        <row r="4655">
          <cell r="K4655">
            <v>13122154210</v>
          </cell>
        </row>
        <row r="4656">
          <cell r="K4656">
            <v>13122154301</v>
          </cell>
        </row>
        <row r="4657">
          <cell r="K4657">
            <v>13122154302</v>
          </cell>
        </row>
        <row r="4658">
          <cell r="K4658">
            <v>13122154303</v>
          </cell>
        </row>
        <row r="4659">
          <cell r="K4659">
            <v>13122154304</v>
          </cell>
        </row>
        <row r="4660">
          <cell r="K4660">
            <v>13122154305</v>
          </cell>
        </row>
        <row r="4661">
          <cell r="K4661">
            <v>13122154306</v>
          </cell>
        </row>
        <row r="4662">
          <cell r="K4662">
            <v>13122154307</v>
          </cell>
        </row>
        <row r="4663">
          <cell r="K4663">
            <v>13122154308</v>
          </cell>
        </row>
        <row r="4664">
          <cell r="K4664">
            <v>13122154309</v>
          </cell>
        </row>
        <row r="4665">
          <cell r="K4665">
            <v>13122154310</v>
          </cell>
        </row>
        <row r="4666">
          <cell r="K4666">
            <v>13122154311</v>
          </cell>
        </row>
        <row r="4667">
          <cell r="K4667">
            <v>13122154312</v>
          </cell>
        </row>
        <row r="4668">
          <cell r="K4668">
            <v>13122154313</v>
          </cell>
        </row>
        <row r="4669">
          <cell r="K4669">
            <v>13122154314</v>
          </cell>
        </row>
        <row r="4670">
          <cell r="K4670">
            <v>13122154315</v>
          </cell>
        </row>
        <row r="4671">
          <cell r="K4671">
            <v>13122154316</v>
          </cell>
        </row>
        <row r="4672">
          <cell r="K4672">
            <v>13122154317</v>
          </cell>
        </row>
        <row r="4673">
          <cell r="K4673">
            <v>13122154318</v>
          </cell>
        </row>
        <row r="4674">
          <cell r="K4674">
            <v>13122154319</v>
          </cell>
        </row>
        <row r="4675">
          <cell r="K4675">
            <v>13122154320</v>
          </cell>
        </row>
        <row r="4676">
          <cell r="K4676">
            <v>13122154401</v>
          </cell>
        </row>
        <row r="4677">
          <cell r="K4677">
            <v>13122154402</v>
          </cell>
        </row>
        <row r="4678">
          <cell r="K4678">
            <v>13122154403</v>
          </cell>
        </row>
        <row r="4679">
          <cell r="K4679">
            <v>13122154404</v>
          </cell>
        </row>
        <row r="4680">
          <cell r="K4680">
            <v>13122154405</v>
          </cell>
        </row>
        <row r="4681">
          <cell r="K4681">
            <v>13122154406</v>
          </cell>
        </row>
        <row r="4682">
          <cell r="K4682">
            <v>13122154407</v>
          </cell>
        </row>
        <row r="4683">
          <cell r="K4683">
            <v>13122154408</v>
          </cell>
        </row>
        <row r="4684">
          <cell r="K4684">
            <v>13122154409</v>
          </cell>
        </row>
        <row r="4685">
          <cell r="K4685">
            <v>13122154410</v>
          </cell>
        </row>
        <row r="4686">
          <cell r="K4686">
            <v>13122154411</v>
          </cell>
        </row>
        <row r="4687">
          <cell r="K4687">
            <v>13122154412</v>
          </cell>
        </row>
        <row r="4688">
          <cell r="K4688">
            <v>13122154501</v>
          </cell>
        </row>
        <row r="4689">
          <cell r="K4689">
            <v>13122154502</v>
          </cell>
        </row>
        <row r="4690">
          <cell r="K4690">
            <v>13122154503</v>
          </cell>
        </row>
        <row r="4691">
          <cell r="K4691">
            <v>13122154504</v>
          </cell>
        </row>
        <row r="4692">
          <cell r="K4692">
            <v>13122154505</v>
          </cell>
        </row>
        <row r="4693">
          <cell r="K4693">
            <v>13122154506</v>
          </cell>
        </row>
        <row r="4694">
          <cell r="K4694">
            <v>13122154507</v>
          </cell>
        </row>
        <row r="4695">
          <cell r="K4695">
            <v>13122154508</v>
          </cell>
        </row>
        <row r="4696">
          <cell r="K4696">
            <v>13122154509</v>
          </cell>
        </row>
        <row r="4697">
          <cell r="K4697">
            <v>13122154510</v>
          </cell>
        </row>
        <row r="4698">
          <cell r="K4698">
            <v>13122154511</v>
          </cell>
        </row>
        <row r="4699">
          <cell r="K4699">
            <v>13122154512</v>
          </cell>
        </row>
        <row r="4700">
          <cell r="K4700">
            <v>13122154513</v>
          </cell>
        </row>
        <row r="4701">
          <cell r="K4701">
            <v>13122154514</v>
          </cell>
        </row>
        <row r="4702">
          <cell r="K4702">
            <v>13122154515</v>
          </cell>
        </row>
        <row r="4703">
          <cell r="K4703">
            <v>13122154601</v>
          </cell>
        </row>
        <row r="4704">
          <cell r="K4704">
            <v>13122154602</v>
          </cell>
        </row>
        <row r="4705">
          <cell r="K4705">
            <v>13122154603</v>
          </cell>
        </row>
        <row r="4706">
          <cell r="K4706">
            <v>13122154604</v>
          </cell>
        </row>
        <row r="4707">
          <cell r="K4707">
            <v>13122154605</v>
          </cell>
        </row>
        <row r="4708">
          <cell r="K4708">
            <v>13122154606</v>
          </cell>
        </row>
        <row r="4709">
          <cell r="K4709">
            <v>13122154607</v>
          </cell>
        </row>
        <row r="4710">
          <cell r="K4710">
            <v>13122154608</v>
          </cell>
        </row>
        <row r="4711">
          <cell r="K4711">
            <v>13122154609</v>
          </cell>
        </row>
        <row r="4712">
          <cell r="K4712">
            <v>13122154610</v>
          </cell>
        </row>
        <row r="4713">
          <cell r="K4713">
            <v>13122154611</v>
          </cell>
        </row>
        <row r="4714">
          <cell r="K4714">
            <v>13122154612</v>
          </cell>
        </row>
        <row r="4715">
          <cell r="K4715">
            <v>13122154613</v>
          </cell>
        </row>
        <row r="4716">
          <cell r="K4716">
            <v>13122154614</v>
          </cell>
        </row>
        <row r="4717">
          <cell r="K4717">
            <v>13122154615</v>
          </cell>
        </row>
        <row r="4718">
          <cell r="K4718">
            <v>13122154616</v>
          </cell>
        </row>
        <row r="4719">
          <cell r="K4719">
            <v>13122154617</v>
          </cell>
        </row>
        <row r="4720">
          <cell r="K4720">
            <v>13122154618</v>
          </cell>
        </row>
        <row r="4721">
          <cell r="K4721">
            <v>13122154701</v>
          </cell>
        </row>
        <row r="4722">
          <cell r="K4722">
            <v>13122154702</v>
          </cell>
        </row>
        <row r="4723">
          <cell r="K4723">
            <v>13122154703</v>
          </cell>
        </row>
        <row r="4724">
          <cell r="K4724">
            <v>13122154704</v>
          </cell>
        </row>
        <row r="4725">
          <cell r="K4725">
            <v>13122154705</v>
          </cell>
        </row>
        <row r="4726">
          <cell r="K4726">
            <v>13122154706</v>
          </cell>
        </row>
        <row r="4727">
          <cell r="K4727">
            <v>13122154707</v>
          </cell>
        </row>
        <row r="4728">
          <cell r="K4728">
            <v>13122154708</v>
          </cell>
        </row>
        <row r="4729">
          <cell r="K4729">
            <v>13122154709</v>
          </cell>
        </row>
        <row r="4730">
          <cell r="K4730">
            <v>13122154710</v>
          </cell>
        </row>
        <row r="4731">
          <cell r="K4731">
            <v>13122154711</v>
          </cell>
        </row>
        <row r="4732">
          <cell r="K4732">
            <v>13122154712</v>
          </cell>
        </row>
        <row r="4733">
          <cell r="K4733">
            <v>13122154713</v>
          </cell>
        </row>
        <row r="4734">
          <cell r="K4734">
            <v>13122154801</v>
          </cell>
        </row>
        <row r="4735">
          <cell r="K4735">
            <v>13122154802</v>
          </cell>
        </row>
        <row r="4736">
          <cell r="K4736">
            <v>13122154803</v>
          </cell>
        </row>
        <row r="4737">
          <cell r="K4737">
            <v>13122154804</v>
          </cell>
        </row>
        <row r="4738">
          <cell r="K4738">
            <v>13122154805</v>
          </cell>
        </row>
        <row r="4739">
          <cell r="K4739">
            <v>13122154806</v>
          </cell>
        </row>
        <row r="4740">
          <cell r="K4740">
            <v>13122154807</v>
          </cell>
        </row>
        <row r="4741">
          <cell r="K4741">
            <v>13122154808</v>
          </cell>
        </row>
        <row r="4742">
          <cell r="K4742">
            <v>13122154809</v>
          </cell>
        </row>
        <row r="4743">
          <cell r="K4743">
            <v>13122154810</v>
          </cell>
        </row>
        <row r="4744">
          <cell r="K4744">
            <v>13122154811</v>
          </cell>
        </row>
        <row r="4745">
          <cell r="K4745">
            <v>13122154812</v>
          </cell>
        </row>
        <row r="4746">
          <cell r="K4746">
            <v>13122154813</v>
          </cell>
        </row>
        <row r="4747">
          <cell r="K4747">
            <v>13122154814</v>
          </cell>
        </row>
        <row r="4748">
          <cell r="K4748">
            <v>13122154901</v>
          </cell>
        </row>
        <row r="4749">
          <cell r="K4749">
            <v>13122154902</v>
          </cell>
        </row>
        <row r="4750">
          <cell r="K4750">
            <v>13122154903</v>
          </cell>
        </row>
        <row r="4751">
          <cell r="K4751">
            <v>13122154904</v>
          </cell>
        </row>
        <row r="4752">
          <cell r="K4752">
            <v>13122154905</v>
          </cell>
        </row>
        <row r="4753">
          <cell r="K4753">
            <v>13122154906</v>
          </cell>
        </row>
        <row r="4754">
          <cell r="K4754">
            <v>13122154907</v>
          </cell>
        </row>
        <row r="4755">
          <cell r="K4755">
            <v>13122154908</v>
          </cell>
        </row>
        <row r="4756">
          <cell r="K4756">
            <v>13122154909</v>
          </cell>
        </row>
        <row r="4757">
          <cell r="K4757">
            <v>13122154910</v>
          </cell>
        </row>
        <row r="4758">
          <cell r="K4758">
            <v>13122161111</v>
          </cell>
        </row>
        <row r="4759">
          <cell r="K4759">
            <v>13122161112</v>
          </cell>
        </row>
        <row r="4760">
          <cell r="K4760">
            <v>13122161211</v>
          </cell>
        </row>
        <row r="4761">
          <cell r="K4761">
            <v>13122161212</v>
          </cell>
        </row>
        <row r="4762">
          <cell r="K4762">
            <v>13122161213</v>
          </cell>
        </row>
        <row r="4763">
          <cell r="K4763">
            <v>13122161214</v>
          </cell>
        </row>
        <row r="4764">
          <cell r="K4764">
            <v>13122161311</v>
          </cell>
        </row>
        <row r="4765">
          <cell r="K4765">
            <v>13122161312</v>
          </cell>
        </row>
        <row r="4766">
          <cell r="K4766">
            <v>13122161313</v>
          </cell>
        </row>
        <row r="4767">
          <cell r="K4767">
            <v>13122161314</v>
          </cell>
        </row>
        <row r="4768">
          <cell r="K4768">
            <v>13122163901</v>
          </cell>
        </row>
        <row r="4769">
          <cell r="K4769">
            <v>13122163902</v>
          </cell>
        </row>
        <row r="4770">
          <cell r="K4770">
            <v>13122163903</v>
          </cell>
        </row>
        <row r="4771">
          <cell r="K4771">
            <v>13122163904</v>
          </cell>
        </row>
        <row r="4772">
          <cell r="K4772">
            <v>13122163905</v>
          </cell>
        </row>
        <row r="4773">
          <cell r="K4773">
            <v>13122164101</v>
          </cell>
        </row>
        <row r="4774">
          <cell r="K4774">
            <v>13122164102</v>
          </cell>
        </row>
        <row r="4775">
          <cell r="K4775">
            <v>13122164103</v>
          </cell>
        </row>
        <row r="4776">
          <cell r="K4776">
            <v>13122164104</v>
          </cell>
        </row>
        <row r="4777">
          <cell r="K4777">
            <v>13122164105</v>
          </cell>
        </row>
        <row r="4778">
          <cell r="K4778">
            <v>13122164106</v>
          </cell>
        </row>
        <row r="4779">
          <cell r="K4779">
            <v>13122164107</v>
          </cell>
        </row>
        <row r="4780">
          <cell r="K4780">
            <v>13122164108</v>
          </cell>
        </row>
        <row r="4781">
          <cell r="K4781">
            <v>13122164109</v>
          </cell>
        </row>
        <row r="4782">
          <cell r="K4782">
            <v>13122164110</v>
          </cell>
        </row>
        <row r="4783">
          <cell r="K4783">
            <v>13122164111</v>
          </cell>
        </row>
        <row r="4784">
          <cell r="K4784">
            <v>13122164112</v>
          </cell>
        </row>
        <row r="4785">
          <cell r="K4785">
            <v>13122164113</v>
          </cell>
        </row>
        <row r="4786">
          <cell r="K4786">
            <v>13122164114</v>
          </cell>
        </row>
        <row r="4787">
          <cell r="K4787">
            <v>13122164115</v>
          </cell>
        </row>
        <row r="4788">
          <cell r="K4788">
            <v>13122164116</v>
          </cell>
        </row>
        <row r="4789">
          <cell r="K4789">
            <v>13122164117</v>
          </cell>
        </row>
        <row r="4790">
          <cell r="K4790">
            <v>13122164118</v>
          </cell>
        </row>
        <row r="4791">
          <cell r="K4791">
            <v>13122164119</v>
          </cell>
        </row>
        <row r="4792">
          <cell r="K4792">
            <v>13122164120</v>
          </cell>
        </row>
        <row r="4793">
          <cell r="K4793">
            <v>13122164201</v>
          </cell>
        </row>
        <row r="4794">
          <cell r="K4794">
            <v>13122164202</v>
          </cell>
        </row>
        <row r="4795">
          <cell r="K4795">
            <v>13122164203</v>
          </cell>
        </row>
        <row r="4796">
          <cell r="K4796">
            <v>13122164204</v>
          </cell>
        </row>
        <row r="4797">
          <cell r="K4797">
            <v>13122164205</v>
          </cell>
        </row>
        <row r="4798">
          <cell r="K4798">
            <v>13122164206</v>
          </cell>
        </row>
        <row r="4799">
          <cell r="K4799">
            <v>13122164207</v>
          </cell>
        </row>
        <row r="4800">
          <cell r="K4800">
            <v>13122164208</v>
          </cell>
        </row>
        <row r="4801">
          <cell r="K4801">
            <v>13122164209</v>
          </cell>
        </row>
        <row r="4802">
          <cell r="K4802">
            <v>13122164210</v>
          </cell>
        </row>
        <row r="4803">
          <cell r="K4803">
            <v>13122164301</v>
          </cell>
        </row>
        <row r="4804">
          <cell r="K4804">
            <v>13122164302</v>
          </cell>
        </row>
        <row r="4805">
          <cell r="K4805">
            <v>13122164303</v>
          </cell>
        </row>
        <row r="4806">
          <cell r="K4806">
            <v>13122164304</v>
          </cell>
        </row>
        <row r="4807">
          <cell r="K4807">
            <v>13122164305</v>
          </cell>
        </row>
        <row r="4808">
          <cell r="K4808">
            <v>13122164306</v>
          </cell>
        </row>
        <row r="4809">
          <cell r="K4809">
            <v>13122164307</v>
          </cell>
        </row>
        <row r="4810">
          <cell r="K4810">
            <v>13122164308</v>
          </cell>
        </row>
        <row r="4811">
          <cell r="K4811">
            <v>13122164309</v>
          </cell>
        </row>
        <row r="4812">
          <cell r="K4812">
            <v>13122164310</v>
          </cell>
        </row>
        <row r="4813">
          <cell r="K4813">
            <v>13122164311</v>
          </cell>
        </row>
        <row r="4814">
          <cell r="K4814">
            <v>13122164312</v>
          </cell>
        </row>
        <row r="4815">
          <cell r="K4815">
            <v>13122164313</v>
          </cell>
        </row>
        <row r="4816">
          <cell r="K4816">
            <v>13122164314</v>
          </cell>
        </row>
        <row r="4817">
          <cell r="K4817">
            <v>13122164315</v>
          </cell>
        </row>
        <row r="4818">
          <cell r="K4818">
            <v>13122164316</v>
          </cell>
        </row>
        <row r="4819">
          <cell r="K4819">
            <v>13122164317</v>
          </cell>
        </row>
        <row r="4820">
          <cell r="K4820">
            <v>13122164318</v>
          </cell>
        </row>
        <row r="4821">
          <cell r="K4821">
            <v>13122164319</v>
          </cell>
        </row>
        <row r="4822">
          <cell r="K4822">
            <v>13122164320</v>
          </cell>
        </row>
        <row r="4823">
          <cell r="K4823">
            <v>13122164401</v>
          </cell>
        </row>
        <row r="4824">
          <cell r="K4824">
            <v>13122164402</v>
          </cell>
        </row>
        <row r="4825">
          <cell r="K4825">
            <v>13122164403</v>
          </cell>
        </row>
        <row r="4826">
          <cell r="K4826">
            <v>13122164404</v>
          </cell>
        </row>
        <row r="4827">
          <cell r="K4827">
            <v>13122164405</v>
          </cell>
        </row>
        <row r="4828">
          <cell r="K4828">
            <v>13122164406</v>
          </cell>
        </row>
        <row r="4829">
          <cell r="K4829">
            <v>13122164407</v>
          </cell>
        </row>
        <row r="4830">
          <cell r="K4830">
            <v>13122164408</v>
          </cell>
        </row>
        <row r="4831">
          <cell r="K4831">
            <v>13122164409</v>
          </cell>
        </row>
        <row r="4832">
          <cell r="K4832">
            <v>13122164410</v>
          </cell>
        </row>
        <row r="4833">
          <cell r="K4833">
            <v>13122164411</v>
          </cell>
        </row>
        <row r="4834">
          <cell r="K4834">
            <v>13122164412</v>
          </cell>
        </row>
        <row r="4835">
          <cell r="K4835">
            <v>13122164501</v>
          </cell>
        </row>
        <row r="4836">
          <cell r="K4836">
            <v>13122164502</v>
          </cell>
        </row>
        <row r="4837">
          <cell r="K4837">
            <v>13122164503</v>
          </cell>
        </row>
        <row r="4838">
          <cell r="K4838">
            <v>13122164504</v>
          </cell>
        </row>
        <row r="4839">
          <cell r="K4839">
            <v>13122164505</v>
          </cell>
        </row>
        <row r="4840">
          <cell r="K4840">
            <v>13122164506</v>
          </cell>
        </row>
        <row r="4841">
          <cell r="K4841">
            <v>13122164507</v>
          </cell>
        </row>
        <row r="4842">
          <cell r="K4842">
            <v>13122164508</v>
          </cell>
        </row>
        <row r="4843">
          <cell r="K4843">
            <v>13122164509</v>
          </cell>
        </row>
        <row r="4844">
          <cell r="K4844">
            <v>13122164510</v>
          </cell>
        </row>
        <row r="4845">
          <cell r="K4845">
            <v>13122164511</v>
          </cell>
        </row>
        <row r="4846">
          <cell r="K4846">
            <v>13122164512</v>
          </cell>
        </row>
        <row r="4847">
          <cell r="K4847">
            <v>13122164513</v>
          </cell>
        </row>
        <row r="4848">
          <cell r="K4848">
            <v>13122164514</v>
          </cell>
        </row>
        <row r="4849">
          <cell r="K4849">
            <v>13122164515</v>
          </cell>
        </row>
        <row r="4850">
          <cell r="K4850">
            <v>13122164601</v>
          </cell>
        </row>
        <row r="4851">
          <cell r="K4851">
            <v>13122164602</v>
          </cell>
        </row>
        <row r="4852">
          <cell r="K4852">
            <v>13122164603</v>
          </cell>
        </row>
        <row r="4853">
          <cell r="K4853">
            <v>13122164604</v>
          </cell>
        </row>
        <row r="4854">
          <cell r="K4854">
            <v>13122164605</v>
          </cell>
        </row>
        <row r="4855">
          <cell r="K4855">
            <v>13122164606</v>
          </cell>
        </row>
        <row r="4856">
          <cell r="K4856">
            <v>13122164607</v>
          </cell>
        </row>
        <row r="4857">
          <cell r="K4857">
            <v>13122164608</v>
          </cell>
        </row>
        <row r="4858">
          <cell r="K4858">
            <v>13122164609</v>
          </cell>
        </row>
        <row r="4859">
          <cell r="K4859">
            <v>13122164610</v>
          </cell>
        </row>
        <row r="4860">
          <cell r="K4860">
            <v>13122164611</v>
          </cell>
        </row>
        <row r="4861">
          <cell r="K4861">
            <v>13122164612</v>
          </cell>
        </row>
        <row r="4862">
          <cell r="K4862">
            <v>13122164613</v>
          </cell>
        </row>
        <row r="4863">
          <cell r="K4863">
            <v>13122164614</v>
          </cell>
        </row>
        <row r="4864">
          <cell r="K4864">
            <v>13122164615</v>
          </cell>
        </row>
        <row r="4865">
          <cell r="K4865">
            <v>13122164616</v>
          </cell>
        </row>
        <row r="4866">
          <cell r="K4866">
            <v>13122164617</v>
          </cell>
        </row>
        <row r="4867">
          <cell r="K4867">
            <v>13122164618</v>
          </cell>
        </row>
        <row r="4868">
          <cell r="K4868">
            <v>13122164701</v>
          </cell>
        </row>
        <row r="4869">
          <cell r="K4869">
            <v>13122164702</v>
          </cell>
        </row>
        <row r="4870">
          <cell r="K4870">
            <v>13122164703</v>
          </cell>
        </row>
        <row r="4871">
          <cell r="K4871">
            <v>13122164704</v>
          </cell>
        </row>
        <row r="4872">
          <cell r="K4872">
            <v>13122164705</v>
          </cell>
        </row>
        <row r="4873">
          <cell r="K4873">
            <v>13122164706</v>
          </cell>
        </row>
        <row r="4874">
          <cell r="K4874">
            <v>13122164707</v>
          </cell>
        </row>
        <row r="4875">
          <cell r="K4875">
            <v>13122164708</v>
          </cell>
        </row>
        <row r="4876">
          <cell r="K4876">
            <v>13122164709</v>
          </cell>
        </row>
        <row r="4877">
          <cell r="K4877">
            <v>13122164710</v>
          </cell>
        </row>
        <row r="4878">
          <cell r="K4878">
            <v>13122164711</v>
          </cell>
        </row>
        <row r="4879">
          <cell r="K4879">
            <v>13122164712</v>
          </cell>
        </row>
        <row r="4880">
          <cell r="K4880">
            <v>13122164713</v>
          </cell>
        </row>
        <row r="4881">
          <cell r="K4881">
            <v>13122164801</v>
          </cell>
        </row>
        <row r="4882">
          <cell r="K4882">
            <v>13122164802</v>
          </cell>
        </row>
        <row r="4883">
          <cell r="K4883">
            <v>13122164803</v>
          </cell>
        </row>
        <row r="4884">
          <cell r="K4884">
            <v>13122164804</v>
          </cell>
        </row>
        <row r="4885">
          <cell r="K4885">
            <v>13122164805</v>
          </cell>
        </row>
        <row r="4886">
          <cell r="K4886">
            <v>13122164806</v>
          </cell>
        </row>
        <row r="4887">
          <cell r="K4887">
            <v>13122164807</v>
          </cell>
        </row>
        <row r="4888">
          <cell r="K4888">
            <v>13122164808</v>
          </cell>
        </row>
        <row r="4889">
          <cell r="K4889">
            <v>13122164809</v>
          </cell>
        </row>
        <row r="4890">
          <cell r="K4890">
            <v>13122164810</v>
          </cell>
        </row>
        <row r="4891">
          <cell r="K4891">
            <v>13122164811</v>
          </cell>
        </row>
        <row r="4892">
          <cell r="K4892">
            <v>13122164812</v>
          </cell>
        </row>
        <row r="4893">
          <cell r="K4893">
            <v>13122164813</v>
          </cell>
        </row>
        <row r="4894">
          <cell r="K4894">
            <v>13122164814</v>
          </cell>
        </row>
        <row r="4895">
          <cell r="K4895">
            <v>13122164901</v>
          </cell>
        </row>
        <row r="4896">
          <cell r="K4896">
            <v>13122164902</v>
          </cell>
        </row>
        <row r="4897">
          <cell r="K4897">
            <v>13122164903</v>
          </cell>
        </row>
        <row r="4898">
          <cell r="K4898">
            <v>13122164904</v>
          </cell>
        </row>
        <row r="4899">
          <cell r="K4899">
            <v>13122164905</v>
          </cell>
        </row>
        <row r="4900">
          <cell r="K4900">
            <v>13122164906</v>
          </cell>
        </row>
        <row r="4901">
          <cell r="K4901">
            <v>13122164907</v>
          </cell>
        </row>
        <row r="4902">
          <cell r="K4902">
            <v>13122164908</v>
          </cell>
        </row>
        <row r="4903">
          <cell r="K4903">
            <v>13122164909</v>
          </cell>
        </row>
        <row r="4904">
          <cell r="K4904">
            <v>13122164910</v>
          </cell>
        </row>
        <row r="4905">
          <cell r="K4905">
            <v>13122171111</v>
          </cell>
        </row>
        <row r="4906">
          <cell r="K4906">
            <v>13122181111</v>
          </cell>
        </row>
        <row r="4907">
          <cell r="K4907">
            <v>13122201111</v>
          </cell>
        </row>
        <row r="4908">
          <cell r="K4908">
            <v>13131111111</v>
          </cell>
        </row>
        <row r="4909">
          <cell r="K4909">
            <v>13131111112</v>
          </cell>
        </row>
        <row r="4910">
          <cell r="K4910">
            <v>13131111113</v>
          </cell>
        </row>
        <row r="4911">
          <cell r="K4911">
            <v>13131121111</v>
          </cell>
        </row>
        <row r="4912">
          <cell r="K4912">
            <v>13131121112</v>
          </cell>
        </row>
        <row r="4913">
          <cell r="K4913">
            <v>13131121211</v>
          </cell>
        </row>
        <row r="4914">
          <cell r="K4914">
            <v>13131121212</v>
          </cell>
        </row>
        <row r="4915">
          <cell r="K4915">
            <v>13131121213</v>
          </cell>
        </row>
        <row r="4916">
          <cell r="K4916">
            <v>13131121214</v>
          </cell>
        </row>
        <row r="4917">
          <cell r="K4917">
            <v>13131121311</v>
          </cell>
        </row>
        <row r="4918">
          <cell r="K4918">
            <v>13131121411</v>
          </cell>
        </row>
        <row r="4919">
          <cell r="K4919">
            <v>13131121511</v>
          </cell>
        </row>
        <row r="4920">
          <cell r="K4920">
            <v>13131121611</v>
          </cell>
        </row>
        <row r="4921">
          <cell r="K4921">
            <v>13131121612</v>
          </cell>
        </row>
        <row r="4922">
          <cell r="K4922">
            <v>13131121711</v>
          </cell>
        </row>
        <row r="4923">
          <cell r="K4923">
            <v>13131121811</v>
          </cell>
        </row>
        <row r="4924">
          <cell r="K4924">
            <v>13131121911</v>
          </cell>
        </row>
        <row r="4925">
          <cell r="K4925">
            <v>13131122011</v>
          </cell>
        </row>
        <row r="4926">
          <cell r="K4926">
            <v>13131122014</v>
          </cell>
        </row>
        <row r="4927">
          <cell r="K4927">
            <v>13131122110</v>
          </cell>
        </row>
        <row r="4928">
          <cell r="K4928">
            <v>13131122111</v>
          </cell>
        </row>
        <row r="4929">
          <cell r="K4929">
            <v>13131122210</v>
          </cell>
        </row>
        <row r="4930">
          <cell r="K4930">
            <v>13131122211</v>
          </cell>
        </row>
        <row r="4931">
          <cell r="K4931">
            <v>13131122310</v>
          </cell>
        </row>
        <row r="4932">
          <cell r="K4932">
            <v>13131122311</v>
          </cell>
        </row>
        <row r="4933">
          <cell r="K4933">
            <v>13131122412</v>
          </cell>
        </row>
        <row r="4934">
          <cell r="K4934">
            <v>13131122511</v>
          </cell>
        </row>
        <row r="4935">
          <cell r="K4935">
            <v>13131122512</v>
          </cell>
        </row>
        <row r="4936">
          <cell r="K4936">
            <v>13131122513</v>
          </cell>
        </row>
        <row r="4937">
          <cell r="K4937">
            <v>13131122611</v>
          </cell>
        </row>
        <row r="4938">
          <cell r="K4938">
            <v>13131122711</v>
          </cell>
        </row>
        <row r="4939">
          <cell r="K4939">
            <v>13131122801</v>
          </cell>
        </row>
        <row r="4940">
          <cell r="K4940">
            <v>13131122901</v>
          </cell>
        </row>
        <row r="4941">
          <cell r="K4941">
            <v>13131123001</v>
          </cell>
        </row>
        <row r="4942">
          <cell r="K4942">
            <v>13131123201</v>
          </cell>
        </row>
        <row r="4943">
          <cell r="K4943">
            <v>13131123301</v>
          </cell>
        </row>
        <row r="4944">
          <cell r="K4944">
            <v>13131123401</v>
          </cell>
        </row>
        <row r="4945">
          <cell r="K4945">
            <v>13131123501</v>
          </cell>
        </row>
        <row r="4946">
          <cell r="K4946">
            <v>13131123601</v>
          </cell>
        </row>
        <row r="4947">
          <cell r="K4947">
            <v>13131123701</v>
          </cell>
        </row>
        <row r="4948">
          <cell r="K4948">
            <v>13131123801</v>
          </cell>
        </row>
        <row r="4949">
          <cell r="K4949">
            <v>13131123911</v>
          </cell>
        </row>
        <row r="4950">
          <cell r="K4950">
            <v>13131123912</v>
          </cell>
        </row>
        <row r="4951">
          <cell r="K4951">
            <v>13131123913</v>
          </cell>
        </row>
        <row r="4952">
          <cell r="K4952">
            <v>13131123914</v>
          </cell>
        </row>
        <row r="4953">
          <cell r="K4953">
            <v>13131123915</v>
          </cell>
        </row>
        <row r="4954">
          <cell r="K4954">
            <v>13131123916</v>
          </cell>
        </row>
        <row r="4955">
          <cell r="K4955">
            <v>13131123917</v>
          </cell>
        </row>
        <row r="4956">
          <cell r="K4956">
            <v>13131124001</v>
          </cell>
        </row>
        <row r="4957">
          <cell r="K4957">
            <v>13131124111</v>
          </cell>
        </row>
        <row r="4958">
          <cell r="K4958">
            <v>13131124112</v>
          </cell>
        </row>
        <row r="4959">
          <cell r="K4959">
            <v>13131124113</v>
          </cell>
        </row>
        <row r="4960">
          <cell r="K4960">
            <v>13131124114</v>
          </cell>
        </row>
        <row r="4961">
          <cell r="K4961">
            <v>13131124115</v>
          </cell>
        </row>
        <row r="4962">
          <cell r="K4962">
            <v>13131124116</v>
          </cell>
        </row>
        <row r="4963">
          <cell r="K4963">
            <v>13131124117</v>
          </cell>
        </row>
        <row r="4964">
          <cell r="K4964">
            <v>13131124118</v>
          </cell>
        </row>
        <row r="4965">
          <cell r="K4965">
            <v>13131124119</v>
          </cell>
        </row>
        <row r="4966">
          <cell r="K4966">
            <v>13131124120</v>
          </cell>
        </row>
        <row r="4967">
          <cell r="K4967">
            <v>13131124121</v>
          </cell>
        </row>
        <row r="4968">
          <cell r="K4968">
            <v>13131124122</v>
          </cell>
        </row>
        <row r="4969">
          <cell r="K4969">
            <v>13131124210</v>
          </cell>
        </row>
        <row r="4970">
          <cell r="K4970">
            <v>13131124213</v>
          </cell>
        </row>
        <row r="4971">
          <cell r="K4971">
            <v>13131124311</v>
          </cell>
        </row>
        <row r="4972">
          <cell r="K4972">
            <v>13131124312</v>
          </cell>
        </row>
        <row r="4973">
          <cell r="K4973">
            <v>13131124313</v>
          </cell>
        </row>
        <row r="4974">
          <cell r="K4974">
            <v>13131124314</v>
          </cell>
        </row>
        <row r="4975">
          <cell r="K4975">
            <v>13131124412</v>
          </cell>
        </row>
        <row r="4976">
          <cell r="K4976">
            <v>13131124413</v>
          </cell>
        </row>
        <row r="4977">
          <cell r="K4977">
            <v>13131124414</v>
          </cell>
        </row>
        <row r="4978">
          <cell r="K4978">
            <v>13131124512</v>
          </cell>
        </row>
        <row r="4979">
          <cell r="K4979">
            <v>13131124513</v>
          </cell>
        </row>
        <row r="4980">
          <cell r="K4980">
            <v>13131124514</v>
          </cell>
        </row>
        <row r="4981">
          <cell r="K4981">
            <v>13131124612</v>
          </cell>
        </row>
        <row r="4982">
          <cell r="K4982">
            <v>13131124613</v>
          </cell>
        </row>
        <row r="4983">
          <cell r="K4983">
            <v>13131124614</v>
          </cell>
        </row>
        <row r="4984">
          <cell r="K4984">
            <v>13131124615</v>
          </cell>
        </row>
        <row r="4985">
          <cell r="K4985">
            <v>13131124712</v>
          </cell>
        </row>
        <row r="4986">
          <cell r="K4986">
            <v>13131124713</v>
          </cell>
        </row>
        <row r="4987">
          <cell r="K4987">
            <v>13131124811</v>
          </cell>
        </row>
        <row r="4988">
          <cell r="K4988">
            <v>13131124813</v>
          </cell>
        </row>
        <row r="4989">
          <cell r="K4989">
            <v>13131124814</v>
          </cell>
        </row>
        <row r="4990">
          <cell r="K4990">
            <v>13131124815</v>
          </cell>
        </row>
        <row r="4991">
          <cell r="K4991">
            <v>13131124912</v>
          </cell>
        </row>
        <row r="4992">
          <cell r="K4992">
            <v>13131124913</v>
          </cell>
        </row>
        <row r="4993">
          <cell r="K4993">
            <v>13131124916</v>
          </cell>
        </row>
        <row r="4994">
          <cell r="K4994">
            <v>13131125011</v>
          </cell>
        </row>
        <row r="4995">
          <cell r="K4995">
            <v>13131125012</v>
          </cell>
        </row>
        <row r="4996">
          <cell r="K4996">
            <v>13131125211</v>
          </cell>
        </row>
        <row r="4997">
          <cell r="K4997">
            <v>13131125212</v>
          </cell>
        </row>
        <row r="4998">
          <cell r="K4998">
            <v>13131125213</v>
          </cell>
        </row>
        <row r="4999">
          <cell r="K4999">
            <v>13131125214</v>
          </cell>
        </row>
        <row r="5000">
          <cell r="K5000">
            <v>13131125215</v>
          </cell>
        </row>
        <row r="5001">
          <cell r="K5001">
            <v>13131125711</v>
          </cell>
        </row>
        <row r="5002">
          <cell r="K5002">
            <v>13131125712</v>
          </cell>
        </row>
        <row r="5003">
          <cell r="K5003">
            <v>13131125713</v>
          </cell>
        </row>
        <row r="5004">
          <cell r="K5004">
            <v>13131125714</v>
          </cell>
        </row>
        <row r="5005">
          <cell r="K5005">
            <v>13131125715</v>
          </cell>
        </row>
        <row r="5006">
          <cell r="K5006">
            <v>13131125716</v>
          </cell>
        </row>
        <row r="5007">
          <cell r="K5007">
            <v>13131125717</v>
          </cell>
        </row>
        <row r="5008">
          <cell r="K5008">
            <v>13131125718</v>
          </cell>
        </row>
        <row r="5009">
          <cell r="K5009">
            <v>13131125719</v>
          </cell>
        </row>
        <row r="5010">
          <cell r="K5010">
            <v>13131125720</v>
          </cell>
        </row>
        <row r="5011">
          <cell r="K5011">
            <v>13131125721</v>
          </cell>
        </row>
        <row r="5012">
          <cell r="K5012">
            <v>13131125722</v>
          </cell>
        </row>
        <row r="5013">
          <cell r="K5013">
            <v>13131125723</v>
          </cell>
        </row>
        <row r="5014">
          <cell r="K5014">
            <v>13131125724</v>
          </cell>
        </row>
        <row r="5015">
          <cell r="K5015">
            <v>13131125725</v>
          </cell>
        </row>
        <row r="5016">
          <cell r="K5016">
            <v>13131125726</v>
          </cell>
        </row>
        <row r="5017">
          <cell r="K5017">
            <v>13131126411</v>
          </cell>
        </row>
        <row r="5018">
          <cell r="K5018">
            <v>13131126412</v>
          </cell>
        </row>
        <row r="5019">
          <cell r="K5019">
            <v>13131126413</v>
          </cell>
        </row>
        <row r="5020">
          <cell r="K5020">
            <v>13131126414</v>
          </cell>
        </row>
        <row r="5021">
          <cell r="K5021">
            <v>13131126415</v>
          </cell>
        </row>
        <row r="5022">
          <cell r="K5022">
            <v>13131126511</v>
          </cell>
        </row>
        <row r="5023">
          <cell r="K5023">
            <v>13131126512</v>
          </cell>
        </row>
        <row r="5024">
          <cell r="K5024">
            <v>13131126513</v>
          </cell>
        </row>
        <row r="5025">
          <cell r="K5025">
            <v>13131126514</v>
          </cell>
        </row>
        <row r="5026">
          <cell r="K5026">
            <v>13131126515</v>
          </cell>
        </row>
        <row r="5027">
          <cell r="K5027">
            <v>13131126516</v>
          </cell>
        </row>
        <row r="5028">
          <cell r="K5028">
            <v>13131126517</v>
          </cell>
        </row>
        <row r="5029">
          <cell r="K5029">
            <v>13131126519</v>
          </cell>
        </row>
        <row r="5030">
          <cell r="K5030">
            <v>13131126520</v>
          </cell>
        </row>
        <row r="5031">
          <cell r="K5031">
            <v>13131126521</v>
          </cell>
        </row>
        <row r="5032">
          <cell r="K5032">
            <v>13131126522</v>
          </cell>
        </row>
        <row r="5033">
          <cell r="K5033">
            <v>13131126523</v>
          </cell>
        </row>
        <row r="5034">
          <cell r="K5034">
            <v>13131126524</v>
          </cell>
        </row>
        <row r="5035">
          <cell r="K5035">
            <v>13131126525</v>
          </cell>
        </row>
        <row r="5036">
          <cell r="K5036">
            <v>13131126526</v>
          </cell>
        </row>
        <row r="5037">
          <cell r="K5037">
            <v>13131126527</v>
          </cell>
        </row>
        <row r="5038">
          <cell r="K5038">
            <v>13131126528</v>
          </cell>
        </row>
        <row r="5039">
          <cell r="K5039">
            <v>13131126529</v>
          </cell>
        </row>
        <row r="5040">
          <cell r="K5040">
            <v>13131126530</v>
          </cell>
        </row>
        <row r="5041">
          <cell r="K5041">
            <v>13131126531</v>
          </cell>
        </row>
        <row r="5042">
          <cell r="K5042">
            <v>13131126611</v>
          </cell>
        </row>
        <row r="5043">
          <cell r="K5043">
            <v>13131126612</v>
          </cell>
        </row>
        <row r="5044">
          <cell r="K5044">
            <v>13131126613</v>
          </cell>
        </row>
        <row r="5045">
          <cell r="K5045">
            <v>13131126614</v>
          </cell>
        </row>
        <row r="5046">
          <cell r="K5046">
            <v>13131126615</v>
          </cell>
        </row>
        <row r="5047">
          <cell r="K5047">
            <v>13131126616</v>
          </cell>
        </row>
        <row r="5048">
          <cell r="K5048">
            <v>13132141111</v>
          </cell>
        </row>
        <row r="5049">
          <cell r="K5049">
            <v>13132141211</v>
          </cell>
        </row>
        <row r="5050">
          <cell r="K5050">
            <v>13132147911</v>
          </cell>
        </row>
        <row r="5051">
          <cell r="K5051">
            <v>13132147912</v>
          </cell>
        </row>
        <row r="5052">
          <cell r="K5052">
            <v>13132147913</v>
          </cell>
        </row>
        <row r="5053">
          <cell r="K5053">
            <v>13141111111</v>
          </cell>
        </row>
        <row r="5054">
          <cell r="K5054">
            <v>13141111112</v>
          </cell>
        </row>
        <row r="5055">
          <cell r="K5055">
            <v>13141121111</v>
          </cell>
        </row>
        <row r="5056">
          <cell r="K5056">
            <v>13141121112</v>
          </cell>
        </row>
        <row r="5057">
          <cell r="K5057">
            <v>13141121211</v>
          </cell>
        </row>
        <row r="5058">
          <cell r="K5058">
            <v>13141121212</v>
          </cell>
        </row>
        <row r="5059">
          <cell r="K5059">
            <v>13141121213</v>
          </cell>
        </row>
        <row r="5060">
          <cell r="K5060">
            <v>13141121214</v>
          </cell>
        </row>
        <row r="5061">
          <cell r="K5061">
            <v>13141121311</v>
          </cell>
        </row>
        <row r="5062">
          <cell r="K5062">
            <v>13141121312</v>
          </cell>
        </row>
        <row r="5063">
          <cell r="K5063">
            <v>13141121313</v>
          </cell>
        </row>
        <row r="5064">
          <cell r="K5064">
            <v>13141121314</v>
          </cell>
        </row>
        <row r="5065">
          <cell r="K5065">
            <v>13141121411</v>
          </cell>
        </row>
        <row r="5066">
          <cell r="K5066">
            <v>13141121511</v>
          </cell>
        </row>
        <row r="5067">
          <cell r="K5067">
            <v>13141123901</v>
          </cell>
        </row>
        <row r="5068">
          <cell r="K5068">
            <v>13141123902</v>
          </cell>
        </row>
        <row r="5069">
          <cell r="K5069">
            <v>13141123903</v>
          </cell>
        </row>
        <row r="5070">
          <cell r="K5070">
            <v>13141123904</v>
          </cell>
        </row>
        <row r="5071">
          <cell r="K5071">
            <v>13141123905</v>
          </cell>
        </row>
        <row r="5072">
          <cell r="K5072">
            <v>13141124101</v>
          </cell>
        </row>
        <row r="5073">
          <cell r="K5073">
            <v>13141124102</v>
          </cell>
        </row>
        <row r="5074">
          <cell r="K5074">
            <v>13141124103</v>
          </cell>
        </row>
        <row r="5075">
          <cell r="K5075">
            <v>13141124104</v>
          </cell>
        </row>
        <row r="5076">
          <cell r="K5076">
            <v>13141124105</v>
          </cell>
        </row>
        <row r="5077">
          <cell r="K5077">
            <v>13141124106</v>
          </cell>
        </row>
        <row r="5078">
          <cell r="K5078">
            <v>13141124107</v>
          </cell>
        </row>
        <row r="5079">
          <cell r="K5079">
            <v>13141124108</v>
          </cell>
        </row>
        <row r="5080">
          <cell r="K5080">
            <v>13141124109</v>
          </cell>
        </row>
        <row r="5081">
          <cell r="K5081">
            <v>13141124110</v>
          </cell>
        </row>
        <row r="5082">
          <cell r="K5082">
            <v>13141124111</v>
          </cell>
        </row>
        <row r="5083">
          <cell r="K5083">
            <v>13141124112</v>
          </cell>
        </row>
        <row r="5084">
          <cell r="K5084">
            <v>13141124113</v>
          </cell>
        </row>
        <row r="5085">
          <cell r="K5085">
            <v>13141124114</v>
          </cell>
        </row>
        <row r="5086">
          <cell r="K5086">
            <v>13141124115</v>
          </cell>
        </row>
        <row r="5087">
          <cell r="K5087">
            <v>13141124116</v>
          </cell>
        </row>
        <row r="5088">
          <cell r="K5088">
            <v>13141124117</v>
          </cell>
        </row>
        <row r="5089">
          <cell r="K5089">
            <v>13141124118</v>
          </cell>
        </row>
        <row r="5090">
          <cell r="K5090">
            <v>13141124119</v>
          </cell>
        </row>
        <row r="5091">
          <cell r="K5091">
            <v>13141124120</v>
          </cell>
        </row>
        <row r="5092">
          <cell r="K5092">
            <v>13141124201</v>
          </cell>
        </row>
        <row r="5093">
          <cell r="K5093">
            <v>13141124202</v>
          </cell>
        </row>
        <row r="5094">
          <cell r="K5094">
            <v>13141124203</v>
          </cell>
        </row>
        <row r="5095">
          <cell r="K5095">
            <v>13141124204</v>
          </cell>
        </row>
        <row r="5096">
          <cell r="K5096">
            <v>13141124205</v>
          </cell>
        </row>
        <row r="5097">
          <cell r="K5097">
            <v>13141124206</v>
          </cell>
        </row>
        <row r="5098">
          <cell r="K5098">
            <v>13141124207</v>
          </cell>
        </row>
        <row r="5099">
          <cell r="K5099">
            <v>13141124208</v>
          </cell>
        </row>
        <row r="5100">
          <cell r="K5100">
            <v>13141124209</v>
          </cell>
        </row>
        <row r="5101">
          <cell r="K5101">
            <v>13141124210</v>
          </cell>
        </row>
        <row r="5102">
          <cell r="K5102">
            <v>13141124301</v>
          </cell>
        </row>
        <row r="5103">
          <cell r="K5103">
            <v>13141124302</v>
          </cell>
        </row>
        <row r="5104">
          <cell r="K5104">
            <v>13141124303</v>
          </cell>
        </row>
        <row r="5105">
          <cell r="K5105">
            <v>13141124304</v>
          </cell>
        </row>
        <row r="5106">
          <cell r="K5106">
            <v>13141124305</v>
          </cell>
        </row>
        <row r="5107">
          <cell r="K5107">
            <v>13141124306</v>
          </cell>
        </row>
        <row r="5108">
          <cell r="K5108">
            <v>13141124307</v>
          </cell>
        </row>
        <row r="5109">
          <cell r="K5109">
            <v>13141124308</v>
          </cell>
        </row>
        <row r="5110">
          <cell r="K5110">
            <v>13141124309</v>
          </cell>
        </row>
        <row r="5111">
          <cell r="K5111">
            <v>13141124310</v>
          </cell>
        </row>
        <row r="5112">
          <cell r="K5112">
            <v>13141124311</v>
          </cell>
        </row>
        <row r="5113">
          <cell r="K5113">
            <v>13141124312</v>
          </cell>
        </row>
        <row r="5114">
          <cell r="K5114">
            <v>13141124313</v>
          </cell>
        </row>
        <row r="5115">
          <cell r="K5115">
            <v>13141124314</v>
          </cell>
        </row>
        <row r="5116">
          <cell r="K5116">
            <v>13141124315</v>
          </cell>
        </row>
        <row r="5117">
          <cell r="K5117">
            <v>13141124316</v>
          </cell>
        </row>
        <row r="5118">
          <cell r="K5118">
            <v>13141124317</v>
          </cell>
        </row>
        <row r="5119">
          <cell r="K5119">
            <v>13141124318</v>
          </cell>
        </row>
        <row r="5120">
          <cell r="K5120">
            <v>13141124319</v>
          </cell>
        </row>
        <row r="5121">
          <cell r="K5121">
            <v>13141124320</v>
          </cell>
        </row>
        <row r="5122">
          <cell r="K5122">
            <v>13141124401</v>
          </cell>
        </row>
        <row r="5123">
          <cell r="K5123">
            <v>13141124402</v>
          </cell>
        </row>
        <row r="5124">
          <cell r="K5124">
            <v>13141124403</v>
          </cell>
        </row>
        <row r="5125">
          <cell r="K5125">
            <v>13141124404</v>
          </cell>
        </row>
        <row r="5126">
          <cell r="K5126">
            <v>13141124405</v>
          </cell>
        </row>
        <row r="5127">
          <cell r="K5127">
            <v>13141124406</v>
          </cell>
        </row>
        <row r="5128">
          <cell r="K5128">
            <v>13141124407</v>
          </cell>
        </row>
        <row r="5129">
          <cell r="K5129">
            <v>13141124408</v>
          </cell>
        </row>
        <row r="5130">
          <cell r="K5130">
            <v>13141124409</v>
          </cell>
        </row>
        <row r="5131">
          <cell r="K5131">
            <v>13141124410</v>
          </cell>
        </row>
        <row r="5132">
          <cell r="K5132">
            <v>13141124411</v>
          </cell>
        </row>
        <row r="5133">
          <cell r="K5133">
            <v>13141124412</v>
          </cell>
        </row>
        <row r="5134">
          <cell r="K5134">
            <v>13141124501</v>
          </cell>
        </row>
        <row r="5135">
          <cell r="K5135">
            <v>13141124502</v>
          </cell>
        </row>
        <row r="5136">
          <cell r="K5136">
            <v>13141124503</v>
          </cell>
        </row>
        <row r="5137">
          <cell r="K5137">
            <v>13141124504</v>
          </cell>
        </row>
        <row r="5138">
          <cell r="K5138">
            <v>13141124505</v>
          </cell>
        </row>
        <row r="5139">
          <cell r="K5139">
            <v>13141124506</v>
          </cell>
        </row>
        <row r="5140">
          <cell r="K5140">
            <v>13141124507</v>
          </cell>
        </row>
        <row r="5141">
          <cell r="K5141">
            <v>13141124508</v>
          </cell>
        </row>
        <row r="5142">
          <cell r="K5142">
            <v>13141124509</v>
          </cell>
        </row>
        <row r="5143">
          <cell r="K5143">
            <v>13141124510</v>
          </cell>
        </row>
        <row r="5144">
          <cell r="K5144">
            <v>13141124511</v>
          </cell>
        </row>
        <row r="5145">
          <cell r="K5145">
            <v>13141124512</v>
          </cell>
        </row>
        <row r="5146">
          <cell r="K5146">
            <v>13141124513</v>
          </cell>
        </row>
        <row r="5147">
          <cell r="K5147">
            <v>13141124514</v>
          </cell>
        </row>
        <row r="5148">
          <cell r="K5148">
            <v>13141124515</v>
          </cell>
        </row>
        <row r="5149">
          <cell r="K5149">
            <v>13141124601</v>
          </cell>
        </row>
        <row r="5150">
          <cell r="K5150">
            <v>13141124602</v>
          </cell>
        </row>
        <row r="5151">
          <cell r="K5151">
            <v>13141124603</v>
          </cell>
        </row>
        <row r="5152">
          <cell r="K5152">
            <v>13141124604</v>
          </cell>
        </row>
        <row r="5153">
          <cell r="K5153">
            <v>13141124605</v>
          </cell>
        </row>
        <row r="5154">
          <cell r="K5154">
            <v>13141124606</v>
          </cell>
        </row>
        <row r="5155">
          <cell r="K5155">
            <v>13141124607</v>
          </cell>
        </row>
        <row r="5156">
          <cell r="K5156">
            <v>13141124608</v>
          </cell>
        </row>
        <row r="5157">
          <cell r="K5157">
            <v>13141124609</v>
          </cell>
        </row>
        <row r="5158">
          <cell r="K5158">
            <v>13141124610</v>
          </cell>
        </row>
        <row r="5159">
          <cell r="K5159">
            <v>13141124611</v>
          </cell>
        </row>
        <row r="5160">
          <cell r="K5160">
            <v>13141124612</v>
          </cell>
        </row>
        <row r="5161">
          <cell r="K5161">
            <v>13141124613</v>
          </cell>
        </row>
        <row r="5162">
          <cell r="K5162">
            <v>13141124614</v>
          </cell>
        </row>
        <row r="5163">
          <cell r="K5163">
            <v>13141124615</v>
          </cell>
        </row>
        <row r="5164">
          <cell r="K5164">
            <v>13141124616</v>
          </cell>
        </row>
        <row r="5165">
          <cell r="K5165">
            <v>13141124617</v>
          </cell>
        </row>
        <row r="5166">
          <cell r="K5166">
            <v>13141124618</v>
          </cell>
        </row>
        <row r="5167">
          <cell r="K5167">
            <v>13141124701</v>
          </cell>
        </row>
        <row r="5168">
          <cell r="K5168">
            <v>13141124702</v>
          </cell>
        </row>
        <row r="5169">
          <cell r="K5169">
            <v>13141124703</v>
          </cell>
        </row>
        <row r="5170">
          <cell r="K5170">
            <v>13141124704</v>
          </cell>
        </row>
        <row r="5171">
          <cell r="K5171">
            <v>13141124705</v>
          </cell>
        </row>
        <row r="5172">
          <cell r="K5172">
            <v>13141124706</v>
          </cell>
        </row>
        <row r="5173">
          <cell r="K5173">
            <v>13141124707</v>
          </cell>
        </row>
        <row r="5174">
          <cell r="K5174">
            <v>13141124708</v>
          </cell>
        </row>
        <row r="5175">
          <cell r="K5175">
            <v>13141124709</v>
          </cell>
        </row>
        <row r="5176">
          <cell r="K5176">
            <v>13141124710</v>
          </cell>
        </row>
        <row r="5177">
          <cell r="K5177">
            <v>13141124711</v>
          </cell>
        </row>
        <row r="5178">
          <cell r="K5178">
            <v>13141124712</v>
          </cell>
        </row>
        <row r="5179">
          <cell r="K5179">
            <v>13141124713</v>
          </cell>
        </row>
        <row r="5180">
          <cell r="K5180">
            <v>13141124801</v>
          </cell>
        </row>
        <row r="5181">
          <cell r="K5181">
            <v>13141124802</v>
          </cell>
        </row>
        <row r="5182">
          <cell r="K5182">
            <v>13141124803</v>
          </cell>
        </row>
        <row r="5183">
          <cell r="K5183">
            <v>13141124804</v>
          </cell>
        </row>
        <row r="5184">
          <cell r="K5184">
            <v>13141124805</v>
          </cell>
        </row>
        <row r="5185">
          <cell r="K5185">
            <v>13141124806</v>
          </cell>
        </row>
        <row r="5186">
          <cell r="K5186">
            <v>13141124807</v>
          </cell>
        </row>
        <row r="5187">
          <cell r="K5187">
            <v>13141124808</v>
          </cell>
        </row>
        <row r="5188">
          <cell r="K5188">
            <v>13141124809</v>
          </cell>
        </row>
        <row r="5189">
          <cell r="K5189">
            <v>13141124810</v>
          </cell>
        </row>
        <row r="5190">
          <cell r="K5190">
            <v>13141124811</v>
          </cell>
        </row>
        <row r="5191">
          <cell r="K5191">
            <v>13141124812</v>
          </cell>
        </row>
        <row r="5192">
          <cell r="K5192">
            <v>13141124813</v>
          </cell>
        </row>
        <row r="5193">
          <cell r="K5193">
            <v>13141124814</v>
          </cell>
        </row>
        <row r="5194">
          <cell r="K5194">
            <v>13141124901</v>
          </cell>
        </row>
        <row r="5195">
          <cell r="K5195">
            <v>13141124902</v>
          </cell>
        </row>
        <row r="5196">
          <cell r="K5196">
            <v>13141124903</v>
          </cell>
        </row>
        <row r="5197">
          <cell r="K5197">
            <v>13141124904</v>
          </cell>
        </row>
        <row r="5198">
          <cell r="K5198">
            <v>13141124905</v>
          </cell>
        </row>
        <row r="5199">
          <cell r="K5199">
            <v>13141124906</v>
          </cell>
        </row>
        <row r="5200">
          <cell r="K5200">
            <v>13141124907</v>
          </cell>
        </row>
        <row r="5201">
          <cell r="K5201">
            <v>13141124908</v>
          </cell>
        </row>
        <row r="5202">
          <cell r="K5202">
            <v>13141124909</v>
          </cell>
        </row>
        <row r="5203">
          <cell r="K5203">
            <v>13141124910</v>
          </cell>
        </row>
        <row r="5204">
          <cell r="K5204">
            <v>13141125011</v>
          </cell>
        </row>
        <row r="5205">
          <cell r="K5205">
            <v>13141125012</v>
          </cell>
        </row>
        <row r="5206">
          <cell r="K5206">
            <v>13141125211</v>
          </cell>
        </row>
        <row r="5207">
          <cell r="K5207">
            <v>13141125611</v>
          </cell>
        </row>
        <row r="5208">
          <cell r="K5208">
            <v>13141125612</v>
          </cell>
        </row>
        <row r="5209">
          <cell r="K5209">
            <v>13141125613</v>
          </cell>
        </row>
        <row r="5210">
          <cell r="K5210">
            <v>13141125614</v>
          </cell>
        </row>
        <row r="5211">
          <cell r="K5211">
            <v>13141126611</v>
          </cell>
        </row>
        <row r="5212">
          <cell r="K5212">
            <v>13141126612</v>
          </cell>
        </row>
        <row r="5213">
          <cell r="K5213">
            <v>13141126613</v>
          </cell>
        </row>
        <row r="5214">
          <cell r="K5214">
            <v>13151111111</v>
          </cell>
        </row>
        <row r="5215">
          <cell r="K5215">
            <v>13151111112</v>
          </cell>
        </row>
        <row r="5216">
          <cell r="K5216">
            <v>13151121111</v>
          </cell>
        </row>
        <row r="5217">
          <cell r="K5217">
            <v>13151121112</v>
          </cell>
        </row>
        <row r="5218">
          <cell r="K5218">
            <v>13151121113</v>
          </cell>
        </row>
        <row r="5219">
          <cell r="K5219">
            <v>13151121114</v>
          </cell>
        </row>
        <row r="5220">
          <cell r="K5220">
            <v>13151121115</v>
          </cell>
        </row>
        <row r="5221">
          <cell r="K5221">
            <v>13151121211</v>
          </cell>
        </row>
        <row r="5222">
          <cell r="K5222">
            <v>13151121212</v>
          </cell>
        </row>
        <row r="5223">
          <cell r="K5223">
            <v>13151121213</v>
          </cell>
        </row>
        <row r="5224">
          <cell r="K5224">
            <v>13151121214</v>
          </cell>
        </row>
        <row r="5225">
          <cell r="K5225">
            <v>13151121311</v>
          </cell>
        </row>
        <row r="5226">
          <cell r="K5226">
            <v>13151121312</v>
          </cell>
        </row>
        <row r="5227">
          <cell r="K5227">
            <v>13151121313</v>
          </cell>
        </row>
        <row r="5228">
          <cell r="K5228">
            <v>13151121314</v>
          </cell>
        </row>
        <row r="5229">
          <cell r="K5229">
            <v>13151121315</v>
          </cell>
        </row>
        <row r="5230">
          <cell r="K5230">
            <v>13151121411</v>
          </cell>
        </row>
        <row r="5231">
          <cell r="K5231">
            <v>13151121412</v>
          </cell>
        </row>
        <row r="5232">
          <cell r="K5232">
            <v>13151121413</v>
          </cell>
        </row>
        <row r="5233">
          <cell r="K5233">
            <v>13151121414</v>
          </cell>
        </row>
        <row r="5234">
          <cell r="K5234">
            <v>13151121415</v>
          </cell>
        </row>
        <row r="5235">
          <cell r="K5235">
            <v>13151121416</v>
          </cell>
        </row>
        <row r="5236">
          <cell r="K5236">
            <v>13151121417</v>
          </cell>
        </row>
        <row r="5237">
          <cell r="K5237">
            <v>13151121418</v>
          </cell>
        </row>
        <row r="5238">
          <cell r="K5238">
            <v>13151121419</v>
          </cell>
        </row>
        <row r="5239">
          <cell r="K5239">
            <v>13151121420</v>
          </cell>
        </row>
        <row r="5240">
          <cell r="K5240">
            <v>13151121421</v>
          </cell>
        </row>
        <row r="5241">
          <cell r="K5241">
            <v>13151121422</v>
          </cell>
        </row>
        <row r="5242">
          <cell r="K5242">
            <v>13151121423</v>
          </cell>
        </row>
        <row r="5243">
          <cell r="K5243">
            <v>13151121424</v>
          </cell>
        </row>
        <row r="5244">
          <cell r="K5244">
            <v>13151121511</v>
          </cell>
        </row>
        <row r="5245">
          <cell r="K5245">
            <v>13151121512</v>
          </cell>
        </row>
        <row r="5246">
          <cell r="K5246">
            <v>13151121513</v>
          </cell>
        </row>
        <row r="5247">
          <cell r="K5247">
            <v>13151121514</v>
          </cell>
        </row>
        <row r="5248">
          <cell r="K5248">
            <v>13151123911</v>
          </cell>
        </row>
        <row r="5249">
          <cell r="K5249">
            <v>13151124011</v>
          </cell>
        </row>
        <row r="5250">
          <cell r="K5250">
            <v>13151124111</v>
          </cell>
        </row>
        <row r="5251">
          <cell r="K5251">
            <v>13151124211</v>
          </cell>
        </row>
        <row r="5252">
          <cell r="K5252">
            <v>13151124311</v>
          </cell>
        </row>
        <row r="5253">
          <cell r="K5253">
            <v>13151124411</v>
          </cell>
        </row>
        <row r="5254">
          <cell r="K5254">
            <v>13151124511</v>
          </cell>
        </row>
        <row r="5255">
          <cell r="K5255">
            <v>13151124611</v>
          </cell>
        </row>
        <row r="5256">
          <cell r="K5256">
            <v>13151124711</v>
          </cell>
        </row>
        <row r="5257">
          <cell r="K5257">
            <v>13151124811</v>
          </cell>
        </row>
        <row r="5258">
          <cell r="K5258">
            <v>13151124911</v>
          </cell>
        </row>
        <row r="5259">
          <cell r="K5259">
            <v>13151126711</v>
          </cell>
        </row>
        <row r="5260">
          <cell r="K5260">
            <v>13151126712</v>
          </cell>
        </row>
        <row r="5261">
          <cell r="K5261">
            <v>13151126713</v>
          </cell>
        </row>
        <row r="5262">
          <cell r="K5262">
            <v>13151126714</v>
          </cell>
        </row>
        <row r="5263">
          <cell r="K5263">
            <v>13151126715</v>
          </cell>
        </row>
        <row r="5264">
          <cell r="K5264">
            <v>13151126716</v>
          </cell>
        </row>
        <row r="5265">
          <cell r="K5265">
            <v>13151126717</v>
          </cell>
        </row>
        <row r="5266">
          <cell r="K5266">
            <v>13151126718</v>
          </cell>
        </row>
        <row r="5267">
          <cell r="K5267">
            <v>14111111111</v>
          </cell>
        </row>
        <row r="5268">
          <cell r="K5268">
            <v>14111111112</v>
          </cell>
        </row>
        <row r="5269">
          <cell r="K5269">
            <v>14111111113</v>
          </cell>
        </row>
        <row r="5270">
          <cell r="K5270">
            <v>14111121111</v>
          </cell>
        </row>
        <row r="5271">
          <cell r="K5271">
            <v>14111121112</v>
          </cell>
        </row>
        <row r="5272">
          <cell r="K5272">
            <v>14111121113</v>
          </cell>
        </row>
        <row r="5273">
          <cell r="K5273">
            <v>14111121211</v>
          </cell>
        </row>
        <row r="5274">
          <cell r="K5274">
            <v>14111121212</v>
          </cell>
        </row>
        <row r="5275">
          <cell r="K5275">
            <v>14111121213</v>
          </cell>
        </row>
        <row r="5276">
          <cell r="K5276">
            <v>14111121214</v>
          </cell>
        </row>
        <row r="5277">
          <cell r="K5277">
            <v>14111121311</v>
          </cell>
        </row>
        <row r="5278">
          <cell r="K5278">
            <v>14111121312</v>
          </cell>
        </row>
        <row r="5279">
          <cell r="K5279">
            <v>14121111111</v>
          </cell>
        </row>
        <row r="5280">
          <cell r="K5280">
            <v>14121111112</v>
          </cell>
        </row>
        <row r="5281">
          <cell r="K5281">
            <v>14121111113</v>
          </cell>
        </row>
        <row r="5282">
          <cell r="K5282">
            <v>14121121111</v>
          </cell>
        </row>
        <row r="5283">
          <cell r="K5283">
            <v>14121121112</v>
          </cell>
        </row>
        <row r="5284">
          <cell r="K5284">
            <v>14121121211</v>
          </cell>
        </row>
        <row r="5285">
          <cell r="K5285">
            <v>14121121212</v>
          </cell>
        </row>
        <row r="5286">
          <cell r="K5286">
            <v>14121121213</v>
          </cell>
        </row>
        <row r="5287">
          <cell r="K5287">
            <v>14121121214</v>
          </cell>
        </row>
        <row r="5288">
          <cell r="K5288">
            <v>14121121311</v>
          </cell>
        </row>
        <row r="5289">
          <cell r="K5289">
            <v>14121121312</v>
          </cell>
        </row>
        <row r="5290">
          <cell r="K5290">
            <v>14121121411</v>
          </cell>
        </row>
        <row r="5291">
          <cell r="K5291">
            <v>14121121412</v>
          </cell>
        </row>
        <row r="5292">
          <cell r="K5292">
            <v>14121121511</v>
          </cell>
        </row>
        <row r="5293">
          <cell r="K5293">
            <v>14121121512</v>
          </cell>
        </row>
        <row r="5294">
          <cell r="K5294">
            <v>14121121611</v>
          </cell>
        </row>
        <row r="5295">
          <cell r="K5295">
            <v>14121121711</v>
          </cell>
        </row>
        <row r="5296">
          <cell r="K5296">
            <v>14121121811</v>
          </cell>
        </row>
        <row r="5297">
          <cell r="K5297">
            <v>14121121911</v>
          </cell>
        </row>
        <row r="5298">
          <cell r="K5298">
            <v>14121122011</v>
          </cell>
        </row>
        <row r="5299">
          <cell r="K5299">
            <v>14121123011</v>
          </cell>
        </row>
        <row r="5300">
          <cell r="K5300">
            <v>14121124101</v>
          </cell>
        </row>
        <row r="5301">
          <cell r="K5301">
            <v>14121124102</v>
          </cell>
        </row>
        <row r="5302">
          <cell r="K5302">
            <v>14121124103</v>
          </cell>
        </row>
        <row r="5303">
          <cell r="K5303">
            <v>14121124104</v>
          </cell>
        </row>
        <row r="5304">
          <cell r="K5304">
            <v>14121124105</v>
          </cell>
        </row>
        <row r="5305">
          <cell r="K5305">
            <v>14121124106</v>
          </cell>
        </row>
        <row r="5306">
          <cell r="K5306">
            <v>14121124107</v>
          </cell>
        </row>
        <row r="5307">
          <cell r="K5307">
            <v>14121124108</v>
          </cell>
        </row>
        <row r="5308">
          <cell r="K5308">
            <v>14121124109</v>
          </cell>
        </row>
        <row r="5309">
          <cell r="K5309">
            <v>14121124110</v>
          </cell>
        </row>
        <row r="5310">
          <cell r="K5310">
            <v>14121124111</v>
          </cell>
        </row>
        <row r="5311">
          <cell r="K5311">
            <v>14121124112</v>
          </cell>
        </row>
        <row r="5312">
          <cell r="K5312">
            <v>14121124113</v>
          </cell>
        </row>
        <row r="5313">
          <cell r="K5313">
            <v>14121124114</v>
          </cell>
        </row>
        <row r="5314">
          <cell r="K5314">
            <v>14121124115</v>
          </cell>
        </row>
        <row r="5315">
          <cell r="K5315">
            <v>14121124116</v>
          </cell>
        </row>
        <row r="5316">
          <cell r="K5316">
            <v>14121124117</v>
          </cell>
        </row>
        <row r="5317">
          <cell r="K5317">
            <v>14121124118</v>
          </cell>
        </row>
        <row r="5318">
          <cell r="K5318">
            <v>14121124119</v>
          </cell>
        </row>
        <row r="5319">
          <cell r="K5319">
            <v>14121124120</v>
          </cell>
        </row>
        <row r="5320">
          <cell r="K5320">
            <v>14121124201</v>
          </cell>
        </row>
        <row r="5321">
          <cell r="K5321">
            <v>14121124202</v>
          </cell>
        </row>
        <row r="5322">
          <cell r="K5322">
            <v>14121124203</v>
          </cell>
        </row>
        <row r="5323">
          <cell r="K5323">
            <v>14121124204</v>
          </cell>
        </row>
        <row r="5324">
          <cell r="K5324">
            <v>14121124205</v>
          </cell>
        </row>
        <row r="5325">
          <cell r="K5325">
            <v>14121124206</v>
          </cell>
        </row>
        <row r="5326">
          <cell r="K5326">
            <v>14121124207</v>
          </cell>
        </row>
        <row r="5327">
          <cell r="K5327">
            <v>14121124208</v>
          </cell>
        </row>
        <row r="5328">
          <cell r="K5328">
            <v>14121124209</v>
          </cell>
        </row>
        <row r="5329">
          <cell r="K5329">
            <v>14121124210</v>
          </cell>
        </row>
        <row r="5330">
          <cell r="K5330">
            <v>14121124301</v>
          </cell>
        </row>
        <row r="5331">
          <cell r="K5331">
            <v>14121124302</v>
          </cell>
        </row>
        <row r="5332">
          <cell r="K5332">
            <v>14121124303</v>
          </cell>
        </row>
        <row r="5333">
          <cell r="K5333">
            <v>14121124304</v>
          </cell>
        </row>
        <row r="5334">
          <cell r="K5334">
            <v>14121124305</v>
          </cell>
        </row>
        <row r="5335">
          <cell r="K5335">
            <v>14121124306</v>
          </cell>
        </row>
        <row r="5336">
          <cell r="K5336">
            <v>14121124307</v>
          </cell>
        </row>
        <row r="5337">
          <cell r="K5337">
            <v>14121124308</v>
          </cell>
        </row>
        <row r="5338">
          <cell r="K5338">
            <v>14121124309</v>
          </cell>
        </row>
        <row r="5339">
          <cell r="K5339">
            <v>14121124310</v>
          </cell>
        </row>
        <row r="5340">
          <cell r="K5340">
            <v>14121124311</v>
          </cell>
        </row>
        <row r="5341">
          <cell r="K5341">
            <v>14121124312</v>
          </cell>
        </row>
        <row r="5342">
          <cell r="K5342">
            <v>14121124313</v>
          </cell>
        </row>
        <row r="5343">
          <cell r="K5343">
            <v>14121124314</v>
          </cell>
        </row>
        <row r="5344">
          <cell r="K5344">
            <v>14121124315</v>
          </cell>
        </row>
        <row r="5345">
          <cell r="K5345">
            <v>14121124316</v>
          </cell>
        </row>
        <row r="5346">
          <cell r="K5346">
            <v>14121124317</v>
          </cell>
        </row>
        <row r="5347">
          <cell r="K5347">
            <v>14121124318</v>
          </cell>
        </row>
        <row r="5348">
          <cell r="K5348">
            <v>14121124319</v>
          </cell>
        </row>
        <row r="5349">
          <cell r="K5349">
            <v>14121124320</v>
          </cell>
        </row>
        <row r="5350">
          <cell r="K5350">
            <v>14121124401</v>
          </cell>
        </row>
        <row r="5351">
          <cell r="K5351">
            <v>14121124402</v>
          </cell>
        </row>
        <row r="5352">
          <cell r="K5352">
            <v>14121124403</v>
          </cell>
        </row>
        <row r="5353">
          <cell r="K5353">
            <v>14121124404</v>
          </cell>
        </row>
        <row r="5354">
          <cell r="K5354">
            <v>14121124405</v>
          </cell>
        </row>
        <row r="5355">
          <cell r="K5355">
            <v>14121124406</v>
          </cell>
        </row>
        <row r="5356">
          <cell r="K5356">
            <v>14121124407</v>
          </cell>
        </row>
        <row r="5357">
          <cell r="K5357">
            <v>14121124408</v>
          </cell>
        </row>
        <row r="5358">
          <cell r="K5358">
            <v>14121124409</v>
          </cell>
        </row>
        <row r="5359">
          <cell r="K5359">
            <v>14121124410</v>
          </cell>
        </row>
        <row r="5360">
          <cell r="K5360">
            <v>14121124411</v>
          </cell>
        </row>
        <row r="5361">
          <cell r="K5361">
            <v>14121124412</v>
          </cell>
        </row>
        <row r="5362">
          <cell r="K5362">
            <v>14121124501</v>
          </cell>
        </row>
        <row r="5363">
          <cell r="K5363">
            <v>14121124502</v>
          </cell>
        </row>
        <row r="5364">
          <cell r="K5364">
            <v>14121124503</v>
          </cell>
        </row>
        <row r="5365">
          <cell r="K5365">
            <v>14121124504</v>
          </cell>
        </row>
        <row r="5366">
          <cell r="K5366">
            <v>14121124505</v>
          </cell>
        </row>
        <row r="5367">
          <cell r="K5367">
            <v>14121124506</v>
          </cell>
        </row>
        <row r="5368">
          <cell r="K5368">
            <v>14121124507</v>
          </cell>
        </row>
        <row r="5369">
          <cell r="K5369">
            <v>14121124508</v>
          </cell>
        </row>
        <row r="5370">
          <cell r="K5370">
            <v>14121124509</v>
          </cell>
        </row>
        <row r="5371">
          <cell r="K5371">
            <v>14121124510</v>
          </cell>
        </row>
        <row r="5372">
          <cell r="K5372">
            <v>14121124511</v>
          </cell>
        </row>
        <row r="5373">
          <cell r="K5373">
            <v>14121124512</v>
          </cell>
        </row>
        <row r="5374">
          <cell r="K5374">
            <v>14121124513</v>
          </cell>
        </row>
        <row r="5375">
          <cell r="K5375">
            <v>14121124514</v>
          </cell>
        </row>
        <row r="5376">
          <cell r="K5376">
            <v>14121124515</v>
          </cell>
        </row>
        <row r="5377">
          <cell r="K5377">
            <v>14121124601</v>
          </cell>
        </row>
        <row r="5378">
          <cell r="K5378">
            <v>14121124602</v>
          </cell>
        </row>
        <row r="5379">
          <cell r="K5379">
            <v>14121124603</v>
          </cell>
        </row>
        <row r="5380">
          <cell r="K5380">
            <v>14121124604</v>
          </cell>
        </row>
        <row r="5381">
          <cell r="K5381">
            <v>14121124605</v>
          </cell>
        </row>
        <row r="5382">
          <cell r="K5382">
            <v>14121124606</v>
          </cell>
        </row>
        <row r="5383">
          <cell r="K5383">
            <v>14121124607</v>
          </cell>
        </row>
        <row r="5384">
          <cell r="K5384">
            <v>14121124608</v>
          </cell>
        </row>
        <row r="5385">
          <cell r="K5385">
            <v>14121124609</v>
          </cell>
        </row>
        <row r="5386">
          <cell r="K5386">
            <v>14121124610</v>
          </cell>
        </row>
        <row r="5387">
          <cell r="K5387">
            <v>14121124611</v>
          </cell>
        </row>
        <row r="5388">
          <cell r="K5388">
            <v>14121124612</v>
          </cell>
        </row>
        <row r="5389">
          <cell r="K5389">
            <v>14121124613</v>
          </cell>
        </row>
        <row r="5390">
          <cell r="K5390">
            <v>14121124614</v>
          </cell>
        </row>
        <row r="5391">
          <cell r="K5391">
            <v>14121124615</v>
          </cell>
        </row>
        <row r="5392">
          <cell r="K5392">
            <v>14121124616</v>
          </cell>
        </row>
        <row r="5393">
          <cell r="K5393">
            <v>14121124617</v>
          </cell>
        </row>
        <row r="5394">
          <cell r="K5394">
            <v>14121124618</v>
          </cell>
        </row>
        <row r="5395">
          <cell r="K5395">
            <v>14121124701</v>
          </cell>
        </row>
        <row r="5396">
          <cell r="K5396">
            <v>14121124702</v>
          </cell>
        </row>
        <row r="5397">
          <cell r="K5397">
            <v>14121124703</v>
          </cell>
        </row>
        <row r="5398">
          <cell r="K5398">
            <v>14121124704</v>
          </cell>
        </row>
        <row r="5399">
          <cell r="K5399">
            <v>14121124705</v>
          </cell>
        </row>
        <row r="5400">
          <cell r="K5400">
            <v>14121124706</v>
          </cell>
        </row>
        <row r="5401">
          <cell r="K5401">
            <v>14121124707</v>
          </cell>
        </row>
        <row r="5402">
          <cell r="K5402">
            <v>14121124708</v>
          </cell>
        </row>
        <row r="5403">
          <cell r="K5403">
            <v>14121124709</v>
          </cell>
        </row>
        <row r="5404">
          <cell r="K5404">
            <v>14121124710</v>
          </cell>
        </row>
        <row r="5405">
          <cell r="K5405">
            <v>14121124711</v>
          </cell>
        </row>
        <row r="5406">
          <cell r="K5406">
            <v>14121124712</v>
          </cell>
        </row>
        <row r="5407">
          <cell r="K5407">
            <v>14121124713</v>
          </cell>
        </row>
        <row r="5408">
          <cell r="K5408">
            <v>14121124801</v>
          </cell>
        </row>
        <row r="5409">
          <cell r="K5409">
            <v>14121124802</v>
          </cell>
        </row>
        <row r="5410">
          <cell r="K5410">
            <v>14121124803</v>
          </cell>
        </row>
        <row r="5411">
          <cell r="K5411">
            <v>14121124804</v>
          </cell>
        </row>
        <row r="5412">
          <cell r="K5412">
            <v>14121124805</v>
          </cell>
        </row>
        <row r="5413">
          <cell r="K5413">
            <v>14121124806</v>
          </cell>
        </row>
        <row r="5414">
          <cell r="K5414">
            <v>14121124807</v>
          </cell>
        </row>
        <row r="5415">
          <cell r="K5415">
            <v>14121124808</v>
          </cell>
        </row>
        <row r="5416">
          <cell r="K5416">
            <v>14121124809</v>
          </cell>
        </row>
        <row r="5417">
          <cell r="K5417">
            <v>14121124810</v>
          </cell>
        </row>
        <row r="5418">
          <cell r="K5418">
            <v>14121124811</v>
          </cell>
        </row>
        <row r="5419">
          <cell r="K5419">
            <v>14121124812</v>
          </cell>
        </row>
        <row r="5420">
          <cell r="K5420">
            <v>14121124813</v>
          </cell>
        </row>
        <row r="5421">
          <cell r="K5421">
            <v>14121124814</v>
          </cell>
        </row>
        <row r="5422">
          <cell r="K5422">
            <v>14121124901</v>
          </cell>
        </row>
        <row r="5423">
          <cell r="K5423">
            <v>14121124902</v>
          </cell>
        </row>
        <row r="5424">
          <cell r="K5424">
            <v>14121124903</v>
          </cell>
        </row>
        <row r="5425">
          <cell r="K5425">
            <v>14121124904</v>
          </cell>
        </row>
        <row r="5426">
          <cell r="K5426">
            <v>14121124905</v>
          </cell>
        </row>
        <row r="5427">
          <cell r="K5427">
            <v>14121124906</v>
          </cell>
        </row>
        <row r="5428">
          <cell r="K5428">
            <v>14121124907</v>
          </cell>
        </row>
        <row r="5429">
          <cell r="K5429">
            <v>14121124908</v>
          </cell>
        </row>
        <row r="5430">
          <cell r="K5430">
            <v>14121124909</v>
          </cell>
        </row>
        <row r="5431">
          <cell r="K5431">
            <v>14121124910</v>
          </cell>
        </row>
        <row r="5432">
          <cell r="K5432">
            <v>14121125011</v>
          </cell>
        </row>
        <row r="5433">
          <cell r="K5433">
            <v>14121125012</v>
          </cell>
        </row>
        <row r="5434">
          <cell r="K5434">
            <v>14121125013</v>
          </cell>
        </row>
        <row r="5435">
          <cell r="K5435">
            <v>14121125211</v>
          </cell>
        </row>
        <row r="5436">
          <cell r="K5436">
            <v>14121125212</v>
          </cell>
        </row>
        <row r="5437">
          <cell r="K5437">
            <v>14121125213</v>
          </cell>
        </row>
        <row r="5438">
          <cell r="K5438">
            <v>14121125214</v>
          </cell>
        </row>
        <row r="5439">
          <cell r="K5439">
            <v>14121125315</v>
          </cell>
        </row>
        <row r="5440">
          <cell r="K5440">
            <v>14121125316</v>
          </cell>
        </row>
        <row r="5441">
          <cell r="K5441">
            <v>14121125411</v>
          </cell>
        </row>
        <row r="5442">
          <cell r="K5442">
            <v>14121125412</v>
          </cell>
        </row>
        <row r="5443">
          <cell r="K5443">
            <v>14121125413</v>
          </cell>
        </row>
        <row r="5444">
          <cell r="K5444">
            <v>14121126911</v>
          </cell>
        </row>
        <row r="5445">
          <cell r="K5445">
            <v>14121126912</v>
          </cell>
        </row>
        <row r="5446">
          <cell r="K5446">
            <v>14122131111</v>
          </cell>
        </row>
        <row r="5447">
          <cell r="K5447">
            <v>14122131211</v>
          </cell>
        </row>
        <row r="5448">
          <cell r="K5448">
            <v>14122131311</v>
          </cell>
        </row>
        <row r="5449">
          <cell r="K5449">
            <v>14122135011</v>
          </cell>
        </row>
        <row r="5450">
          <cell r="K5450">
            <v>14122136911</v>
          </cell>
        </row>
        <row r="5451">
          <cell r="K5451">
            <v>14122141111</v>
          </cell>
        </row>
        <row r="5452">
          <cell r="K5452">
            <v>14122141112</v>
          </cell>
        </row>
        <row r="5453">
          <cell r="K5453">
            <v>14122141211</v>
          </cell>
        </row>
        <row r="5454">
          <cell r="K5454">
            <v>14122141212</v>
          </cell>
        </row>
        <row r="5455">
          <cell r="K5455">
            <v>14122141213</v>
          </cell>
        </row>
        <row r="5456">
          <cell r="K5456">
            <v>14122141214</v>
          </cell>
        </row>
        <row r="5457">
          <cell r="K5457">
            <v>14122141311</v>
          </cell>
        </row>
        <row r="5458">
          <cell r="K5458">
            <v>14122141312</v>
          </cell>
        </row>
        <row r="5459">
          <cell r="K5459">
            <v>14122144101</v>
          </cell>
        </row>
        <row r="5460">
          <cell r="K5460">
            <v>14122144102</v>
          </cell>
        </row>
        <row r="5461">
          <cell r="K5461">
            <v>14122144103</v>
          </cell>
        </row>
        <row r="5462">
          <cell r="K5462">
            <v>14122144104</v>
          </cell>
        </row>
        <row r="5463">
          <cell r="K5463">
            <v>14122144105</v>
          </cell>
        </row>
        <row r="5464">
          <cell r="K5464">
            <v>14122144106</v>
          </cell>
        </row>
        <row r="5465">
          <cell r="K5465">
            <v>14122144107</v>
          </cell>
        </row>
        <row r="5466">
          <cell r="K5466">
            <v>14122144108</v>
          </cell>
        </row>
        <row r="5467">
          <cell r="K5467">
            <v>14122144109</v>
          </cell>
        </row>
        <row r="5468">
          <cell r="K5468">
            <v>14122144110</v>
          </cell>
        </row>
        <row r="5469">
          <cell r="K5469">
            <v>14122144111</v>
          </cell>
        </row>
        <row r="5470">
          <cell r="K5470">
            <v>14122144112</v>
          </cell>
        </row>
        <row r="5471">
          <cell r="K5471">
            <v>14122144113</v>
          </cell>
        </row>
        <row r="5472">
          <cell r="K5472">
            <v>14122144114</v>
          </cell>
        </row>
        <row r="5473">
          <cell r="K5473">
            <v>14122144115</v>
          </cell>
        </row>
        <row r="5474">
          <cell r="K5474">
            <v>14122144116</v>
          </cell>
        </row>
        <row r="5475">
          <cell r="K5475">
            <v>14122144117</v>
          </cell>
        </row>
        <row r="5476">
          <cell r="K5476">
            <v>14122144118</v>
          </cell>
        </row>
        <row r="5477">
          <cell r="K5477">
            <v>14122144119</v>
          </cell>
        </row>
        <row r="5478">
          <cell r="K5478">
            <v>14122144120</v>
          </cell>
        </row>
        <row r="5479">
          <cell r="K5479">
            <v>14122144201</v>
          </cell>
        </row>
        <row r="5480">
          <cell r="K5480">
            <v>14122144202</v>
          </cell>
        </row>
        <row r="5481">
          <cell r="K5481">
            <v>14122144203</v>
          </cell>
        </row>
        <row r="5482">
          <cell r="K5482">
            <v>14122144204</v>
          </cell>
        </row>
        <row r="5483">
          <cell r="K5483">
            <v>14122144205</v>
          </cell>
        </row>
        <row r="5484">
          <cell r="K5484">
            <v>14122144206</v>
          </cell>
        </row>
        <row r="5485">
          <cell r="K5485">
            <v>14122144207</v>
          </cell>
        </row>
        <row r="5486">
          <cell r="K5486">
            <v>14122144208</v>
          </cell>
        </row>
        <row r="5487">
          <cell r="K5487">
            <v>14122144209</v>
          </cell>
        </row>
        <row r="5488">
          <cell r="K5488">
            <v>14122144210</v>
          </cell>
        </row>
        <row r="5489">
          <cell r="K5489">
            <v>14122144301</v>
          </cell>
        </row>
        <row r="5490">
          <cell r="K5490">
            <v>14122144302</v>
          </cell>
        </row>
        <row r="5491">
          <cell r="K5491">
            <v>14122144303</v>
          </cell>
        </row>
        <row r="5492">
          <cell r="K5492">
            <v>14122144304</v>
          </cell>
        </row>
        <row r="5493">
          <cell r="K5493">
            <v>14122144305</v>
          </cell>
        </row>
        <row r="5494">
          <cell r="K5494">
            <v>14122144306</v>
          </cell>
        </row>
        <row r="5495">
          <cell r="K5495">
            <v>14122144307</v>
          </cell>
        </row>
        <row r="5496">
          <cell r="K5496">
            <v>14122144308</v>
          </cell>
        </row>
        <row r="5497">
          <cell r="K5497">
            <v>14122144309</v>
          </cell>
        </row>
        <row r="5498">
          <cell r="K5498">
            <v>14122144310</v>
          </cell>
        </row>
        <row r="5499">
          <cell r="K5499">
            <v>14122144311</v>
          </cell>
        </row>
        <row r="5500">
          <cell r="K5500">
            <v>14122144312</v>
          </cell>
        </row>
        <row r="5501">
          <cell r="K5501">
            <v>14122144313</v>
          </cell>
        </row>
        <row r="5502">
          <cell r="K5502">
            <v>14122144314</v>
          </cell>
        </row>
        <row r="5503">
          <cell r="K5503">
            <v>14122144315</v>
          </cell>
        </row>
        <row r="5504">
          <cell r="K5504">
            <v>14122144316</v>
          </cell>
        </row>
        <row r="5505">
          <cell r="K5505">
            <v>14122144317</v>
          </cell>
        </row>
        <row r="5506">
          <cell r="K5506">
            <v>14122144318</v>
          </cell>
        </row>
        <row r="5507">
          <cell r="K5507">
            <v>14122144319</v>
          </cell>
        </row>
        <row r="5508">
          <cell r="K5508">
            <v>14122144320</v>
          </cell>
        </row>
        <row r="5509">
          <cell r="K5509">
            <v>14122144401</v>
          </cell>
        </row>
        <row r="5510">
          <cell r="K5510">
            <v>14122144402</v>
          </cell>
        </row>
        <row r="5511">
          <cell r="K5511">
            <v>14122144403</v>
          </cell>
        </row>
        <row r="5512">
          <cell r="K5512">
            <v>14122144404</v>
          </cell>
        </row>
        <row r="5513">
          <cell r="K5513">
            <v>14122144405</v>
          </cell>
        </row>
        <row r="5514">
          <cell r="K5514">
            <v>14122144406</v>
          </cell>
        </row>
        <row r="5515">
          <cell r="K5515">
            <v>14122144407</v>
          </cell>
        </row>
        <row r="5516">
          <cell r="K5516">
            <v>14122144408</v>
          </cell>
        </row>
        <row r="5517">
          <cell r="K5517">
            <v>14122144409</v>
          </cell>
        </row>
        <row r="5518">
          <cell r="K5518">
            <v>14122144410</v>
          </cell>
        </row>
        <row r="5519">
          <cell r="K5519">
            <v>14122144411</v>
          </cell>
        </row>
        <row r="5520">
          <cell r="K5520">
            <v>14122144412</v>
          </cell>
        </row>
        <row r="5521">
          <cell r="K5521">
            <v>14122144501</v>
          </cell>
        </row>
        <row r="5522">
          <cell r="K5522">
            <v>14122144502</v>
          </cell>
        </row>
        <row r="5523">
          <cell r="K5523">
            <v>14122144503</v>
          </cell>
        </row>
        <row r="5524">
          <cell r="K5524">
            <v>14122144504</v>
          </cell>
        </row>
        <row r="5525">
          <cell r="K5525">
            <v>14122144505</v>
          </cell>
        </row>
        <row r="5526">
          <cell r="K5526">
            <v>14122144506</v>
          </cell>
        </row>
        <row r="5527">
          <cell r="K5527">
            <v>14122144507</v>
          </cell>
        </row>
        <row r="5528">
          <cell r="K5528">
            <v>14122144508</v>
          </cell>
        </row>
        <row r="5529">
          <cell r="K5529">
            <v>14122144509</v>
          </cell>
        </row>
        <row r="5530">
          <cell r="K5530">
            <v>14122144510</v>
          </cell>
        </row>
        <row r="5531">
          <cell r="K5531">
            <v>14122144511</v>
          </cell>
        </row>
        <row r="5532">
          <cell r="K5532">
            <v>14122144512</v>
          </cell>
        </row>
        <row r="5533">
          <cell r="K5533">
            <v>14122144513</v>
          </cell>
        </row>
        <row r="5534">
          <cell r="K5534">
            <v>14122144514</v>
          </cell>
        </row>
        <row r="5535">
          <cell r="K5535">
            <v>14122144515</v>
          </cell>
        </row>
        <row r="5536">
          <cell r="K5536">
            <v>14122144601</v>
          </cell>
        </row>
        <row r="5537">
          <cell r="K5537">
            <v>14122144602</v>
          </cell>
        </row>
        <row r="5538">
          <cell r="K5538">
            <v>14122144603</v>
          </cell>
        </row>
        <row r="5539">
          <cell r="K5539">
            <v>14122144604</v>
          </cell>
        </row>
        <row r="5540">
          <cell r="K5540">
            <v>14122144605</v>
          </cell>
        </row>
        <row r="5541">
          <cell r="K5541">
            <v>14122144606</v>
          </cell>
        </row>
        <row r="5542">
          <cell r="K5542">
            <v>14122144607</v>
          </cell>
        </row>
        <row r="5543">
          <cell r="K5543">
            <v>14122144608</v>
          </cell>
        </row>
        <row r="5544">
          <cell r="K5544">
            <v>14122144609</v>
          </cell>
        </row>
        <row r="5545">
          <cell r="K5545">
            <v>14122144610</v>
          </cell>
        </row>
        <row r="5546">
          <cell r="K5546">
            <v>14122144611</v>
          </cell>
        </row>
        <row r="5547">
          <cell r="K5547">
            <v>14122144612</v>
          </cell>
        </row>
        <row r="5548">
          <cell r="K5548">
            <v>14122144613</v>
          </cell>
        </row>
        <row r="5549">
          <cell r="K5549">
            <v>14122144614</v>
          </cell>
        </row>
        <row r="5550">
          <cell r="K5550">
            <v>14122144615</v>
          </cell>
        </row>
        <row r="5551">
          <cell r="K5551">
            <v>14122144616</v>
          </cell>
        </row>
        <row r="5552">
          <cell r="K5552">
            <v>14122144617</v>
          </cell>
        </row>
        <row r="5553">
          <cell r="K5553">
            <v>14122144618</v>
          </cell>
        </row>
        <row r="5554">
          <cell r="K5554">
            <v>14122144701</v>
          </cell>
        </row>
        <row r="5555">
          <cell r="K5555">
            <v>14122144702</v>
          </cell>
        </row>
        <row r="5556">
          <cell r="K5556">
            <v>14122144703</v>
          </cell>
        </row>
        <row r="5557">
          <cell r="K5557">
            <v>14122144704</v>
          </cell>
        </row>
        <row r="5558">
          <cell r="K5558">
            <v>14122144705</v>
          </cell>
        </row>
        <row r="5559">
          <cell r="K5559">
            <v>14122144706</v>
          </cell>
        </row>
        <row r="5560">
          <cell r="K5560">
            <v>14122144707</v>
          </cell>
        </row>
        <row r="5561">
          <cell r="K5561">
            <v>14122144708</v>
          </cell>
        </row>
        <row r="5562">
          <cell r="K5562">
            <v>14122144709</v>
          </cell>
        </row>
        <row r="5563">
          <cell r="K5563">
            <v>14122144710</v>
          </cell>
        </row>
        <row r="5564">
          <cell r="K5564">
            <v>14122144711</v>
          </cell>
        </row>
        <row r="5565">
          <cell r="K5565">
            <v>14122144712</v>
          </cell>
        </row>
        <row r="5566">
          <cell r="K5566">
            <v>14122144713</v>
          </cell>
        </row>
        <row r="5567">
          <cell r="K5567">
            <v>14122144801</v>
          </cell>
        </row>
        <row r="5568">
          <cell r="K5568">
            <v>14122144802</v>
          </cell>
        </row>
        <row r="5569">
          <cell r="K5569">
            <v>14122144803</v>
          </cell>
        </row>
        <row r="5570">
          <cell r="K5570">
            <v>14122144804</v>
          </cell>
        </row>
        <row r="5571">
          <cell r="K5571">
            <v>14122144805</v>
          </cell>
        </row>
        <row r="5572">
          <cell r="K5572">
            <v>14122144806</v>
          </cell>
        </row>
        <row r="5573">
          <cell r="K5573">
            <v>14122144807</v>
          </cell>
        </row>
        <row r="5574">
          <cell r="K5574">
            <v>14122144808</v>
          </cell>
        </row>
        <row r="5575">
          <cell r="K5575">
            <v>14122144809</v>
          </cell>
        </row>
        <row r="5576">
          <cell r="K5576">
            <v>14122144810</v>
          </cell>
        </row>
        <row r="5577">
          <cell r="K5577">
            <v>14122144811</v>
          </cell>
        </row>
        <row r="5578">
          <cell r="K5578">
            <v>14122144812</v>
          </cell>
        </row>
        <row r="5579">
          <cell r="K5579">
            <v>14122144813</v>
          </cell>
        </row>
        <row r="5580">
          <cell r="K5580">
            <v>14122144814</v>
          </cell>
        </row>
        <row r="5581">
          <cell r="K5581">
            <v>14122144901</v>
          </cell>
        </row>
        <row r="5582">
          <cell r="K5582">
            <v>14122144902</v>
          </cell>
        </row>
        <row r="5583">
          <cell r="K5583">
            <v>14122144903</v>
          </cell>
        </row>
        <row r="5584">
          <cell r="K5584">
            <v>14122144904</v>
          </cell>
        </row>
        <row r="5585">
          <cell r="K5585">
            <v>14122144905</v>
          </cell>
        </row>
        <row r="5586">
          <cell r="K5586">
            <v>14122144906</v>
          </cell>
        </row>
        <row r="5587">
          <cell r="K5587">
            <v>14122144907</v>
          </cell>
        </row>
        <row r="5588">
          <cell r="K5588">
            <v>14122144908</v>
          </cell>
        </row>
        <row r="5589">
          <cell r="K5589">
            <v>14122144909</v>
          </cell>
        </row>
        <row r="5590">
          <cell r="K5590">
            <v>14122145011</v>
          </cell>
        </row>
        <row r="5591">
          <cell r="K5591">
            <v>14122145012</v>
          </cell>
        </row>
        <row r="5592">
          <cell r="K5592">
            <v>14122145013</v>
          </cell>
        </row>
        <row r="5593">
          <cell r="K5593">
            <v>14122145014</v>
          </cell>
        </row>
        <row r="5594">
          <cell r="K5594">
            <v>14122145015</v>
          </cell>
        </row>
        <row r="5595">
          <cell r="K5595">
            <v>14122145111</v>
          </cell>
        </row>
        <row r="5596">
          <cell r="K5596">
            <v>14122145112</v>
          </cell>
        </row>
        <row r="5597">
          <cell r="K5597">
            <v>14122145113</v>
          </cell>
        </row>
        <row r="5598">
          <cell r="K5598">
            <v>14122145114</v>
          </cell>
        </row>
        <row r="5599">
          <cell r="K5599">
            <v>14122147011</v>
          </cell>
        </row>
        <row r="5600">
          <cell r="K5600">
            <v>14122147012</v>
          </cell>
        </row>
        <row r="5601">
          <cell r="K5601">
            <v>14122147013</v>
          </cell>
        </row>
        <row r="5602">
          <cell r="K5602">
            <v>14122151111</v>
          </cell>
        </row>
        <row r="5603">
          <cell r="K5603">
            <v>14122151112</v>
          </cell>
        </row>
        <row r="5604">
          <cell r="K5604">
            <v>14122151113</v>
          </cell>
        </row>
        <row r="5605">
          <cell r="K5605">
            <v>14122151211</v>
          </cell>
        </row>
        <row r="5606">
          <cell r="K5606">
            <v>14122151212</v>
          </cell>
        </row>
        <row r="5607">
          <cell r="K5607">
            <v>14122151213</v>
          </cell>
        </row>
        <row r="5608">
          <cell r="K5608">
            <v>14122151214</v>
          </cell>
        </row>
        <row r="5609">
          <cell r="K5609">
            <v>14122151215</v>
          </cell>
        </row>
        <row r="5610">
          <cell r="K5610">
            <v>14122151311</v>
          </cell>
        </row>
        <row r="5611">
          <cell r="K5611">
            <v>14122151312</v>
          </cell>
        </row>
        <row r="5612">
          <cell r="K5612">
            <v>14122151313</v>
          </cell>
        </row>
        <row r="5613">
          <cell r="K5613">
            <v>14122151314</v>
          </cell>
        </row>
        <row r="5614">
          <cell r="K5614">
            <v>14122154101</v>
          </cell>
        </row>
        <row r="5615">
          <cell r="K5615">
            <v>14122154102</v>
          </cell>
        </row>
        <row r="5616">
          <cell r="K5616">
            <v>14122154103</v>
          </cell>
        </row>
        <row r="5617">
          <cell r="K5617">
            <v>14122154104</v>
          </cell>
        </row>
        <row r="5618">
          <cell r="K5618">
            <v>14122154105</v>
          </cell>
        </row>
        <row r="5619">
          <cell r="K5619">
            <v>14122154106</v>
          </cell>
        </row>
        <row r="5620">
          <cell r="K5620">
            <v>14122154107</v>
          </cell>
        </row>
        <row r="5621">
          <cell r="K5621">
            <v>14122154108</v>
          </cell>
        </row>
        <row r="5622">
          <cell r="K5622">
            <v>14122154109</v>
          </cell>
        </row>
        <row r="5623">
          <cell r="K5623">
            <v>14122154110</v>
          </cell>
        </row>
        <row r="5624">
          <cell r="K5624">
            <v>14122154111</v>
          </cell>
        </row>
        <row r="5625">
          <cell r="K5625">
            <v>14122154112</v>
          </cell>
        </row>
        <row r="5626">
          <cell r="K5626">
            <v>14122154113</v>
          </cell>
        </row>
        <row r="5627">
          <cell r="K5627">
            <v>14122154114</v>
          </cell>
        </row>
        <row r="5628">
          <cell r="K5628">
            <v>14122154115</v>
          </cell>
        </row>
        <row r="5629">
          <cell r="K5629">
            <v>14122154116</v>
          </cell>
        </row>
        <row r="5630">
          <cell r="K5630">
            <v>14122154117</v>
          </cell>
        </row>
        <row r="5631">
          <cell r="K5631">
            <v>14122154118</v>
          </cell>
        </row>
        <row r="5632">
          <cell r="K5632">
            <v>14122154119</v>
          </cell>
        </row>
        <row r="5633">
          <cell r="K5633">
            <v>14122154120</v>
          </cell>
        </row>
        <row r="5634">
          <cell r="K5634">
            <v>14122154201</v>
          </cell>
        </row>
        <row r="5635">
          <cell r="K5635">
            <v>14122154202</v>
          </cell>
        </row>
        <row r="5636">
          <cell r="K5636">
            <v>14122154203</v>
          </cell>
        </row>
        <row r="5637">
          <cell r="K5637">
            <v>14122154204</v>
          </cell>
        </row>
        <row r="5638">
          <cell r="K5638">
            <v>14122154205</v>
          </cell>
        </row>
        <row r="5639">
          <cell r="K5639">
            <v>14122154206</v>
          </cell>
        </row>
        <row r="5640">
          <cell r="K5640">
            <v>14122154207</v>
          </cell>
        </row>
        <row r="5641">
          <cell r="K5641">
            <v>14122154208</v>
          </cell>
        </row>
        <row r="5642">
          <cell r="K5642">
            <v>14122154209</v>
          </cell>
        </row>
        <row r="5643">
          <cell r="K5643">
            <v>14122154210</v>
          </cell>
        </row>
        <row r="5644">
          <cell r="K5644">
            <v>14122154301</v>
          </cell>
        </row>
        <row r="5645">
          <cell r="K5645">
            <v>14122154302</v>
          </cell>
        </row>
        <row r="5646">
          <cell r="K5646">
            <v>14122154303</v>
          </cell>
        </row>
        <row r="5647">
          <cell r="K5647">
            <v>14122154304</v>
          </cell>
        </row>
        <row r="5648">
          <cell r="K5648">
            <v>14122154305</v>
          </cell>
        </row>
        <row r="5649">
          <cell r="K5649">
            <v>14122154306</v>
          </cell>
        </row>
        <row r="5650">
          <cell r="K5650">
            <v>14122154307</v>
          </cell>
        </row>
        <row r="5651">
          <cell r="K5651">
            <v>14122154308</v>
          </cell>
        </row>
        <row r="5652">
          <cell r="K5652">
            <v>14122154309</v>
          </cell>
        </row>
        <row r="5653">
          <cell r="K5653">
            <v>14122154310</v>
          </cell>
        </row>
        <row r="5654">
          <cell r="K5654">
            <v>14122154311</v>
          </cell>
        </row>
        <row r="5655">
          <cell r="K5655">
            <v>14122154312</v>
          </cell>
        </row>
        <row r="5656">
          <cell r="K5656">
            <v>14122154313</v>
          </cell>
        </row>
        <row r="5657">
          <cell r="K5657">
            <v>14122154314</v>
          </cell>
        </row>
        <row r="5658">
          <cell r="K5658">
            <v>14122154315</v>
          </cell>
        </row>
        <row r="5659">
          <cell r="K5659">
            <v>14122154316</v>
          </cell>
        </row>
        <row r="5660">
          <cell r="K5660">
            <v>14122154317</v>
          </cell>
        </row>
        <row r="5661">
          <cell r="K5661">
            <v>14122154318</v>
          </cell>
        </row>
        <row r="5662">
          <cell r="K5662">
            <v>14122154319</v>
          </cell>
        </row>
        <row r="5663">
          <cell r="K5663">
            <v>14122154320</v>
          </cell>
        </row>
        <row r="5664">
          <cell r="K5664">
            <v>14122154401</v>
          </cell>
        </row>
        <row r="5665">
          <cell r="K5665">
            <v>14122154402</v>
          </cell>
        </row>
        <row r="5666">
          <cell r="K5666">
            <v>14122154403</v>
          </cell>
        </row>
        <row r="5667">
          <cell r="K5667">
            <v>14122154404</v>
          </cell>
        </row>
        <row r="5668">
          <cell r="K5668">
            <v>14122154405</v>
          </cell>
        </row>
        <row r="5669">
          <cell r="K5669">
            <v>14122154406</v>
          </cell>
        </row>
        <row r="5670">
          <cell r="K5670">
            <v>14122154407</v>
          </cell>
        </row>
        <row r="5671">
          <cell r="K5671">
            <v>14122154408</v>
          </cell>
        </row>
        <row r="5672">
          <cell r="K5672">
            <v>14122154409</v>
          </cell>
        </row>
        <row r="5673">
          <cell r="K5673">
            <v>14122154410</v>
          </cell>
        </row>
        <row r="5674">
          <cell r="K5674">
            <v>14122154411</v>
          </cell>
        </row>
        <row r="5675">
          <cell r="K5675">
            <v>14122154412</v>
          </cell>
        </row>
        <row r="5676">
          <cell r="K5676">
            <v>14122154501</v>
          </cell>
        </row>
        <row r="5677">
          <cell r="K5677">
            <v>14122154502</v>
          </cell>
        </row>
        <row r="5678">
          <cell r="K5678">
            <v>14122154503</v>
          </cell>
        </row>
        <row r="5679">
          <cell r="K5679">
            <v>14122154504</v>
          </cell>
        </row>
        <row r="5680">
          <cell r="K5680">
            <v>14122154505</v>
          </cell>
        </row>
        <row r="5681">
          <cell r="K5681">
            <v>14122154506</v>
          </cell>
        </row>
        <row r="5682">
          <cell r="K5682">
            <v>14122154507</v>
          </cell>
        </row>
        <row r="5683">
          <cell r="K5683">
            <v>14122154508</v>
          </cell>
        </row>
        <row r="5684">
          <cell r="K5684">
            <v>14122154509</v>
          </cell>
        </row>
        <row r="5685">
          <cell r="K5685">
            <v>14122154510</v>
          </cell>
        </row>
        <row r="5686">
          <cell r="K5686">
            <v>14122154511</v>
          </cell>
        </row>
        <row r="5687">
          <cell r="K5687">
            <v>14122154512</v>
          </cell>
        </row>
        <row r="5688">
          <cell r="K5688">
            <v>14122154513</v>
          </cell>
        </row>
        <row r="5689">
          <cell r="K5689">
            <v>14122154514</v>
          </cell>
        </row>
        <row r="5690">
          <cell r="K5690">
            <v>14122154515</v>
          </cell>
        </row>
        <row r="5691">
          <cell r="K5691">
            <v>14122154601</v>
          </cell>
        </row>
        <row r="5692">
          <cell r="K5692">
            <v>14122154602</v>
          </cell>
        </row>
        <row r="5693">
          <cell r="K5693">
            <v>14122154603</v>
          </cell>
        </row>
        <row r="5694">
          <cell r="K5694">
            <v>14122154604</v>
          </cell>
        </row>
        <row r="5695">
          <cell r="K5695">
            <v>14122154605</v>
          </cell>
        </row>
        <row r="5696">
          <cell r="K5696">
            <v>14122154606</v>
          </cell>
        </row>
        <row r="5697">
          <cell r="K5697">
            <v>14122154607</v>
          </cell>
        </row>
        <row r="5698">
          <cell r="K5698">
            <v>14122154608</v>
          </cell>
        </row>
        <row r="5699">
          <cell r="K5699">
            <v>14122154609</v>
          </cell>
        </row>
        <row r="5700">
          <cell r="K5700">
            <v>14122154610</v>
          </cell>
        </row>
        <row r="5701">
          <cell r="K5701">
            <v>14122154611</v>
          </cell>
        </row>
        <row r="5702">
          <cell r="K5702">
            <v>14122154612</v>
          </cell>
        </row>
        <row r="5703">
          <cell r="K5703">
            <v>14122154613</v>
          </cell>
        </row>
        <row r="5704">
          <cell r="K5704">
            <v>14122154614</v>
          </cell>
        </row>
        <row r="5705">
          <cell r="K5705">
            <v>14122154615</v>
          </cell>
        </row>
        <row r="5706">
          <cell r="K5706">
            <v>14122154616</v>
          </cell>
        </row>
        <row r="5707">
          <cell r="K5707">
            <v>14122154617</v>
          </cell>
        </row>
        <row r="5708">
          <cell r="K5708">
            <v>14122154618</v>
          </cell>
        </row>
        <row r="5709">
          <cell r="K5709">
            <v>14122154701</v>
          </cell>
        </row>
        <row r="5710">
          <cell r="K5710">
            <v>14122154702</v>
          </cell>
        </row>
        <row r="5711">
          <cell r="K5711">
            <v>14122154703</v>
          </cell>
        </row>
        <row r="5712">
          <cell r="K5712">
            <v>14122154704</v>
          </cell>
        </row>
        <row r="5713">
          <cell r="K5713">
            <v>14122154705</v>
          </cell>
        </row>
        <row r="5714">
          <cell r="K5714">
            <v>14122154706</v>
          </cell>
        </row>
        <row r="5715">
          <cell r="K5715">
            <v>14122154707</v>
          </cell>
        </row>
        <row r="5716">
          <cell r="K5716">
            <v>14122154708</v>
          </cell>
        </row>
        <row r="5717">
          <cell r="K5717">
            <v>14122154709</v>
          </cell>
        </row>
        <row r="5718">
          <cell r="K5718">
            <v>14122154710</v>
          </cell>
        </row>
        <row r="5719">
          <cell r="K5719">
            <v>14122154711</v>
          </cell>
        </row>
        <row r="5720">
          <cell r="K5720">
            <v>14122154712</v>
          </cell>
        </row>
        <row r="5721">
          <cell r="K5721">
            <v>14122154713</v>
          </cell>
        </row>
        <row r="5722">
          <cell r="K5722">
            <v>14122154801</v>
          </cell>
        </row>
        <row r="5723">
          <cell r="K5723">
            <v>14122154802</v>
          </cell>
        </row>
        <row r="5724">
          <cell r="K5724">
            <v>14122154803</v>
          </cell>
        </row>
        <row r="5725">
          <cell r="K5725">
            <v>14122154804</v>
          </cell>
        </row>
        <row r="5726">
          <cell r="K5726">
            <v>14122154805</v>
          </cell>
        </row>
        <row r="5727">
          <cell r="K5727">
            <v>14122154806</v>
          </cell>
        </row>
        <row r="5728">
          <cell r="K5728">
            <v>14122154807</v>
          </cell>
        </row>
        <row r="5729">
          <cell r="K5729">
            <v>14122154808</v>
          </cell>
        </row>
        <row r="5730">
          <cell r="K5730">
            <v>14122154809</v>
          </cell>
        </row>
        <row r="5731">
          <cell r="K5731">
            <v>14122154810</v>
          </cell>
        </row>
        <row r="5732">
          <cell r="K5732">
            <v>14122154811</v>
          </cell>
        </row>
        <row r="5733">
          <cell r="K5733">
            <v>14122154812</v>
          </cell>
        </row>
        <row r="5734">
          <cell r="K5734">
            <v>14122154813</v>
          </cell>
        </row>
        <row r="5735">
          <cell r="K5735">
            <v>14122154814</v>
          </cell>
        </row>
        <row r="5736">
          <cell r="K5736">
            <v>14122154901</v>
          </cell>
        </row>
        <row r="5737">
          <cell r="K5737">
            <v>14122154902</v>
          </cell>
        </row>
        <row r="5738">
          <cell r="K5738">
            <v>14122154903</v>
          </cell>
        </row>
        <row r="5739">
          <cell r="K5739">
            <v>14122154904</v>
          </cell>
        </row>
        <row r="5740">
          <cell r="K5740">
            <v>14122154905</v>
          </cell>
        </row>
        <row r="5741">
          <cell r="K5741">
            <v>14122154906</v>
          </cell>
        </row>
        <row r="5742">
          <cell r="K5742">
            <v>14122154907</v>
          </cell>
        </row>
        <row r="5743">
          <cell r="K5743">
            <v>14122154908</v>
          </cell>
        </row>
        <row r="5744">
          <cell r="K5744">
            <v>14122154909</v>
          </cell>
        </row>
        <row r="5745">
          <cell r="K5745">
            <v>14122154910</v>
          </cell>
        </row>
        <row r="5746">
          <cell r="K5746">
            <v>14122155011</v>
          </cell>
        </row>
        <row r="5747">
          <cell r="K5747">
            <v>14122161111</v>
          </cell>
        </row>
        <row r="5748">
          <cell r="K5748">
            <v>14122161112</v>
          </cell>
        </row>
        <row r="5749">
          <cell r="K5749">
            <v>14122161211</v>
          </cell>
        </row>
        <row r="5750">
          <cell r="K5750">
            <v>14122161212</v>
          </cell>
        </row>
        <row r="5751">
          <cell r="K5751">
            <v>14122161213</v>
          </cell>
        </row>
        <row r="5752">
          <cell r="K5752">
            <v>14122161214</v>
          </cell>
        </row>
        <row r="5753">
          <cell r="K5753">
            <v>14122161311</v>
          </cell>
        </row>
        <row r="5754">
          <cell r="K5754">
            <v>14122161312</v>
          </cell>
        </row>
        <row r="5755">
          <cell r="K5755">
            <v>14122161313</v>
          </cell>
        </row>
        <row r="5756">
          <cell r="K5756">
            <v>14122161314</v>
          </cell>
        </row>
        <row r="5757">
          <cell r="K5757">
            <v>14122161315</v>
          </cell>
        </row>
        <row r="5758">
          <cell r="K5758">
            <v>14122161316</v>
          </cell>
        </row>
        <row r="5759">
          <cell r="K5759">
            <v>14122161317</v>
          </cell>
        </row>
        <row r="5760">
          <cell r="K5760">
            <v>14122161318</v>
          </cell>
        </row>
        <row r="5761">
          <cell r="K5761">
            <v>14122161319</v>
          </cell>
        </row>
        <row r="5762">
          <cell r="K5762">
            <v>14122161411</v>
          </cell>
        </row>
        <row r="5763">
          <cell r="K5763">
            <v>14122165111</v>
          </cell>
        </row>
        <row r="5764">
          <cell r="K5764">
            <v>14122166911</v>
          </cell>
        </row>
        <row r="5765">
          <cell r="K5765">
            <v>14122166912</v>
          </cell>
        </row>
        <row r="5766">
          <cell r="K5766">
            <v>14122171111</v>
          </cell>
        </row>
        <row r="5767">
          <cell r="K5767">
            <v>14122171112</v>
          </cell>
        </row>
        <row r="5768">
          <cell r="K5768">
            <v>14122171211</v>
          </cell>
        </row>
        <row r="5769">
          <cell r="K5769">
            <v>14122171212</v>
          </cell>
        </row>
        <row r="5770">
          <cell r="K5770">
            <v>14122171213</v>
          </cell>
        </row>
        <row r="5771">
          <cell r="K5771">
            <v>14122171214</v>
          </cell>
        </row>
        <row r="5772">
          <cell r="K5772">
            <v>14122171311</v>
          </cell>
        </row>
        <row r="5773">
          <cell r="K5773">
            <v>14122171312</v>
          </cell>
        </row>
        <row r="5774">
          <cell r="K5774">
            <v>14122175011</v>
          </cell>
        </row>
        <row r="5775">
          <cell r="K5775">
            <v>14122181111</v>
          </cell>
        </row>
        <row r="5776">
          <cell r="K5776">
            <v>14122181112</v>
          </cell>
        </row>
        <row r="5777">
          <cell r="K5777">
            <v>14122181113</v>
          </cell>
        </row>
        <row r="5778">
          <cell r="K5778">
            <v>14122181211</v>
          </cell>
        </row>
        <row r="5779">
          <cell r="K5779">
            <v>14122181212</v>
          </cell>
        </row>
        <row r="5780">
          <cell r="K5780">
            <v>14122181213</v>
          </cell>
        </row>
        <row r="5781">
          <cell r="K5781">
            <v>14122181214</v>
          </cell>
        </row>
        <row r="5782">
          <cell r="K5782">
            <v>14122181311</v>
          </cell>
        </row>
        <row r="5783">
          <cell r="K5783">
            <v>14122181312</v>
          </cell>
        </row>
        <row r="5784">
          <cell r="K5784">
            <v>14122181411</v>
          </cell>
        </row>
        <row r="5785">
          <cell r="K5785">
            <v>14122181412</v>
          </cell>
        </row>
        <row r="5786">
          <cell r="K5786">
            <v>14122181413</v>
          </cell>
        </row>
        <row r="5787">
          <cell r="K5787">
            <v>14122181414</v>
          </cell>
        </row>
        <row r="5788">
          <cell r="K5788">
            <v>14122181415</v>
          </cell>
        </row>
        <row r="5789">
          <cell r="K5789">
            <v>14122184101</v>
          </cell>
        </row>
        <row r="5790">
          <cell r="K5790">
            <v>14122184102</v>
          </cell>
        </row>
        <row r="5791">
          <cell r="K5791">
            <v>14122184103</v>
          </cell>
        </row>
        <row r="5792">
          <cell r="K5792">
            <v>14122184104</v>
          </cell>
        </row>
        <row r="5793">
          <cell r="K5793">
            <v>14122184105</v>
          </cell>
        </row>
        <row r="5794">
          <cell r="K5794">
            <v>14122184106</v>
          </cell>
        </row>
        <row r="5795">
          <cell r="K5795">
            <v>14122184107</v>
          </cell>
        </row>
        <row r="5796">
          <cell r="K5796">
            <v>14122184108</v>
          </cell>
        </row>
        <row r="5797">
          <cell r="K5797">
            <v>14122184109</v>
          </cell>
        </row>
        <row r="5798">
          <cell r="K5798">
            <v>14122184110</v>
          </cell>
        </row>
        <row r="5799">
          <cell r="K5799">
            <v>14122184111</v>
          </cell>
        </row>
        <row r="5800">
          <cell r="K5800">
            <v>14122184112</v>
          </cell>
        </row>
        <row r="5801">
          <cell r="K5801">
            <v>14122184113</v>
          </cell>
        </row>
        <row r="5802">
          <cell r="K5802">
            <v>14122184114</v>
          </cell>
        </row>
        <row r="5803">
          <cell r="K5803">
            <v>14122184115</v>
          </cell>
        </row>
        <row r="5804">
          <cell r="K5804">
            <v>14122184116</v>
          </cell>
        </row>
        <row r="5805">
          <cell r="K5805">
            <v>14122184117</v>
          </cell>
        </row>
        <row r="5806">
          <cell r="K5806">
            <v>14122184118</v>
          </cell>
        </row>
        <row r="5807">
          <cell r="K5807">
            <v>14122184119</v>
          </cell>
        </row>
        <row r="5808">
          <cell r="K5808">
            <v>14122184120</v>
          </cell>
        </row>
        <row r="5809">
          <cell r="K5809">
            <v>14122184201</v>
          </cell>
        </row>
        <row r="5810">
          <cell r="K5810">
            <v>14122184202</v>
          </cell>
        </row>
        <row r="5811">
          <cell r="K5811">
            <v>14122184203</v>
          </cell>
        </row>
        <row r="5812">
          <cell r="K5812">
            <v>14122184204</v>
          </cell>
        </row>
        <row r="5813">
          <cell r="K5813">
            <v>14122184205</v>
          </cell>
        </row>
        <row r="5814">
          <cell r="K5814">
            <v>14122184206</v>
          </cell>
        </row>
        <row r="5815">
          <cell r="K5815">
            <v>14122184207</v>
          </cell>
        </row>
        <row r="5816">
          <cell r="K5816">
            <v>14122184208</v>
          </cell>
        </row>
        <row r="5817">
          <cell r="K5817">
            <v>14122184209</v>
          </cell>
        </row>
        <row r="5818">
          <cell r="K5818">
            <v>14122184301</v>
          </cell>
        </row>
        <row r="5819">
          <cell r="K5819">
            <v>14122184302</v>
          </cell>
        </row>
        <row r="5820">
          <cell r="K5820">
            <v>14122184303</v>
          </cell>
        </row>
        <row r="5821">
          <cell r="K5821">
            <v>14122184304</v>
          </cell>
        </row>
        <row r="5822">
          <cell r="K5822">
            <v>14122184305</v>
          </cell>
        </row>
        <row r="5823">
          <cell r="K5823">
            <v>14122184306</v>
          </cell>
        </row>
        <row r="5824">
          <cell r="K5824">
            <v>14122184307</v>
          </cell>
        </row>
        <row r="5825">
          <cell r="K5825">
            <v>14122184308</v>
          </cell>
        </row>
        <row r="5826">
          <cell r="K5826">
            <v>14122184309</v>
          </cell>
        </row>
        <row r="5827">
          <cell r="K5827">
            <v>14122184310</v>
          </cell>
        </row>
        <row r="5828">
          <cell r="K5828">
            <v>14122184311</v>
          </cell>
        </row>
        <row r="5829">
          <cell r="K5829">
            <v>14122184312</v>
          </cell>
        </row>
        <row r="5830">
          <cell r="K5830">
            <v>14122184313</v>
          </cell>
        </row>
        <row r="5831">
          <cell r="K5831">
            <v>14122184314</v>
          </cell>
        </row>
        <row r="5832">
          <cell r="K5832">
            <v>14122184315</v>
          </cell>
        </row>
        <row r="5833">
          <cell r="K5833">
            <v>14122184316</v>
          </cell>
        </row>
        <row r="5834">
          <cell r="K5834">
            <v>14122184317</v>
          </cell>
        </row>
        <row r="5835">
          <cell r="K5835">
            <v>14122184318</v>
          </cell>
        </row>
        <row r="5836">
          <cell r="K5836">
            <v>14122184319</v>
          </cell>
        </row>
        <row r="5837">
          <cell r="K5837">
            <v>14122184320</v>
          </cell>
        </row>
        <row r="5838">
          <cell r="K5838">
            <v>14122184401</v>
          </cell>
        </row>
        <row r="5839">
          <cell r="K5839">
            <v>14122184402</v>
          </cell>
        </row>
        <row r="5840">
          <cell r="K5840">
            <v>14122184403</v>
          </cell>
        </row>
        <row r="5841">
          <cell r="K5841">
            <v>14122184404</v>
          </cell>
        </row>
        <row r="5842">
          <cell r="K5842">
            <v>14122184405</v>
          </cell>
        </row>
        <row r="5843">
          <cell r="K5843">
            <v>14122184406</v>
          </cell>
        </row>
        <row r="5844">
          <cell r="K5844">
            <v>14122184407</v>
          </cell>
        </row>
        <row r="5845">
          <cell r="K5845">
            <v>14122184408</v>
          </cell>
        </row>
        <row r="5846">
          <cell r="K5846">
            <v>14122184409</v>
          </cell>
        </row>
        <row r="5847">
          <cell r="K5847">
            <v>14122184410</v>
          </cell>
        </row>
        <row r="5848">
          <cell r="K5848">
            <v>14122184411</v>
          </cell>
        </row>
        <row r="5849">
          <cell r="K5849">
            <v>14122184412</v>
          </cell>
        </row>
        <row r="5850">
          <cell r="K5850">
            <v>14122184501</v>
          </cell>
        </row>
        <row r="5851">
          <cell r="K5851">
            <v>14122184502</v>
          </cell>
        </row>
        <row r="5852">
          <cell r="K5852">
            <v>14122184503</v>
          </cell>
        </row>
        <row r="5853">
          <cell r="K5853">
            <v>14122184504</v>
          </cell>
        </row>
        <row r="5854">
          <cell r="K5854">
            <v>14122184505</v>
          </cell>
        </row>
        <row r="5855">
          <cell r="K5855">
            <v>14122184506</v>
          </cell>
        </row>
        <row r="5856">
          <cell r="K5856">
            <v>14122184507</v>
          </cell>
        </row>
        <row r="5857">
          <cell r="K5857">
            <v>14122184508</v>
          </cell>
        </row>
        <row r="5858">
          <cell r="K5858">
            <v>14122184509</v>
          </cell>
        </row>
        <row r="5859">
          <cell r="K5859">
            <v>14122184510</v>
          </cell>
        </row>
        <row r="5860">
          <cell r="K5860">
            <v>14122184511</v>
          </cell>
        </row>
        <row r="5861">
          <cell r="K5861">
            <v>14122184512</v>
          </cell>
        </row>
        <row r="5862">
          <cell r="K5862">
            <v>14122184513</v>
          </cell>
        </row>
        <row r="5863">
          <cell r="K5863">
            <v>14122184514</v>
          </cell>
        </row>
        <row r="5864">
          <cell r="K5864">
            <v>14122184515</v>
          </cell>
        </row>
        <row r="5865">
          <cell r="K5865">
            <v>14122184601</v>
          </cell>
        </row>
        <row r="5866">
          <cell r="K5866">
            <v>14122184602</v>
          </cell>
        </row>
        <row r="5867">
          <cell r="K5867">
            <v>14122184603</v>
          </cell>
        </row>
        <row r="5868">
          <cell r="K5868">
            <v>14122184604</v>
          </cell>
        </row>
        <row r="5869">
          <cell r="K5869">
            <v>14122184605</v>
          </cell>
        </row>
        <row r="5870">
          <cell r="K5870">
            <v>14122184606</v>
          </cell>
        </row>
        <row r="5871">
          <cell r="K5871">
            <v>14122184607</v>
          </cell>
        </row>
        <row r="5872">
          <cell r="K5872">
            <v>14122184608</v>
          </cell>
        </row>
        <row r="5873">
          <cell r="K5873">
            <v>14122184609</v>
          </cell>
        </row>
        <row r="5874">
          <cell r="K5874">
            <v>14122184610</v>
          </cell>
        </row>
        <row r="5875">
          <cell r="K5875">
            <v>14122184611</v>
          </cell>
        </row>
        <row r="5876">
          <cell r="K5876">
            <v>14122184612</v>
          </cell>
        </row>
        <row r="5877">
          <cell r="K5877">
            <v>14122184613</v>
          </cell>
        </row>
        <row r="5878">
          <cell r="K5878">
            <v>14122184614</v>
          </cell>
        </row>
        <row r="5879">
          <cell r="K5879">
            <v>14122184615</v>
          </cell>
        </row>
        <row r="5880">
          <cell r="K5880">
            <v>14122184616</v>
          </cell>
        </row>
        <row r="5881">
          <cell r="K5881">
            <v>14122184617</v>
          </cell>
        </row>
        <row r="5882">
          <cell r="K5882">
            <v>14122184618</v>
          </cell>
        </row>
        <row r="5883">
          <cell r="K5883">
            <v>14122184701</v>
          </cell>
        </row>
        <row r="5884">
          <cell r="K5884">
            <v>14122184702</v>
          </cell>
        </row>
        <row r="5885">
          <cell r="K5885">
            <v>14122184703</v>
          </cell>
        </row>
        <row r="5886">
          <cell r="K5886">
            <v>14122184704</v>
          </cell>
        </row>
        <row r="5887">
          <cell r="K5887">
            <v>14122184705</v>
          </cell>
        </row>
        <row r="5888">
          <cell r="K5888">
            <v>14122184706</v>
          </cell>
        </row>
        <row r="5889">
          <cell r="K5889">
            <v>14122184707</v>
          </cell>
        </row>
        <row r="5890">
          <cell r="K5890">
            <v>14122184708</v>
          </cell>
        </row>
        <row r="5891">
          <cell r="K5891">
            <v>14122184709</v>
          </cell>
        </row>
        <row r="5892">
          <cell r="K5892">
            <v>14122184710</v>
          </cell>
        </row>
        <row r="5893">
          <cell r="K5893">
            <v>14122184711</v>
          </cell>
        </row>
        <row r="5894">
          <cell r="K5894">
            <v>14122184712</v>
          </cell>
        </row>
        <row r="5895">
          <cell r="K5895">
            <v>14122184713</v>
          </cell>
        </row>
        <row r="5896">
          <cell r="K5896">
            <v>14122184801</v>
          </cell>
        </row>
        <row r="5897">
          <cell r="K5897">
            <v>14122184802</v>
          </cell>
        </row>
        <row r="5898">
          <cell r="K5898">
            <v>14122184803</v>
          </cell>
        </row>
        <row r="5899">
          <cell r="K5899">
            <v>14122184804</v>
          </cell>
        </row>
        <row r="5900">
          <cell r="K5900">
            <v>14122184805</v>
          </cell>
        </row>
        <row r="5901">
          <cell r="K5901">
            <v>14122184806</v>
          </cell>
        </row>
        <row r="5902">
          <cell r="K5902">
            <v>14122184807</v>
          </cell>
        </row>
        <row r="5903">
          <cell r="K5903">
            <v>14122184808</v>
          </cell>
        </row>
        <row r="5904">
          <cell r="K5904">
            <v>14122184809</v>
          </cell>
        </row>
        <row r="5905">
          <cell r="K5905">
            <v>14122184810</v>
          </cell>
        </row>
        <row r="5906">
          <cell r="K5906">
            <v>14122184811</v>
          </cell>
        </row>
        <row r="5907">
          <cell r="K5907">
            <v>14122184812</v>
          </cell>
        </row>
        <row r="5908">
          <cell r="K5908">
            <v>14122184813</v>
          </cell>
        </row>
        <row r="5909">
          <cell r="K5909">
            <v>14122184814</v>
          </cell>
        </row>
        <row r="5910">
          <cell r="K5910">
            <v>14122184901</v>
          </cell>
        </row>
        <row r="5911">
          <cell r="K5911">
            <v>14122184902</v>
          </cell>
        </row>
        <row r="5912">
          <cell r="K5912">
            <v>14122184903</v>
          </cell>
        </row>
        <row r="5913">
          <cell r="K5913">
            <v>14122184904</v>
          </cell>
        </row>
        <row r="5914">
          <cell r="K5914">
            <v>14122184905</v>
          </cell>
        </row>
        <row r="5915">
          <cell r="K5915">
            <v>14122184906</v>
          </cell>
        </row>
        <row r="5916">
          <cell r="K5916">
            <v>14122184907</v>
          </cell>
        </row>
        <row r="5917">
          <cell r="K5917">
            <v>14122184908</v>
          </cell>
        </row>
        <row r="5918">
          <cell r="K5918">
            <v>14122184909</v>
          </cell>
        </row>
        <row r="5919">
          <cell r="K5919">
            <v>14122184910</v>
          </cell>
        </row>
        <row r="5920">
          <cell r="K5920">
            <v>14122185011</v>
          </cell>
        </row>
        <row r="5921">
          <cell r="K5921">
            <v>14122185012</v>
          </cell>
        </row>
        <row r="5922">
          <cell r="K5922">
            <v>14122185111</v>
          </cell>
        </row>
        <row r="5923">
          <cell r="K5923">
            <v>14122186911</v>
          </cell>
        </row>
        <row r="5924">
          <cell r="K5924">
            <v>14122186912</v>
          </cell>
        </row>
        <row r="5925">
          <cell r="K5925">
            <v>14122191111</v>
          </cell>
        </row>
        <row r="5926">
          <cell r="K5926">
            <v>14122191112</v>
          </cell>
        </row>
        <row r="5927">
          <cell r="K5927">
            <v>14122191211</v>
          </cell>
        </row>
        <row r="5928">
          <cell r="K5928">
            <v>14122191212</v>
          </cell>
        </row>
        <row r="5929">
          <cell r="K5929">
            <v>14122191213</v>
          </cell>
        </row>
        <row r="5930">
          <cell r="K5930">
            <v>14122191214</v>
          </cell>
        </row>
        <row r="5931">
          <cell r="K5931">
            <v>14122191311</v>
          </cell>
        </row>
        <row r="5932">
          <cell r="K5932">
            <v>14122191312</v>
          </cell>
        </row>
        <row r="5933">
          <cell r="K5933">
            <v>14122191313</v>
          </cell>
        </row>
        <row r="5934">
          <cell r="K5934">
            <v>14122191411</v>
          </cell>
        </row>
        <row r="5935">
          <cell r="K5935">
            <v>14122191412</v>
          </cell>
        </row>
        <row r="5936">
          <cell r="K5936">
            <v>14122195011</v>
          </cell>
        </row>
        <row r="5937">
          <cell r="K5937">
            <v>14122196911</v>
          </cell>
        </row>
        <row r="5938">
          <cell r="K5938">
            <v>14122196912</v>
          </cell>
        </row>
        <row r="5939">
          <cell r="K5939">
            <v>14122196913</v>
          </cell>
        </row>
        <row r="5940">
          <cell r="K5940">
            <v>14122201111</v>
          </cell>
        </row>
        <row r="5941">
          <cell r="K5941">
            <v>14122201112</v>
          </cell>
        </row>
        <row r="5942">
          <cell r="K5942">
            <v>14122201211</v>
          </cell>
        </row>
        <row r="5943">
          <cell r="K5943">
            <v>14122201212</v>
          </cell>
        </row>
        <row r="5944">
          <cell r="K5944">
            <v>14122201213</v>
          </cell>
        </row>
        <row r="5945">
          <cell r="K5945">
            <v>14122201214</v>
          </cell>
        </row>
        <row r="5946">
          <cell r="K5946">
            <v>14122201215</v>
          </cell>
        </row>
        <row r="5947">
          <cell r="K5947">
            <v>14122201311</v>
          </cell>
        </row>
        <row r="5948">
          <cell r="K5948">
            <v>14122201312</v>
          </cell>
        </row>
        <row r="5949">
          <cell r="K5949">
            <v>14122201313</v>
          </cell>
        </row>
        <row r="5950">
          <cell r="K5950">
            <v>14122201411</v>
          </cell>
        </row>
        <row r="5951">
          <cell r="K5951">
            <v>14122201413</v>
          </cell>
        </row>
        <row r="5952">
          <cell r="K5952">
            <v>14122201414</v>
          </cell>
        </row>
        <row r="5953">
          <cell r="K5953">
            <v>14122201511</v>
          </cell>
        </row>
        <row r="5954">
          <cell r="K5954">
            <v>14122201512</v>
          </cell>
        </row>
        <row r="5955">
          <cell r="K5955">
            <v>14122201513</v>
          </cell>
        </row>
        <row r="5956">
          <cell r="K5956">
            <v>14122201514</v>
          </cell>
        </row>
        <row r="5957">
          <cell r="K5957">
            <v>14122201515</v>
          </cell>
        </row>
        <row r="5958">
          <cell r="K5958">
            <v>14122201611</v>
          </cell>
        </row>
        <row r="5959">
          <cell r="K5959">
            <v>14122201612</v>
          </cell>
        </row>
        <row r="5960">
          <cell r="K5960">
            <v>14122201613</v>
          </cell>
        </row>
        <row r="5961">
          <cell r="K5961">
            <v>14122201614</v>
          </cell>
        </row>
        <row r="5962">
          <cell r="K5962">
            <v>14122201615</v>
          </cell>
        </row>
        <row r="5963">
          <cell r="K5963">
            <v>14122201616</v>
          </cell>
        </row>
        <row r="5964">
          <cell r="K5964">
            <v>14122201711</v>
          </cell>
        </row>
        <row r="5965">
          <cell r="K5965">
            <v>14122205011</v>
          </cell>
        </row>
        <row r="5966">
          <cell r="K5966">
            <v>14122205012</v>
          </cell>
        </row>
        <row r="5967">
          <cell r="K5967">
            <v>14122206911</v>
          </cell>
        </row>
        <row r="5968">
          <cell r="K5968">
            <v>14122211111</v>
          </cell>
        </row>
        <row r="5969">
          <cell r="K5969">
            <v>14122211112</v>
          </cell>
        </row>
        <row r="5970">
          <cell r="K5970">
            <v>14122211211</v>
          </cell>
        </row>
        <row r="5971">
          <cell r="K5971">
            <v>14122211212</v>
          </cell>
        </row>
        <row r="5972">
          <cell r="K5972">
            <v>14122211213</v>
          </cell>
        </row>
        <row r="5973">
          <cell r="K5973">
            <v>14122211214</v>
          </cell>
        </row>
        <row r="5974">
          <cell r="K5974">
            <v>14122211311</v>
          </cell>
        </row>
        <row r="5975">
          <cell r="K5975">
            <v>14122211312</v>
          </cell>
        </row>
        <row r="5976">
          <cell r="K5976">
            <v>14122211313</v>
          </cell>
        </row>
        <row r="5977">
          <cell r="K5977">
            <v>14122211411</v>
          </cell>
        </row>
        <row r="5978">
          <cell r="K5978">
            <v>14122211412</v>
          </cell>
        </row>
        <row r="5979">
          <cell r="K5979">
            <v>14122211413</v>
          </cell>
        </row>
        <row r="5980">
          <cell r="K5980">
            <v>14122211414</v>
          </cell>
        </row>
        <row r="5981">
          <cell r="K5981">
            <v>14122211511</v>
          </cell>
        </row>
        <row r="5982">
          <cell r="K5982">
            <v>14122211512</v>
          </cell>
        </row>
        <row r="5983">
          <cell r="K5983">
            <v>14122211513</v>
          </cell>
        </row>
        <row r="5984">
          <cell r="K5984">
            <v>14122215011</v>
          </cell>
        </row>
        <row r="5985">
          <cell r="K5985">
            <v>14122231111</v>
          </cell>
        </row>
        <row r="5986">
          <cell r="K5986">
            <v>14122241111</v>
          </cell>
        </row>
        <row r="5987">
          <cell r="K5987">
            <v>14122241112</v>
          </cell>
        </row>
        <row r="5988">
          <cell r="K5988">
            <v>14122251111</v>
          </cell>
        </row>
        <row r="5989">
          <cell r="K5989">
            <v>14122251112</v>
          </cell>
        </row>
        <row r="5990">
          <cell r="K5990">
            <v>14131111111</v>
          </cell>
        </row>
        <row r="5991">
          <cell r="K5991">
            <v>14131111112</v>
          </cell>
        </row>
        <row r="5992">
          <cell r="K5992">
            <v>14131111113</v>
          </cell>
        </row>
        <row r="5993">
          <cell r="K5993">
            <v>14131121111</v>
          </cell>
        </row>
        <row r="5994">
          <cell r="K5994">
            <v>14131121211</v>
          </cell>
        </row>
        <row r="5995">
          <cell r="K5995">
            <v>14131121311</v>
          </cell>
        </row>
        <row r="5996">
          <cell r="K5996">
            <v>14131121411</v>
          </cell>
        </row>
        <row r="5997">
          <cell r="K5997">
            <v>14132131111</v>
          </cell>
        </row>
        <row r="5998">
          <cell r="K5998">
            <v>14132131112</v>
          </cell>
        </row>
        <row r="5999">
          <cell r="K5999">
            <v>14132131211</v>
          </cell>
        </row>
        <row r="6000">
          <cell r="K6000">
            <v>14132131411</v>
          </cell>
        </row>
        <row r="6001">
          <cell r="K6001">
            <v>14132131511</v>
          </cell>
        </row>
        <row r="6002">
          <cell r="K6002">
            <v>14132131611</v>
          </cell>
        </row>
        <row r="6003">
          <cell r="K6003">
            <v>14132131711</v>
          </cell>
        </row>
        <row r="6004">
          <cell r="K6004">
            <v>14132141111</v>
          </cell>
        </row>
        <row r="6005">
          <cell r="K6005">
            <v>15111111111</v>
          </cell>
        </row>
        <row r="6006">
          <cell r="K6006">
            <v>15111111211</v>
          </cell>
        </row>
        <row r="6007">
          <cell r="K6007">
            <v>15111111311</v>
          </cell>
        </row>
        <row r="6008">
          <cell r="K6008">
            <v>15111111411</v>
          </cell>
        </row>
        <row r="6009">
          <cell r="K6009">
            <v>15111121111</v>
          </cell>
        </row>
        <row r="6010">
          <cell r="K6010">
            <v>15111131111</v>
          </cell>
        </row>
        <row r="6011">
          <cell r="K6011">
            <v>15111131211</v>
          </cell>
        </row>
        <row r="6012">
          <cell r="K6012">
            <v>15111131311</v>
          </cell>
        </row>
        <row r="6013">
          <cell r="K6013">
            <v>15111131411</v>
          </cell>
        </row>
        <row r="6014">
          <cell r="K6014">
            <v>15111131511</v>
          </cell>
        </row>
        <row r="6015">
          <cell r="K6015">
            <v>15111131611</v>
          </cell>
        </row>
        <row r="6016">
          <cell r="K6016">
            <v>15111131711</v>
          </cell>
        </row>
        <row r="6017">
          <cell r="K6017">
            <v>15111491111</v>
          </cell>
        </row>
        <row r="6018">
          <cell r="K6018">
            <v>15112995011</v>
          </cell>
        </row>
        <row r="6019">
          <cell r="K6019">
            <v>15112995211</v>
          </cell>
        </row>
        <row r="6020">
          <cell r="K6020">
            <v>15112995212</v>
          </cell>
        </row>
        <row r="6021">
          <cell r="K6021">
            <v>15112995214</v>
          </cell>
        </row>
        <row r="6022">
          <cell r="K6022">
            <v>22111111111</v>
          </cell>
        </row>
        <row r="6023">
          <cell r="K6023">
            <v>22111113011</v>
          </cell>
        </row>
        <row r="6024">
          <cell r="K6024">
            <v>22111117711</v>
          </cell>
        </row>
        <row r="6025">
          <cell r="K6025">
            <v>22111117712</v>
          </cell>
        </row>
        <row r="6026">
          <cell r="K6026">
            <v>22111121111</v>
          </cell>
        </row>
        <row r="6027">
          <cell r="K6027">
            <v>22111127711</v>
          </cell>
        </row>
        <row r="6028">
          <cell r="K6028">
            <v>22121111111</v>
          </cell>
        </row>
        <row r="6029">
          <cell r="K6029">
            <v>22121113011</v>
          </cell>
        </row>
        <row r="6030">
          <cell r="K6030">
            <v>22121121111</v>
          </cell>
        </row>
        <row r="6031">
          <cell r="K6031">
            <v>22122111111</v>
          </cell>
        </row>
        <row r="6032">
          <cell r="K6032">
            <v>22122111211</v>
          </cell>
        </row>
        <row r="6033">
          <cell r="K6033">
            <v>22122111311</v>
          </cell>
        </row>
        <row r="6034">
          <cell r="K6034">
            <v>22122111411</v>
          </cell>
        </row>
        <row r="6035">
          <cell r="K6035">
            <v>22122111511</v>
          </cell>
        </row>
        <row r="6036">
          <cell r="K6036">
            <v>22122111611</v>
          </cell>
        </row>
        <row r="6037">
          <cell r="K6037">
            <v>22122111711</v>
          </cell>
        </row>
        <row r="6038">
          <cell r="K6038">
            <v>32111111111</v>
          </cell>
        </row>
        <row r="6039">
          <cell r="K6039">
            <v>32111111211</v>
          </cell>
        </row>
        <row r="6040">
          <cell r="K6040">
            <v>32111111311</v>
          </cell>
        </row>
        <row r="6041">
          <cell r="K6041">
            <v>32111111411</v>
          </cell>
        </row>
        <row r="6042">
          <cell r="K6042">
            <v>32111111511</v>
          </cell>
        </row>
        <row r="6043">
          <cell r="K6043">
            <v>32111111611</v>
          </cell>
        </row>
        <row r="6044">
          <cell r="K6044">
            <v>32112121111</v>
          </cell>
        </row>
        <row r="6045">
          <cell r="K6045">
            <v>32112121211</v>
          </cell>
        </row>
        <row r="6046">
          <cell r="K6046">
            <v>32112125011</v>
          </cell>
        </row>
        <row r="6047">
          <cell r="K6047">
            <v>32112125012</v>
          </cell>
        </row>
        <row r="6048">
          <cell r="K6048">
            <v>32112131111</v>
          </cell>
        </row>
        <row r="6049">
          <cell r="K6049">
            <v>32112131211</v>
          </cell>
        </row>
        <row r="6050">
          <cell r="K6050">
            <v>32112131311</v>
          </cell>
        </row>
        <row r="6051">
          <cell r="K6051">
            <v>32112131411</v>
          </cell>
        </row>
        <row r="6052">
          <cell r="K6052">
            <v>32112131511</v>
          </cell>
        </row>
        <row r="6053">
          <cell r="K6053">
            <v>32112141111</v>
          </cell>
        </row>
        <row r="6054">
          <cell r="K6054">
            <v>32112141112</v>
          </cell>
        </row>
        <row r="6055">
          <cell r="K6055">
            <v>32112141113</v>
          </cell>
        </row>
        <row r="6056">
          <cell r="K6056">
            <v>32112141114</v>
          </cell>
        </row>
        <row r="6057">
          <cell r="K6057">
            <v>32112141115</v>
          </cell>
        </row>
        <row r="6058">
          <cell r="K6058">
            <v>32112141116</v>
          </cell>
        </row>
        <row r="6059">
          <cell r="K6059">
            <v>32112141117</v>
          </cell>
        </row>
        <row r="6060">
          <cell r="K6060">
            <v>32112141118</v>
          </cell>
        </row>
        <row r="6061">
          <cell r="K6061">
            <v>32112141119</v>
          </cell>
        </row>
        <row r="6062">
          <cell r="K6062">
            <v>32112141120</v>
          </cell>
        </row>
        <row r="6063">
          <cell r="K6063">
            <v>32112141121</v>
          </cell>
        </row>
        <row r="6064">
          <cell r="K6064">
            <v>32112141122</v>
          </cell>
        </row>
        <row r="6065">
          <cell r="K6065">
            <v>32112141123</v>
          </cell>
        </row>
        <row r="6066">
          <cell r="K6066">
            <v>32112141124</v>
          </cell>
        </row>
        <row r="6067">
          <cell r="K6067">
            <v>32112141125</v>
          </cell>
        </row>
        <row r="6068">
          <cell r="K6068">
            <v>32112141126</v>
          </cell>
        </row>
        <row r="6069">
          <cell r="K6069">
            <v>32112141211</v>
          </cell>
        </row>
        <row r="6070">
          <cell r="K6070">
            <v>32112141212</v>
          </cell>
        </row>
        <row r="6071">
          <cell r="K6071">
            <v>32112141213</v>
          </cell>
        </row>
        <row r="6072">
          <cell r="K6072">
            <v>32112141214</v>
          </cell>
        </row>
        <row r="6073">
          <cell r="K6073">
            <v>32112141215</v>
          </cell>
        </row>
        <row r="6074">
          <cell r="K6074">
            <v>32112141216</v>
          </cell>
        </row>
        <row r="6075">
          <cell r="K6075">
            <v>32112141217</v>
          </cell>
        </row>
        <row r="6076">
          <cell r="K6076">
            <v>32112141218</v>
          </cell>
        </row>
        <row r="6077">
          <cell r="K6077">
            <v>32112141219</v>
          </cell>
        </row>
        <row r="6078">
          <cell r="K6078">
            <v>32112141220</v>
          </cell>
        </row>
        <row r="6079">
          <cell r="K6079">
            <v>32112141221</v>
          </cell>
        </row>
        <row r="6080">
          <cell r="K6080">
            <v>32112141311</v>
          </cell>
        </row>
        <row r="6081">
          <cell r="K6081">
            <v>32112141312</v>
          </cell>
        </row>
        <row r="6082">
          <cell r="K6082">
            <v>32112141313</v>
          </cell>
        </row>
        <row r="6083">
          <cell r="K6083">
            <v>32112145011</v>
          </cell>
        </row>
        <row r="6084">
          <cell r="K6084">
            <v>32112145012</v>
          </cell>
        </row>
        <row r="6085">
          <cell r="K6085">
            <v>32112145013</v>
          </cell>
        </row>
        <row r="6086">
          <cell r="K6086">
            <v>32112145111</v>
          </cell>
        </row>
        <row r="6087">
          <cell r="K6087">
            <v>32112145112</v>
          </cell>
        </row>
        <row r="6088">
          <cell r="K6088">
            <v>32112145211</v>
          </cell>
        </row>
        <row r="6089">
          <cell r="K6089">
            <v>32112145212</v>
          </cell>
        </row>
        <row r="6090">
          <cell r="K6090">
            <v>32112145213</v>
          </cell>
        </row>
        <row r="6091">
          <cell r="K6091">
            <v>32112145214</v>
          </cell>
        </row>
        <row r="6092">
          <cell r="K6092">
            <v>32112145215</v>
          </cell>
        </row>
        <row r="6093">
          <cell r="K6093">
            <v>32112145216</v>
          </cell>
        </row>
        <row r="6094">
          <cell r="K6094">
            <v>32112145217</v>
          </cell>
        </row>
        <row r="6095">
          <cell r="K6095">
            <v>32112145220</v>
          </cell>
        </row>
        <row r="6096">
          <cell r="K6096">
            <v>32112145221</v>
          </cell>
        </row>
        <row r="6097">
          <cell r="K6097">
            <v>41111111111</v>
          </cell>
        </row>
        <row r="6098">
          <cell r="K6098">
            <v>41111111112</v>
          </cell>
        </row>
        <row r="6099">
          <cell r="K6099">
            <v>41111111113</v>
          </cell>
        </row>
        <row r="6100">
          <cell r="K6100">
            <v>41111111140</v>
          </cell>
        </row>
        <row r="6101">
          <cell r="K6101">
            <v>41111111211</v>
          </cell>
        </row>
        <row r="6102">
          <cell r="K6102">
            <v>41111111212</v>
          </cell>
        </row>
        <row r="6103">
          <cell r="K6103">
            <v>41111111213</v>
          </cell>
        </row>
        <row r="6104">
          <cell r="K6104">
            <v>41111111214</v>
          </cell>
        </row>
        <row r="6105">
          <cell r="K6105">
            <v>41111111311</v>
          </cell>
        </row>
        <row r="6106">
          <cell r="K6106">
            <v>41111111312</v>
          </cell>
        </row>
        <row r="6107">
          <cell r="K6107">
            <v>41111111313</v>
          </cell>
        </row>
        <row r="6108">
          <cell r="K6108">
            <v>41111111314</v>
          </cell>
        </row>
        <row r="6109">
          <cell r="K6109">
            <v>41111111411</v>
          </cell>
        </row>
        <row r="6110">
          <cell r="K6110">
            <v>41111111412</v>
          </cell>
        </row>
        <row r="6111">
          <cell r="K6111">
            <v>41111113000</v>
          </cell>
        </row>
        <row r="6112">
          <cell r="K6112">
            <v>41111114011</v>
          </cell>
        </row>
        <row r="6113">
          <cell r="K6113">
            <v>41111114101</v>
          </cell>
        </row>
        <row r="6114">
          <cell r="K6114">
            <v>41111114102</v>
          </cell>
        </row>
        <row r="6115">
          <cell r="K6115">
            <v>41111114103</v>
          </cell>
        </row>
        <row r="6116">
          <cell r="K6116">
            <v>41111114104</v>
          </cell>
        </row>
        <row r="6117">
          <cell r="K6117">
            <v>41111114105</v>
          </cell>
        </row>
        <row r="6118">
          <cell r="K6118">
            <v>41111114106</v>
          </cell>
        </row>
        <row r="6119">
          <cell r="K6119">
            <v>41111114107</v>
          </cell>
        </row>
        <row r="6120">
          <cell r="K6120">
            <v>41111114108</v>
          </cell>
        </row>
        <row r="6121">
          <cell r="K6121">
            <v>41111114109</v>
          </cell>
        </row>
        <row r="6122">
          <cell r="K6122">
            <v>41111114110</v>
          </cell>
        </row>
        <row r="6123">
          <cell r="K6123">
            <v>41111114111</v>
          </cell>
        </row>
        <row r="6124">
          <cell r="K6124">
            <v>41111114112</v>
          </cell>
        </row>
        <row r="6125">
          <cell r="K6125">
            <v>41111114113</v>
          </cell>
        </row>
        <row r="6126">
          <cell r="K6126">
            <v>41111114114</v>
          </cell>
        </row>
        <row r="6127">
          <cell r="K6127">
            <v>41111114115</v>
          </cell>
        </row>
        <row r="6128">
          <cell r="K6128">
            <v>41111114116</v>
          </cell>
        </row>
        <row r="6129">
          <cell r="K6129">
            <v>41111114117</v>
          </cell>
        </row>
        <row r="6130">
          <cell r="K6130">
            <v>41111114118</v>
          </cell>
        </row>
        <row r="6131">
          <cell r="K6131">
            <v>41111114119</v>
          </cell>
        </row>
        <row r="6132">
          <cell r="K6132">
            <v>41111114120</v>
          </cell>
        </row>
        <row r="6133">
          <cell r="K6133">
            <v>41111114201</v>
          </cell>
        </row>
        <row r="6134">
          <cell r="K6134">
            <v>41111114202</v>
          </cell>
        </row>
        <row r="6135">
          <cell r="K6135">
            <v>41111114203</v>
          </cell>
        </row>
        <row r="6136">
          <cell r="K6136">
            <v>41111114204</v>
          </cell>
        </row>
        <row r="6137">
          <cell r="K6137">
            <v>41111114205</v>
          </cell>
        </row>
        <row r="6138">
          <cell r="K6138">
            <v>41111114206</v>
          </cell>
        </row>
        <row r="6139">
          <cell r="K6139">
            <v>41111114207</v>
          </cell>
        </row>
        <row r="6140">
          <cell r="K6140">
            <v>41111114208</v>
          </cell>
        </row>
        <row r="6141">
          <cell r="K6141">
            <v>41111114209</v>
          </cell>
        </row>
        <row r="6142">
          <cell r="K6142">
            <v>41111114210</v>
          </cell>
        </row>
        <row r="6143">
          <cell r="K6143">
            <v>41111114301</v>
          </cell>
        </row>
        <row r="6144">
          <cell r="K6144">
            <v>41111114302</v>
          </cell>
        </row>
        <row r="6145">
          <cell r="K6145">
            <v>41111114303</v>
          </cell>
        </row>
        <row r="6146">
          <cell r="K6146">
            <v>41111114304</v>
          </cell>
        </row>
        <row r="6147">
          <cell r="K6147">
            <v>41111114305</v>
          </cell>
        </row>
        <row r="6148">
          <cell r="K6148">
            <v>41111114306</v>
          </cell>
        </row>
        <row r="6149">
          <cell r="K6149">
            <v>41111114307</v>
          </cell>
        </row>
        <row r="6150">
          <cell r="K6150">
            <v>41111114308</v>
          </cell>
        </row>
        <row r="6151">
          <cell r="K6151">
            <v>41111114309</v>
          </cell>
        </row>
        <row r="6152">
          <cell r="K6152">
            <v>41111114310</v>
          </cell>
        </row>
        <row r="6153">
          <cell r="K6153">
            <v>41111114311</v>
          </cell>
        </row>
        <row r="6154">
          <cell r="K6154">
            <v>41111114312</v>
          </cell>
        </row>
        <row r="6155">
          <cell r="K6155">
            <v>41111114313</v>
          </cell>
        </row>
        <row r="6156">
          <cell r="K6156">
            <v>41111114314</v>
          </cell>
        </row>
        <row r="6157">
          <cell r="K6157">
            <v>41111114315</v>
          </cell>
        </row>
        <row r="6158">
          <cell r="K6158">
            <v>41111114316</v>
          </cell>
        </row>
        <row r="6159">
          <cell r="K6159">
            <v>41111114317</v>
          </cell>
        </row>
        <row r="6160">
          <cell r="K6160">
            <v>41111114318</v>
          </cell>
        </row>
        <row r="6161">
          <cell r="K6161">
            <v>41111114319</v>
          </cell>
        </row>
        <row r="6162">
          <cell r="K6162">
            <v>41111114320</v>
          </cell>
        </row>
        <row r="6163">
          <cell r="K6163">
            <v>41111114401</v>
          </cell>
        </row>
        <row r="6164">
          <cell r="K6164">
            <v>41111114402</v>
          </cell>
        </row>
        <row r="6165">
          <cell r="K6165">
            <v>41111114403</v>
          </cell>
        </row>
        <row r="6166">
          <cell r="K6166">
            <v>41111114404</v>
          </cell>
        </row>
        <row r="6167">
          <cell r="K6167">
            <v>41111114405</v>
          </cell>
        </row>
        <row r="6168">
          <cell r="K6168">
            <v>41111114406</v>
          </cell>
        </row>
        <row r="6169">
          <cell r="K6169">
            <v>41111114407</v>
          </cell>
        </row>
        <row r="6170">
          <cell r="K6170">
            <v>41111114408</v>
          </cell>
        </row>
        <row r="6171">
          <cell r="K6171">
            <v>41111114409</v>
          </cell>
        </row>
        <row r="6172">
          <cell r="K6172">
            <v>41111114410</v>
          </cell>
        </row>
        <row r="6173">
          <cell r="K6173">
            <v>41111114411</v>
          </cell>
        </row>
        <row r="6174">
          <cell r="K6174">
            <v>41111114412</v>
          </cell>
        </row>
        <row r="6175">
          <cell r="K6175">
            <v>41111114501</v>
          </cell>
        </row>
        <row r="6176">
          <cell r="K6176">
            <v>41111114502</v>
          </cell>
        </row>
        <row r="6177">
          <cell r="K6177">
            <v>41111114503</v>
          </cell>
        </row>
        <row r="6178">
          <cell r="K6178">
            <v>41111114504</v>
          </cell>
        </row>
        <row r="6179">
          <cell r="K6179">
            <v>41111114505</v>
          </cell>
        </row>
        <row r="6180">
          <cell r="K6180">
            <v>41111114506</v>
          </cell>
        </row>
        <row r="6181">
          <cell r="K6181">
            <v>41111114507</v>
          </cell>
        </row>
        <row r="6182">
          <cell r="K6182">
            <v>41111114508</v>
          </cell>
        </row>
        <row r="6183">
          <cell r="K6183">
            <v>41111114509</v>
          </cell>
        </row>
        <row r="6184">
          <cell r="K6184">
            <v>41111114510</v>
          </cell>
        </row>
        <row r="6185">
          <cell r="K6185">
            <v>41111114511</v>
          </cell>
        </row>
        <row r="6186">
          <cell r="K6186">
            <v>41111114512</v>
          </cell>
        </row>
        <row r="6187">
          <cell r="K6187">
            <v>41111114513</v>
          </cell>
        </row>
        <row r="6188">
          <cell r="K6188">
            <v>41111114514</v>
          </cell>
        </row>
        <row r="6189">
          <cell r="K6189">
            <v>41111114515</v>
          </cell>
        </row>
        <row r="6190">
          <cell r="K6190">
            <v>41111114601</v>
          </cell>
        </row>
        <row r="6191">
          <cell r="K6191">
            <v>41111114602</v>
          </cell>
        </row>
        <row r="6192">
          <cell r="K6192">
            <v>41111114603</v>
          </cell>
        </row>
        <row r="6193">
          <cell r="K6193">
            <v>41111114604</v>
          </cell>
        </row>
        <row r="6194">
          <cell r="K6194">
            <v>41111114605</v>
          </cell>
        </row>
        <row r="6195">
          <cell r="K6195">
            <v>41111114606</v>
          </cell>
        </row>
        <row r="6196">
          <cell r="K6196">
            <v>41111114607</v>
          </cell>
        </row>
        <row r="6197">
          <cell r="K6197">
            <v>41111114608</v>
          </cell>
        </row>
        <row r="6198">
          <cell r="K6198">
            <v>41111114609</v>
          </cell>
        </row>
        <row r="6199">
          <cell r="K6199">
            <v>41111114610</v>
          </cell>
        </row>
        <row r="6200">
          <cell r="K6200">
            <v>41111114611</v>
          </cell>
        </row>
        <row r="6201">
          <cell r="K6201">
            <v>41111114612</v>
          </cell>
        </row>
        <row r="6202">
          <cell r="K6202">
            <v>41111114613</v>
          </cell>
        </row>
        <row r="6203">
          <cell r="K6203">
            <v>41111114614</v>
          </cell>
        </row>
        <row r="6204">
          <cell r="K6204">
            <v>41111114615</v>
          </cell>
        </row>
        <row r="6205">
          <cell r="K6205">
            <v>41111114616</v>
          </cell>
        </row>
        <row r="6206">
          <cell r="K6206">
            <v>41111114617</v>
          </cell>
        </row>
        <row r="6207">
          <cell r="K6207">
            <v>41111114618</v>
          </cell>
        </row>
        <row r="6208">
          <cell r="K6208">
            <v>41111114701</v>
          </cell>
        </row>
        <row r="6209">
          <cell r="K6209">
            <v>41111114702</v>
          </cell>
        </row>
        <row r="6210">
          <cell r="K6210">
            <v>41111114703</v>
          </cell>
        </row>
        <row r="6211">
          <cell r="K6211">
            <v>41111114704</v>
          </cell>
        </row>
        <row r="6212">
          <cell r="K6212">
            <v>41111114705</v>
          </cell>
        </row>
        <row r="6213">
          <cell r="K6213">
            <v>41111114706</v>
          </cell>
        </row>
        <row r="6214">
          <cell r="K6214">
            <v>41111114707</v>
          </cell>
        </row>
        <row r="6215">
          <cell r="K6215">
            <v>41111114708</v>
          </cell>
        </row>
        <row r="6216">
          <cell r="K6216">
            <v>41111114709</v>
          </cell>
        </row>
        <row r="6217">
          <cell r="K6217">
            <v>41111114710</v>
          </cell>
        </row>
        <row r="6218">
          <cell r="K6218">
            <v>41111114711</v>
          </cell>
        </row>
        <row r="6219">
          <cell r="K6219">
            <v>41111114712</v>
          </cell>
        </row>
        <row r="6220">
          <cell r="K6220">
            <v>41111114713</v>
          </cell>
        </row>
        <row r="6221">
          <cell r="K6221">
            <v>41111114801</v>
          </cell>
        </row>
        <row r="6222">
          <cell r="K6222">
            <v>41111114802</v>
          </cell>
        </row>
        <row r="6223">
          <cell r="K6223">
            <v>41111114803</v>
          </cell>
        </row>
        <row r="6224">
          <cell r="K6224">
            <v>41111114804</v>
          </cell>
        </row>
        <row r="6225">
          <cell r="K6225">
            <v>41111114805</v>
          </cell>
        </row>
        <row r="6226">
          <cell r="K6226">
            <v>41111114806</v>
          </cell>
        </row>
        <row r="6227">
          <cell r="K6227">
            <v>41111114807</v>
          </cell>
        </row>
        <row r="6228">
          <cell r="K6228">
            <v>41111114808</v>
          </cell>
        </row>
        <row r="6229">
          <cell r="K6229">
            <v>41111114809</v>
          </cell>
        </row>
        <row r="6230">
          <cell r="K6230">
            <v>41111114810</v>
          </cell>
        </row>
        <row r="6231">
          <cell r="K6231">
            <v>41111114811</v>
          </cell>
        </row>
        <row r="6232">
          <cell r="K6232">
            <v>41111114812</v>
          </cell>
        </row>
        <row r="6233">
          <cell r="K6233">
            <v>41111114813</v>
          </cell>
        </row>
        <row r="6234">
          <cell r="K6234">
            <v>41111114814</v>
          </cell>
        </row>
        <row r="6235">
          <cell r="K6235">
            <v>41111114901</v>
          </cell>
        </row>
        <row r="6236">
          <cell r="K6236">
            <v>41111114902</v>
          </cell>
        </row>
        <row r="6237">
          <cell r="K6237">
            <v>41111114903</v>
          </cell>
        </row>
        <row r="6238">
          <cell r="K6238">
            <v>41111114904</v>
          </cell>
        </row>
        <row r="6239">
          <cell r="K6239">
            <v>41111114905</v>
          </cell>
        </row>
        <row r="6240">
          <cell r="K6240">
            <v>41111114906</v>
          </cell>
        </row>
        <row r="6241">
          <cell r="K6241">
            <v>41111114907</v>
          </cell>
        </row>
        <row r="6242">
          <cell r="K6242">
            <v>41111114908</v>
          </cell>
        </row>
        <row r="6243">
          <cell r="K6243">
            <v>41111114909</v>
          </cell>
        </row>
        <row r="6244">
          <cell r="K6244">
            <v>41111114910</v>
          </cell>
        </row>
        <row r="6245">
          <cell r="K6245">
            <v>41111117811</v>
          </cell>
        </row>
        <row r="6246">
          <cell r="K6246">
            <v>41111127811</v>
          </cell>
        </row>
        <row r="6247">
          <cell r="K6247">
            <v>42111111111</v>
          </cell>
        </row>
        <row r="6248">
          <cell r="K6248">
            <v>42111111112</v>
          </cell>
        </row>
        <row r="6249">
          <cell r="K6249">
            <v>42111111211</v>
          </cell>
        </row>
        <row r="6250">
          <cell r="K6250">
            <v>42111111212</v>
          </cell>
        </row>
        <row r="6251">
          <cell r="K6251">
            <v>42111111213</v>
          </cell>
        </row>
        <row r="6252">
          <cell r="K6252">
            <v>42111111214</v>
          </cell>
        </row>
        <row r="6253">
          <cell r="K6253">
            <v>42111111311</v>
          </cell>
        </row>
        <row r="6254">
          <cell r="K6254">
            <v>42111125211</v>
          </cell>
        </row>
        <row r="6255">
          <cell r="K6255">
            <v>42111125212</v>
          </cell>
        </row>
        <row r="6256">
          <cell r="K6256">
            <v>42111125213</v>
          </cell>
        </row>
        <row r="6257">
          <cell r="K6257">
            <v>42111125214</v>
          </cell>
        </row>
        <row r="6258">
          <cell r="K6258">
            <v>42111125215</v>
          </cell>
        </row>
        <row r="6259">
          <cell r="K6259">
            <v>42111125216</v>
          </cell>
        </row>
        <row r="6260">
          <cell r="K6260">
            <v>42111125217</v>
          </cell>
        </row>
        <row r="6261">
          <cell r="K6261">
            <v>42111125218</v>
          </cell>
        </row>
        <row r="6262">
          <cell r="K6262">
            <v>42121121111</v>
          </cell>
        </row>
        <row r="6263">
          <cell r="K6263">
            <v>42121121112</v>
          </cell>
        </row>
        <row r="6264">
          <cell r="K6264">
            <v>42121121211</v>
          </cell>
        </row>
        <row r="6265">
          <cell r="K6265">
            <v>42121121212</v>
          </cell>
        </row>
        <row r="6266">
          <cell r="K6266">
            <v>42121121213</v>
          </cell>
        </row>
        <row r="6267">
          <cell r="K6267">
            <v>42121121214</v>
          </cell>
        </row>
        <row r="6268">
          <cell r="K6268">
            <v>42121121311</v>
          </cell>
        </row>
        <row r="6269">
          <cell r="K6269">
            <v>42121121312</v>
          </cell>
        </row>
        <row r="6270">
          <cell r="K6270">
            <v>42121121313</v>
          </cell>
        </row>
        <row r="6271">
          <cell r="K6271">
            <v>43111111111</v>
          </cell>
        </row>
        <row r="6272">
          <cell r="K6272">
            <v>43111111112</v>
          </cell>
        </row>
        <row r="6273">
          <cell r="K6273">
            <v>43111111113</v>
          </cell>
        </row>
        <row r="6274">
          <cell r="K6274">
            <v>43111111114</v>
          </cell>
        </row>
        <row r="6275">
          <cell r="K6275">
            <v>43111111115</v>
          </cell>
        </row>
        <row r="6276">
          <cell r="K6276">
            <v>43111111211</v>
          </cell>
        </row>
        <row r="6277">
          <cell r="K6277">
            <v>43111111212</v>
          </cell>
        </row>
        <row r="6278">
          <cell r="K6278">
            <v>43111111213</v>
          </cell>
        </row>
        <row r="6279">
          <cell r="K6279">
            <v>43111111214</v>
          </cell>
        </row>
        <row r="6280">
          <cell r="K6280">
            <v>43111111215</v>
          </cell>
        </row>
        <row r="6281">
          <cell r="K6281">
            <v>43111111311</v>
          </cell>
        </row>
        <row r="6282">
          <cell r="K6282">
            <v>43111111312</v>
          </cell>
        </row>
        <row r="6283">
          <cell r="K6283">
            <v>43111111313</v>
          </cell>
        </row>
        <row r="6284">
          <cell r="K6284">
            <v>43111111314</v>
          </cell>
        </row>
        <row r="6285">
          <cell r="K6285">
            <v>43111111411</v>
          </cell>
        </row>
        <row r="6286">
          <cell r="K6286">
            <v>43111111412</v>
          </cell>
        </row>
        <row r="6287">
          <cell r="K6287">
            <v>43111111413</v>
          </cell>
        </row>
        <row r="6288">
          <cell r="K6288">
            <v>43111111414</v>
          </cell>
        </row>
        <row r="6289">
          <cell r="K6289">
            <v>43111111415</v>
          </cell>
        </row>
        <row r="6290">
          <cell r="K6290">
            <v>43111111416</v>
          </cell>
        </row>
        <row r="6291">
          <cell r="K6291">
            <v>43111111417</v>
          </cell>
        </row>
        <row r="6292">
          <cell r="K6292">
            <v>43111111418</v>
          </cell>
        </row>
        <row r="6293">
          <cell r="K6293">
            <v>43111111511</v>
          </cell>
        </row>
        <row r="6294">
          <cell r="K6294">
            <v>43111111512</v>
          </cell>
        </row>
        <row r="6295">
          <cell r="K6295">
            <v>43111111513</v>
          </cell>
        </row>
        <row r="6296">
          <cell r="K6296">
            <v>43111111514</v>
          </cell>
        </row>
        <row r="6297">
          <cell r="K6297">
            <v>43111111515</v>
          </cell>
        </row>
        <row r="6298">
          <cell r="K6298">
            <v>43111111611</v>
          </cell>
        </row>
        <row r="6299">
          <cell r="K6299">
            <v>43111111612</v>
          </cell>
        </row>
        <row r="6300">
          <cell r="K6300">
            <v>43111111613</v>
          </cell>
        </row>
        <row r="6301">
          <cell r="K6301">
            <v>43111111614</v>
          </cell>
        </row>
        <row r="6302">
          <cell r="K6302">
            <v>43111111711</v>
          </cell>
        </row>
        <row r="6303">
          <cell r="K6303">
            <v>43111115211</v>
          </cell>
        </row>
        <row r="6304">
          <cell r="K6304">
            <v>43111115212</v>
          </cell>
        </row>
        <row r="6305">
          <cell r="K6305">
            <v>43111115213</v>
          </cell>
        </row>
        <row r="6306">
          <cell r="K6306">
            <v>43111115214</v>
          </cell>
        </row>
        <row r="6307">
          <cell r="K6307">
            <v>43111115215</v>
          </cell>
        </row>
        <row r="6308">
          <cell r="K6308">
            <v>43111115216</v>
          </cell>
        </row>
        <row r="6309">
          <cell r="K6309">
            <v>43111115217</v>
          </cell>
        </row>
        <row r="6310">
          <cell r="K6310">
            <v>43111121111</v>
          </cell>
        </row>
        <row r="6311">
          <cell r="K6311">
            <v>43111121211</v>
          </cell>
        </row>
        <row r="6312">
          <cell r="K6312">
            <v>43111121311</v>
          </cell>
        </row>
        <row r="6313">
          <cell r="K6313">
            <v>43111121312</v>
          </cell>
        </row>
        <row r="6314">
          <cell r="K6314">
            <v>43111121411</v>
          </cell>
        </row>
        <row r="6315">
          <cell r="K6315">
            <v>43111121412</v>
          </cell>
        </row>
        <row r="6316">
          <cell r="K6316">
            <v>43111131111</v>
          </cell>
        </row>
        <row r="6317">
          <cell r="K6317">
            <v>43111141111</v>
          </cell>
        </row>
        <row r="6318">
          <cell r="K6318">
            <v>43111151111</v>
          </cell>
        </row>
        <row r="6319">
          <cell r="K6319">
            <v>43111161111</v>
          </cell>
        </row>
        <row r="6320">
          <cell r="K6320">
            <v>43111171111</v>
          </cell>
        </row>
        <row r="6321">
          <cell r="K6321">
            <v>43111181111</v>
          </cell>
        </row>
        <row r="6322">
          <cell r="K6322">
            <v>43111191111</v>
          </cell>
        </row>
        <row r="6323">
          <cell r="K6323">
            <v>43112131111</v>
          </cell>
        </row>
        <row r="6324">
          <cell r="K6324">
            <v>43112131211</v>
          </cell>
        </row>
        <row r="6325">
          <cell r="K6325">
            <v>43112131311</v>
          </cell>
        </row>
        <row r="6326">
          <cell r="K6326">
            <v>43112131312</v>
          </cell>
        </row>
        <row r="6327">
          <cell r="K6327">
            <v>43112131411</v>
          </cell>
        </row>
        <row r="6328">
          <cell r="K6328">
            <v>43112131412</v>
          </cell>
        </row>
        <row r="6329">
          <cell r="K6329">
            <v>43112141111</v>
          </cell>
        </row>
        <row r="6330">
          <cell r="K6330">
            <v>43112141211</v>
          </cell>
        </row>
        <row r="6331">
          <cell r="K6331">
            <v>43112141311</v>
          </cell>
        </row>
        <row r="6332">
          <cell r="K6332">
            <v>43112141312</v>
          </cell>
        </row>
        <row r="6333">
          <cell r="K6333">
            <v>43112141411</v>
          </cell>
        </row>
        <row r="6334">
          <cell r="K6334">
            <v>43112141412</v>
          </cell>
        </row>
        <row r="6335">
          <cell r="K6335">
            <v>43112151111</v>
          </cell>
        </row>
        <row r="6336">
          <cell r="K6336">
            <v>43112151211</v>
          </cell>
        </row>
        <row r="6337">
          <cell r="K6337">
            <v>43112151311</v>
          </cell>
        </row>
        <row r="6338">
          <cell r="K6338">
            <v>43112151312</v>
          </cell>
        </row>
        <row r="6339">
          <cell r="K6339">
            <v>43112151411</v>
          </cell>
        </row>
        <row r="6340">
          <cell r="K6340">
            <v>43112151412</v>
          </cell>
        </row>
        <row r="6341">
          <cell r="K6341">
            <v>43112161111</v>
          </cell>
        </row>
        <row r="6342">
          <cell r="K6342">
            <v>43112161211</v>
          </cell>
        </row>
        <row r="6343">
          <cell r="K6343">
            <v>43112161311</v>
          </cell>
        </row>
        <row r="6344">
          <cell r="K6344">
            <v>43112161312</v>
          </cell>
        </row>
        <row r="6345">
          <cell r="K6345">
            <v>43112161411</v>
          </cell>
        </row>
        <row r="6346">
          <cell r="K6346">
            <v>43112161412</v>
          </cell>
        </row>
        <row r="6347">
          <cell r="K6347">
            <v>43112171111</v>
          </cell>
        </row>
        <row r="6348">
          <cell r="K6348">
            <v>43112171211</v>
          </cell>
        </row>
        <row r="6349">
          <cell r="K6349">
            <v>43112171311</v>
          </cell>
        </row>
        <row r="6350">
          <cell r="K6350">
            <v>43112171312</v>
          </cell>
        </row>
        <row r="6351">
          <cell r="K6351">
            <v>43112171411</v>
          </cell>
        </row>
        <row r="6352">
          <cell r="K6352">
            <v>43112171412</v>
          </cell>
        </row>
        <row r="6353">
          <cell r="K6353">
            <v>43112181111</v>
          </cell>
        </row>
        <row r="6354">
          <cell r="K6354">
            <v>43112181211</v>
          </cell>
        </row>
        <row r="6355">
          <cell r="K6355">
            <v>43112181311</v>
          </cell>
        </row>
        <row r="6356">
          <cell r="K6356">
            <v>43112181312</v>
          </cell>
        </row>
        <row r="6357">
          <cell r="K6357">
            <v>43112181411</v>
          </cell>
        </row>
        <row r="6358">
          <cell r="K6358">
            <v>43112181412</v>
          </cell>
        </row>
        <row r="6359">
          <cell r="K6359">
            <v>43112191111</v>
          </cell>
        </row>
        <row r="6360">
          <cell r="K6360">
            <v>43112191211</v>
          </cell>
        </row>
        <row r="6361">
          <cell r="K6361">
            <v>43112191311</v>
          </cell>
        </row>
        <row r="6362">
          <cell r="K6362">
            <v>43112191312</v>
          </cell>
        </row>
        <row r="6363">
          <cell r="K6363">
            <v>43112191411</v>
          </cell>
        </row>
        <row r="6364">
          <cell r="K6364">
            <v>43112191412</v>
          </cell>
        </row>
        <row r="6365">
          <cell r="K6365">
            <v>43112201111</v>
          </cell>
        </row>
        <row r="6366">
          <cell r="K6366">
            <v>43112201211</v>
          </cell>
        </row>
        <row r="6367">
          <cell r="K6367">
            <v>43112201311</v>
          </cell>
        </row>
        <row r="6368">
          <cell r="K6368">
            <v>43112201312</v>
          </cell>
        </row>
        <row r="6369">
          <cell r="K6369">
            <v>43112201411</v>
          </cell>
        </row>
        <row r="6370">
          <cell r="K6370">
            <v>43112201412</v>
          </cell>
        </row>
        <row r="6371">
          <cell r="K6371">
            <v>43112211111</v>
          </cell>
        </row>
        <row r="6372">
          <cell r="K6372">
            <v>43112211211</v>
          </cell>
        </row>
        <row r="6373">
          <cell r="K6373">
            <v>43112211311</v>
          </cell>
        </row>
        <row r="6374">
          <cell r="K6374">
            <v>43112211312</v>
          </cell>
        </row>
        <row r="6375">
          <cell r="K6375">
            <v>43112211411</v>
          </cell>
        </row>
        <row r="6376">
          <cell r="K6376">
            <v>43112211412</v>
          </cell>
        </row>
        <row r="6377">
          <cell r="K6377">
            <v>43112221111</v>
          </cell>
        </row>
        <row r="6378">
          <cell r="K6378">
            <v>43112221211</v>
          </cell>
        </row>
        <row r="6379">
          <cell r="K6379">
            <v>43112221311</v>
          </cell>
        </row>
        <row r="6380">
          <cell r="K6380">
            <v>43112221312</v>
          </cell>
        </row>
        <row r="6381">
          <cell r="K6381">
            <v>43112221411</v>
          </cell>
        </row>
        <row r="6382">
          <cell r="K6382">
            <v>43112221412</v>
          </cell>
        </row>
        <row r="6383">
          <cell r="K6383">
            <v>43112231111</v>
          </cell>
        </row>
        <row r="6384">
          <cell r="K6384">
            <v>43112241111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urrent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V06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e des crédits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RESULTADOS"/>
      <sheetName val="SMONET-FINANC"/>
      <sheetName val="SFISCAL-MOD"/>
      <sheetName val="S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 EN CORR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V_base"/>
      <sheetName val="Table 6"/>
      <sheetName val="SR_Table_Stres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(Priv.Cap)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(Priv.Cap)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UVEAUX-PROGRAMMES 2012-2013_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ETROCARIBE"/>
      <sheetName val="feuille de saisie  MPCE 10 11 V"/>
      <sheetName val="AFC"/>
      <sheetName val="fin. ext."/>
      <sheetName val="COUV_DOC ANNEXES"/>
      <sheetName val="COUV_EXPOSE_MOTIF"/>
      <sheetName val="EXPOSE"/>
      <sheetName val="COUV_CADRE_MACRO"/>
      <sheetName val="CADRAGE"/>
      <sheetName val="COUV_presentation_PIP"/>
      <sheetName val="SYNTHESE GLOBAL"/>
      <sheetName val="TP   PRET   DON"/>
      <sheetName val="PROG"/>
      <sheetName val="RESUME PAR REFONDATION"/>
      <sheetName val="NOUVEAUX-PROGRAMMES 2012-2013__"/>
      <sheetName val="NOUVEAUX-PROGRAMMES 2012-2013_"/>
      <sheetName val="NOUVEAUX-PROGRAMMES 2012-2013"/>
      <sheetName val="COUV_CLASS_GEO"/>
      <sheetName val="CLASS-GEO-FONCT-INV"/>
      <sheetName val="CLASS-GEO REPART"/>
      <sheetName val="Géographique_fonct"/>
      <sheetName val="Résumé_Géo1"/>
      <sheetName val="Résumé_Fonct"/>
      <sheetName val="CLASS-GEO_DETAIL"/>
      <sheetName val="DETAIL_GEO_INV"/>
      <sheetName val="COUV_CLASS_FONC"/>
      <sheetName val="PILIER"/>
      <sheetName val="Sheet1"/>
      <sheetName val="Sheet2"/>
      <sheetName val="VOLET"/>
      <sheetName val="nouveaux_programmes 2010-2011"/>
      <sheetName val="NOUVEAUX-PROGRAMMES 2011-2012"/>
      <sheetName val="Sheet4"/>
      <sheetName val="Feuil2"/>
      <sheetName val="Sheet3"/>
      <sheetName val="CLASS-FONCT_INV"/>
      <sheetName val="Fonctionnelle FONCT"/>
      <sheetName val="COUV_SERV. EXT"/>
      <sheetName val="Org_Aut._11_12"/>
      <sheetName val="class_fonct_detail_INV"/>
      <sheetName val="COUV_cptes spéciaux 12_13"/>
      <sheetName val="prév.cptes spéciaux 12_13"/>
      <sheetName val="prév.cptes spéciaux 11_12"/>
      <sheetName val="COUV_Prog.FGDCT"/>
      <sheetName val="MICT_Prog.FGDCT 12-13"/>
      <sheetName val="MICT_Prog.FGDCT"/>
      <sheetName val="COUV_PERSO"/>
      <sheetName val="RESUME_SITUATION PERS"/>
      <sheetName val="situation_personnel_poste_secti"/>
      <sheetName val="nom2"/>
      <sheetName val="nom"/>
      <sheetName val="class_fonct"/>
      <sheetName val="Sheet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10">
          <cell r="F1010">
            <v>4312264013.8599997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Latest Stats"/>
      <sheetName val="R1"/>
      <sheetName val="R2"/>
      <sheetName val="R3"/>
      <sheetName val="Georges"/>
      <sheetName val="WEO Input"/>
      <sheetName val="DOMACR output"/>
      <sheetName val="SensAnal"/>
      <sheetName val="ASSUMPTIONS"/>
      <sheetName val="Summary"/>
      <sheetName val="Report Format"/>
      <sheetName val="Summary GDP"/>
      <sheetName val="Summary Growth"/>
      <sheetName val="WEO Output"/>
      <sheetName val="Exports"/>
      <sheetName val="Imports"/>
      <sheetName val="Services"/>
      <sheetName val="Income"/>
      <sheetName val="Debt Comparison"/>
      <sheetName val="Shared Data"/>
      <sheetName val="Transfers"/>
      <sheetName val="CapFin"/>
      <sheetName val="Comparison"/>
      <sheetName val="Capitalizaiton flows Dec 99"/>
      <sheetName val="BOP Fin"/>
      <sheetName val="BOP flows (CDE)"/>
      <sheetName val="CDE"/>
      <sheetName val="FTZ"/>
      <sheetName val="Fund"/>
      <sheetName val="Growth Rates"/>
      <sheetName val="NIR"/>
      <sheetName val="CDE (old)"/>
      <sheetName val="ExchRt"/>
      <sheetName val="exchange rates"/>
      <sheetName val="Chart1"/>
      <sheetName val="BOPGDP"/>
      <sheetName val="IMF InOut"/>
      <sheetName val="ImportsXX"/>
      <sheetName val="K"/>
      <sheetName val="M"/>
      <sheetName val="T"/>
      <sheetName val="REDtab38"/>
      <sheetName val="REDtab39"/>
      <sheetName val="REDtab41"/>
      <sheetName val="J(Priv.Ca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"/>
      <sheetName val="IMF"/>
      <sheetName val="IN_GAS-GEE"/>
      <sheetName val="OUT"/>
      <sheetName val="Ext fin req"/>
      <sheetName val="MT-Low"/>
      <sheetName val="SR"/>
      <sheetName val="BOP"/>
      <sheetName val="ext fin"/>
      <sheetName val="Serv&amp;Trans"/>
      <sheetName val="Income"/>
      <sheetName val="Exports"/>
      <sheetName val="Imports"/>
      <sheetName val="Debt Service"/>
      <sheetName val="Cash flow"/>
      <sheetName val="Grants"/>
      <sheetName val="Det fin"/>
      <sheetName val="External Debt"/>
      <sheetName val="Arrears"/>
      <sheetName val="Assumptions"/>
      <sheetName val="Opérations"/>
      <sheetName val="RES"/>
      <sheetName val="2001-02 Debt Service "/>
      <sheetName val="2002-03 Debt Service"/>
      <sheetName val="2001-02 mon DS"/>
      <sheetName val="OUT TO DSA"/>
      <sheetName val="Debtind"/>
      <sheetName val="FinReq"/>
      <sheetName val="ConcLoan"/>
      <sheetName val="IMF quart"/>
      <sheetName val="RED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Prel.</v>
          </cell>
          <cell r="C6" t="str">
            <v>Prel.</v>
          </cell>
          <cell r="D6" t="str">
            <v>Proj.</v>
          </cell>
        </row>
        <row r="7">
          <cell r="B7">
            <v>2002</v>
          </cell>
          <cell r="C7">
            <v>2003</v>
          </cell>
          <cell r="D7">
            <v>2004</v>
          </cell>
          <cell r="E7">
            <v>2005</v>
          </cell>
          <cell r="F7">
            <v>2006</v>
          </cell>
          <cell r="G7">
            <v>2007</v>
          </cell>
          <cell r="H7">
            <v>2008</v>
          </cell>
          <cell r="I7">
            <v>2009</v>
          </cell>
        </row>
        <row r="10">
          <cell r="B10">
            <v>-168.1449301956643</v>
          </cell>
          <cell r="C10">
            <v>-140.97000000000025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</row>
        <row r="11">
          <cell r="B11">
            <v>-709.38000000000011</v>
          </cell>
          <cell r="C11">
            <v>-785.4200000000003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H11" t="e">
            <v>#REF!</v>
          </cell>
          <cell r="I11" t="e">
            <v>#REF!</v>
          </cell>
        </row>
        <row r="12">
          <cell r="B12">
            <v>273.17999999999995</v>
          </cell>
          <cell r="C12">
            <v>330.42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B14">
            <v>220.79</v>
          </cell>
          <cell r="C14">
            <v>278.06</v>
          </cell>
          <cell r="D14">
            <v>319.03269999999998</v>
          </cell>
          <cell r="E14">
            <v>322.223027</v>
          </cell>
          <cell r="F14">
            <v>325.44525727000001</v>
          </cell>
          <cell r="G14">
            <v>328.69970984270003</v>
          </cell>
          <cell r="H14">
            <v>331.98670694112701</v>
          </cell>
          <cell r="I14">
            <v>335.30657401053827</v>
          </cell>
        </row>
        <row r="15">
          <cell r="B15">
            <v>-982.56000000000006</v>
          </cell>
          <cell r="C15">
            <v>-1115.8400000000004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</row>
        <row r="17">
          <cell r="C17">
            <v>-196.48000000000002</v>
          </cell>
          <cell r="D17">
            <v>-217.96117647058824</v>
          </cell>
          <cell r="E17">
            <v>-269.6626744319305</v>
          </cell>
          <cell r="F17">
            <v>-261.32632831373911</v>
          </cell>
          <cell r="G17">
            <v>-254.69610604109343</v>
          </cell>
          <cell r="H17">
            <v>-256.80822009119032</v>
          </cell>
          <cell r="I17">
            <v>-262.04129325531267</v>
          </cell>
        </row>
        <row r="18">
          <cell r="B18">
            <v>-92.580000000000013</v>
          </cell>
          <cell r="C18">
            <v>-152.04999999999998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</row>
        <row r="19">
          <cell r="B19">
            <v>163.72999999999999</v>
          </cell>
          <cell r="C19">
            <v>130.91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</row>
        <row r="20">
          <cell r="B20">
            <v>-256.31</v>
          </cell>
          <cell r="C20">
            <v>-282.95999999999998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</row>
        <row r="21">
          <cell r="B21">
            <v>-15.184930195664199</v>
          </cell>
          <cell r="C21">
            <v>-14.3</v>
          </cell>
          <cell r="D21">
            <v>-13.415253031559203</v>
          </cell>
          <cell r="E21">
            <v>-22.186020401163137</v>
          </cell>
          <cell r="F21">
            <v>-24.786719879329326</v>
          </cell>
          <cell r="G21">
            <v>-3.6845158930856954</v>
          </cell>
          <cell r="H21">
            <v>1.8785161272410775</v>
          </cell>
          <cell r="I21">
            <v>8.7610527130587741</v>
          </cell>
        </row>
        <row r="23">
          <cell r="B23">
            <v>-13.483103220924999</v>
          </cell>
          <cell r="C23">
            <v>-14.7</v>
          </cell>
          <cell r="D23">
            <v>-17.661167772439658</v>
          </cell>
          <cell r="E23">
            <v>-17.774281002679555</v>
          </cell>
          <cell r="F23">
            <v>-13.576791541331142</v>
          </cell>
          <cell r="G23">
            <v>-13.707398715591733</v>
          </cell>
          <cell r="H23">
            <v>-14.482999999999999</v>
          </cell>
          <cell r="I23">
            <v>-13.839</v>
          </cell>
        </row>
        <row r="24">
          <cell r="B24">
            <v>649</v>
          </cell>
          <cell r="C24">
            <v>810.8</v>
          </cell>
          <cell r="D24" t="e">
            <v>#REF!</v>
          </cell>
          <cell r="E24">
            <v>865.87248005101799</v>
          </cell>
          <cell r="F24">
            <v>856.55228761799412</v>
          </cell>
          <cell r="G24">
            <v>857.02199463475222</v>
          </cell>
          <cell r="H24">
            <v>860.50649961683223</v>
          </cell>
          <cell r="I24">
            <v>800</v>
          </cell>
        </row>
        <row r="26">
          <cell r="B26">
            <v>135.13999999999999</v>
          </cell>
          <cell r="C26">
            <v>137.24334215732</v>
          </cell>
          <cell r="D26">
            <v>113.0975609689923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9">
          <cell r="B29">
            <v>-33.004930195664315</v>
          </cell>
          <cell r="C29">
            <v>-3.7266578426802539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</row>
        <row r="31">
          <cell r="B31">
            <v>-35.447435615713516</v>
          </cell>
          <cell r="C31">
            <v>-3.0977531699823473</v>
          </cell>
          <cell r="D31" t="e">
            <v>#REF!</v>
          </cell>
          <cell r="E31">
            <v>-32.573850332500001</v>
          </cell>
          <cell r="F31">
            <v>-31.268411999999998</v>
          </cell>
          <cell r="G31">
            <v>-35.453694499999997</v>
          </cell>
          <cell r="H31">
            <v>-39.823999999999998</v>
          </cell>
          <cell r="I31">
            <v>-42.329000000000001</v>
          </cell>
        </row>
        <row r="32">
          <cell r="B32">
            <v>-7.9508698699999982</v>
          </cell>
          <cell r="C32">
            <v>29.41</v>
          </cell>
          <cell r="D32" t="e">
            <v>#REF!</v>
          </cell>
          <cell r="E32">
            <v>-34.573850332500001</v>
          </cell>
          <cell r="F32">
            <v>-33.268411999999998</v>
          </cell>
          <cell r="G32">
            <v>-37.453694499999997</v>
          </cell>
          <cell r="H32">
            <v>-41.823999999999998</v>
          </cell>
          <cell r="I32">
            <v>-44.329000000000001</v>
          </cell>
        </row>
        <row r="33">
          <cell r="B33">
            <v>13.007733430000002</v>
          </cell>
          <cell r="C33">
            <v>49.61</v>
          </cell>
          <cell r="D33">
            <v>24.03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-20.9586033</v>
          </cell>
          <cell r="C34">
            <v>-20.2</v>
          </cell>
          <cell r="D34" t="e">
            <v>#REF!</v>
          </cell>
          <cell r="E34">
            <v>-34.573850332500001</v>
          </cell>
          <cell r="F34">
            <v>-33.268411999999998</v>
          </cell>
          <cell r="G34">
            <v>-37.453694499999997</v>
          </cell>
          <cell r="H34">
            <v>-41.823999999999998</v>
          </cell>
          <cell r="I34">
            <v>-44.329000000000001</v>
          </cell>
        </row>
        <row r="35">
          <cell r="B35">
            <v>3.1421044742420747</v>
          </cell>
          <cell r="C35">
            <v>-46.786403180377391</v>
          </cell>
          <cell r="D35">
            <v>28.999179198513929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>
            <v>4.7</v>
          </cell>
          <cell r="C36">
            <v>7.8</v>
          </cell>
          <cell r="D36">
            <v>0</v>
          </cell>
          <cell r="E36">
            <v>2</v>
          </cell>
          <cell r="F36">
            <v>2</v>
          </cell>
          <cell r="G36">
            <v>2</v>
          </cell>
          <cell r="H36">
            <v>2</v>
          </cell>
          <cell r="I36">
            <v>2</v>
          </cell>
        </row>
        <row r="37">
          <cell r="B37">
            <v>-35.338670219955596</v>
          </cell>
          <cell r="C37">
            <v>6.4786500103950431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B39">
            <v>-68.452365811377831</v>
          </cell>
          <cell r="C39">
            <v>-10.949675868079225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</row>
        <row r="41">
          <cell r="B41">
            <v>68.452365811377831</v>
          </cell>
          <cell r="C41">
            <v>10.949675868079225</v>
          </cell>
          <cell r="D41">
            <v>-33.020718089410565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3">
          <cell r="B43">
            <v>41.015338241377833</v>
          </cell>
          <cell r="C43">
            <v>9.6783129680792328</v>
          </cell>
          <cell r="D43">
            <v>-52.789908219410549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27.437027570000001</v>
          </cell>
          <cell r="C44">
            <v>1.2713628999999926</v>
          </cell>
          <cell r="D44">
            <v>19.769190129999981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B47">
            <v>0</v>
          </cell>
          <cell r="C47">
            <v>0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</row>
        <row r="51">
          <cell r="B51">
            <v>-4.6902876499950734</v>
          </cell>
          <cell r="C51">
            <v>-4.9040622604029709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I51" t="e">
            <v>#REF!</v>
          </cell>
        </row>
        <row r="53">
          <cell r="B53">
            <v>-0.92064991971827825</v>
          </cell>
          <cell r="C53">
            <v>-0.12964291752658688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I53" t="e">
            <v>#REF!</v>
          </cell>
        </row>
        <row r="54">
          <cell r="B54">
            <v>-10.503210588389479</v>
          </cell>
          <cell r="C54">
            <v>20.953217658686608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</row>
        <row r="55">
          <cell r="B55">
            <v>-6.9034128593356225</v>
          </cell>
          <cell r="C55">
            <v>13.564566031590974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I55" t="e">
            <v>#REF!</v>
          </cell>
        </row>
        <row r="56">
          <cell r="B56">
            <v>286.1256327573185</v>
          </cell>
          <cell r="C56">
            <v>284.74278208657574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C57">
            <v>45.697632094439165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7" refreshError="1">
        <row r="5">
          <cell r="G5" t="str">
            <v>Fiscal Year Ending September 30</v>
          </cell>
          <cell r="H5" t="str">
            <v>Fiscal Year Ending September 30</v>
          </cell>
        </row>
        <row r="6">
          <cell r="M6" t="str">
            <v>EBS/04/90</v>
          </cell>
        </row>
        <row r="7">
          <cell r="B7">
            <v>1992</v>
          </cell>
          <cell r="C7">
            <v>1993</v>
          </cell>
          <cell r="D7">
            <v>1994</v>
          </cell>
          <cell r="E7">
            <v>1995</v>
          </cell>
          <cell r="F7">
            <v>1996</v>
          </cell>
          <cell r="G7">
            <v>1997</v>
          </cell>
          <cell r="H7">
            <v>1998</v>
          </cell>
          <cell r="I7">
            <v>1999</v>
          </cell>
          <cell r="J7">
            <v>2000</v>
          </cell>
          <cell r="K7">
            <v>2001</v>
          </cell>
          <cell r="L7">
            <v>2002</v>
          </cell>
          <cell r="M7">
            <v>2003</v>
          </cell>
          <cell r="N7">
            <v>2003</v>
          </cell>
        </row>
        <row r="9">
          <cell r="D9">
            <v>-95.047251305169084</v>
          </cell>
          <cell r="E9">
            <v>-446.2993033941666</v>
          </cell>
          <cell r="F9">
            <v>-331.65558831508736</v>
          </cell>
          <cell r="G9">
            <v>-231.55873527290817</v>
          </cell>
          <cell r="H9">
            <v>-204.95460755836115</v>
          </cell>
          <cell r="I9">
            <v>-298.18598242109033</v>
          </cell>
          <cell r="J9">
            <v>-259.9486830440369</v>
          </cell>
          <cell r="K9">
            <v>-233.11458505306973</v>
          </cell>
          <cell r="L9">
            <v>-168.1449301956643</v>
          </cell>
          <cell r="M9">
            <v>-140.97</v>
          </cell>
          <cell r="N9">
            <v>-140.97000000000025</v>
          </cell>
        </row>
        <row r="10">
          <cell r="B10" t="e">
            <v>#REF!</v>
          </cell>
          <cell r="C10">
            <v>-199.54707317073164</v>
          </cell>
          <cell r="D10">
            <v>-117.84666666666666</v>
          </cell>
          <cell r="E10">
            <v>-498.34</v>
          </cell>
          <cell r="F10">
            <v>-469.83</v>
          </cell>
          <cell r="G10">
            <v>-497.81999999999977</v>
          </cell>
          <cell r="H10">
            <v>-522.79000000000008</v>
          </cell>
          <cell r="I10">
            <v>-678.15000000000009</v>
          </cell>
          <cell r="J10">
            <v>-755.77</v>
          </cell>
          <cell r="K10">
            <v>-750.18000000000006</v>
          </cell>
          <cell r="L10">
            <v>-709.38000000000011</v>
          </cell>
          <cell r="M10">
            <v>-785.42</v>
          </cell>
          <cell r="N10">
            <v>-785.4200000000003</v>
          </cell>
        </row>
        <row r="11">
          <cell r="B11">
            <v>118.40000000000002</v>
          </cell>
          <cell r="C11">
            <v>130.77000000000001</v>
          </cell>
          <cell r="D11">
            <v>107.82</v>
          </cell>
          <cell r="E11">
            <v>152.81</v>
          </cell>
          <cell r="F11">
            <v>169.94</v>
          </cell>
          <cell r="G11">
            <v>205.45</v>
          </cell>
          <cell r="H11">
            <v>299.36</v>
          </cell>
          <cell r="I11">
            <v>339.4</v>
          </cell>
          <cell r="J11">
            <v>330.97</v>
          </cell>
          <cell r="K11">
            <v>305.24</v>
          </cell>
          <cell r="L11">
            <v>273.17999999999995</v>
          </cell>
          <cell r="M11">
            <v>330.42</v>
          </cell>
          <cell r="N11">
            <v>330.42</v>
          </cell>
        </row>
        <row r="12">
          <cell r="D12">
            <v>78</v>
          </cell>
          <cell r="E12">
            <v>79</v>
          </cell>
          <cell r="F12">
            <v>106.50000000000001</v>
          </cell>
          <cell r="G12">
            <v>135.63</v>
          </cell>
          <cell r="H12">
            <v>211.2</v>
          </cell>
          <cell r="I12">
            <v>263.88</v>
          </cell>
          <cell r="J12">
            <v>257.70000000000005</v>
          </cell>
          <cell r="K12">
            <v>251.23000000000002</v>
          </cell>
          <cell r="L12">
            <v>220.79</v>
          </cell>
          <cell r="M12">
            <v>278.06</v>
          </cell>
          <cell r="N12">
            <v>278.06</v>
          </cell>
        </row>
        <row r="13">
          <cell r="B13" t="e">
            <v>#REF!</v>
          </cell>
          <cell r="C13">
            <v>-330.31707317073165</v>
          </cell>
          <cell r="D13">
            <v>-225.66666666666666</v>
          </cell>
          <cell r="E13">
            <v>-651.15</v>
          </cell>
          <cell r="F13">
            <v>-639.77</v>
          </cell>
          <cell r="G13">
            <v>-703.26999999999975</v>
          </cell>
          <cell r="H13">
            <v>-822.15000000000009</v>
          </cell>
          <cell r="I13">
            <v>-1017.5500000000001</v>
          </cell>
          <cell r="J13">
            <v>-1086.74</v>
          </cell>
          <cell r="K13">
            <v>-1055.42</v>
          </cell>
          <cell r="L13">
            <v>-982.56000000000006</v>
          </cell>
          <cell r="M13">
            <v>-1115.8399999999999</v>
          </cell>
          <cell r="N13">
            <v>-1115.8400000000004</v>
          </cell>
        </row>
        <row r="14">
          <cell r="D14">
            <v>-46.21</v>
          </cell>
          <cell r="E14">
            <v>-58.05</v>
          </cell>
          <cell r="F14">
            <v>-186.53000000000003</v>
          </cell>
          <cell r="G14">
            <v>-33.090000000000003</v>
          </cell>
          <cell r="H14">
            <v>-49.22</v>
          </cell>
          <cell r="I14">
            <v>-37.29</v>
          </cell>
          <cell r="J14">
            <v>-44.21</v>
          </cell>
          <cell r="K14">
            <v>-163.81</v>
          </cell>
          <cell r="L14">
            <v>-157.26</v>
          </cell>
          <cell r="M14">
            <v>-146.31150021137526</v>
          </cell>
          <cell r="N14">
            <v>-146.31150021137526</v>
          </cell>
        </row>
        <row r="15">
          <cell r="B15" t="e">
            <v>#REF!</v>
          </cell>
          <cell r="C15">
            <v>-36.701554829268289</v>
          </cell>
          <cell r="D15">
            <v>-32.113508133333326</v>
          </cell>
          <cell r="E15">
            <v>-66.86999999999999</v>
          </cell>
          <cell r="F15">
            <v>-28.189999999999998</v>
          </cell>
          <cell r="G15">
            <v>-2.7600000000000193</v>
          </cell>
          <cell r="H15">
            <v>-19.610000000000014</v>
          </cell>
          <cell r="I15">
            <v>-48.819999999999993</v>
          </cell>
          <cell r="J15">
            <v>-96.289999999999992</v>
          </cell>
          <cell r="K15">
            <v>-108.05999999999997</v>
          </cell>
          <cell r="L15">
            <v>-92.580000000000013</v>
          </cell>
          <cell r="M15">
            <v>-152.05000000000001</v>
          </cell>
          <cell r="N15">
            <v>-152.04999999999998</v>
          </cell>
        </row>
        <row r="16">
          <cell r="B16">
            <v>29.46</v>
          </cell>
          <cell r="C16">
            <v>23.08</v>
          </cell>
          <cell r="D16">
            <v>22.69</v>
          </cell>
          <cell r="E16">
            <v>74.11</v>
          </cell>
          <cell r="F16">
            <v>159.4</v>
          </cell>
          <cell r="G16">
            <v>173.67</v>
          </cell>
          <cell r="H16">
            <v>179.98</v>
          </cell>
          <cell r="I16">
            <v>188.76999999999998</v>
          </cell>
          <cell r="J16">
            <v>171.98999999999998</v>
          </cell>
          <cell r="K16">
            <v>137.35000000000002</v>
          </cell>
          <cell r="L16">
            <v>163.72999999999999</v>
          </cell>
          <cell r="M16">
            <v>130.91</v>
          </cell>
          <cell r="N16">
            <v>130.91</v>
          </cell>
        </row>
        <row r="17">
          <cell r="B17" t="e">
            <v>#REF!</v>
          </cell>
          <cell r="C17">
            <v>-59.781554829268288</v>
          </cell>
          <cell r="D17">
            <v>-54.803508133333324</v>
          </cell>
          <cell r="E17">
            <v>-140.97999999999999</v>
          </cell>
          <cell r="F17">
            <v>-187.59</v>
          </cell>
          <cell r="G17">
            <v>-176.43</v>
          </cell>
          <cell r="H17">
            <v>-199.59</v>
          </cell>
          <cell r="I17">
            <v>-237.58999999999997</v>
          </cell>
          <cell r="J17">
            <v>-268.27999999999997</v>
          </cell>
          <cell r="K17">
            <v>-245.41</v>
          </cell>
          <cell r="L17">
            <v>-256.31</v>
          </cell>
          <cell r="M17">
            <v>-282.95999999999998</v>
          </cell>
          <cell r="N17">
            <v>-282.95999999999998</v>
          </cell>
        </row>
        <row r="18">
          <cell r="B18">
            <v>-5.0556213798591489</v>
          </cell>
          <cell r="C18">
            <v>-2.9219403934495096</v>
          </cell>
          <cell r="D18">
            <v>3.3529234948309234</v>
          </cell>
          <cell r="E18">
            <v>10.410696605833335</v>
          </cell>
          <cell r="F18">
            <v>14.364411684912612</v>
          </cell>
          <cell r="G18">
            <v>13.021264727091655</v>
          </cell>
          <cell r="H18">
            <v>10.145392441638913</v>
          </cell>
          <cell r="I18">
            <v>6.6840175789096605</v>
          </cell>
          <cell r="J18">
            <v>14.111316955963105</v>
          </cell>
          <cell r="K18">
            <v>1.5254149469302867</v>
          </cell>
          <cell r="L18">
            <v>-15.184930195664199</v>
          </cell>
          <cell r="M18">
            <v>-15.184930195664199</v>
          </cell>
          <cell r="N18">
            <v>-14.3</v>
          </cell>
        </row>
        <row r="20">
          <cell r="B20">
            <v>-10.4</v>
          </cell>
          <cell r="C20">
            <v>-10.58488</v>
          </cell>
          <cell r="D20">
            <v>-12.535447504166667</v>
          </cell>
          <cell r="E20">
            <v>-9.0060350949999997</v>
          </cell>
          <cell r="F20">
            <v>-9.419677867499999</v>
          </cell>
          <cell r="G20">
            <v>-13.982059473333333</v>
          </cell>
          <cell r="H20">
            <v>-12.912147994166666</v>
          </cell>
          <cell r="I20">
            <v>-20.239043128333336</v>
          </cell>
          <cell r="J20">
            <v>-14.041865015812647</v>
          </cell>
          <cell r="K20">
            <v>-10.969299315237501</v>
          </cell>
          <cell r="L20">
            <v>-13.483103220924999</v>
          </cell>
          <cell r="M20">
            <v>-14.7</v>
          </cell>
          <cell r="N20">
            <v>-14.7</v>
          </cell>
        </row>
        <row r="21">
          <cell r="B21">
            <v>57.5</v>
          </cell>
          <cell r="C21">
            <v>70</v>
          </cell>
          <cell r="D21">
            <v>51.56</v>
          </cell>
          <cell r="E21">
            <v>108.5</v>
          </cell>
          <cell r="F21">
            <v>152</v>
          </cell>
          <cell r="G21">
            <v>256</v>
          </cell>
          <cell r="H21">
            <v>327.3</v>
          </cell>
          <cell r="I21">
            <v>422.1</v>
          </cell>
          <cell r="J21">
            <v>578</v>
          </cell>
          <cell r="K21">
            <v>623.6</v>
          </cell>
          <cell r="L21">
            <v>649</v>
          </cell>
          <cell r="M21">
            <v>810.8</v>
          </cell>
          <cell r="N21">
            <v>810.8</v>
          </cell>
        </row>
        <row r="23">
          <cell r="B23">
            <v>85</v>
          </cell>
          <cell r="C23">
            <v>100</v>
          </cell>
          <cell r="D23">
            <v>113.3</v>
          </cell>
          <cell r="E23">
            <v>409.89863999999994</v>
          </cell>
          <cell r="F23">
            <v>293.13205709281959</v>
          </cell>
          <cell r="G23">
            <v>221.85009326776324</v>
          </cell>
          <cell r="H23">
            <v>222.60123266994634</v>
          </cell>
          <cell r="I23">
            <v>256.75</v>
          </cell>
          <cell r="J23">
            <v>221.28000000000003</v>
          </cell>
          <cell r="K23">
            <v>160.62999999999997</v>
          </cell>
          <cell r="L23">
            <v>135.13999999999999</v>
          </cell>
          <cell r="M23">
            <v>95.83</v>
          </cell>
          <cell r="N23">
            <v>137.24334215732</v>
          </cell>
        </row>
        <row r="25">
          <cell r="D25">
            <v>18.252748694830913</v>
          </cell>
          <cell r="E25">
            <v>-36.400663394166656</v>
          </cell>
          <cell r="F25">
            <v>-38.523531222267763</v>
          </cell>
          <cell r="G25">
            <v>-9.7086420051449238</v>
          </cell>
          <cell r="H25">
            <v>17.646625111585195</v>
          </cell>
          <cell r="I25">
            <v>-41.43598242109033</v>
          </cell>
          <cell r="J25">
            <v>-38.668683044036868</v>
          </cell>
          <cell r="K25">
            <v>-72.484585053069765</v>
          </cell>
          <cell r="L25">
            <v>-33.004930195664315</v>
          </cell>
          <cell r="M25">
            <v>-45.140000000000256</v>
          </cell>
          <cell r="N25">
            <v>-3.7266578426802539</v>
          </cell>
        </row>
        <row r="27">
          <cell r="B27" t="e">
            <v>#REF!</v>
          </cell>
          <cell r="C27">
            <v>-42.77</v>
          </cell>
          <cell r="D27">
            <v>-9.8211054259749488</v>
          </cell>
          <cell r="E27">
            <v>195.08016413407142</v>
          </cell>
          <cell r="F27">
            <v>-107.88958865030075</v>
          </cell>
          <cell r="G27">
            <v>36.782366880904789</v>
          </cell>
          <cell r="H27">
            <v>14.598239003528732</v>
          </cell>
          <cell r="I27">
            <v>64.930707955679196</v>
          </cell>
          <cell r="J27">
            <v>-13.355773597910684</v>
          </cell>
          <cell r="K27">
            <v>64.537898089210501</v>
          </cell>
          <cell r="L27">
            <v>-35.447435615713516</v>
          </cell>
          <cell r="M27">
            <v>42.239149749622591</v>
          </cell>
          <cell r="N27">
            <v>-7.2230180253990319</v>
          </cell>
        </row>
        <row r="28">
          <cell r="B28">
            <v>-12.2</v>
          </cell>
          <cell r="C28">
            <v>-15.300000000000002</v>
          </cell>
          <cell r="D28">
            <v>-12.399999999999997</v>
          </cell>
          <cell r="E28">
            <v>108.8</v>
          </cell>
          <cell r="F28">
            <v>107.2</v>
          </cell>
          <cell r="G28">
            <v>93.9</v>
          </cell>
          <cell r="H28">
            <v>72.199999999999989</v>
          </cell>
          <cell r="I28">
            <v>57.933</v>
          </cell>
          <cell r="J28">
            <v>41.246432120005224</v>
          </cell>
          <cell r="K28">
            <v>0.75390275000000173</v>
          </cell>
          <cell r="L28">
            <v>-7.9508698699999982</v>
          </cell>
          <cell r="M28">
            <v>24.525552929999979</v>
          </cell>
          <cell r="N28">
            <v>25.284735144583316</v>
          </cell>
        </row>
        <row r="29">
          <cell r="B29">
            <v>0.5</v>
          </cell>
          <cell r="C29">
            <v>0</v>
          </cell>
          <cell r="D29">
            <v>0</v>
          </cell>
          <cell r="E29">
            <v>125.5</v>
          </cell>
          <cell r="F29">
            <v>121.5</v>
          </cell>
          <cell r="G29">
            <v>112.2</v>
          </cell>
          <cell r="H29">
            <v>97.399999999999991</v>
          </cell>
          <cell r="I29">
            <v>82.4</v>
          </cell>
          <cell r="J29">
            <v>66.94</v>
          </cell>
          <cell r="K29">
            <v>28.272872</v>
          </cell>
          <cell r="L29">
            <v>13.007733430000002</v>
          </cell>
          <cell r="M29">
            <v>49.61</v>
          </cell>
          <cell r="N29">
            <v>49.61</v>
          </cell>
        </row>
        <row r="30">
          <cell r="B30">
            <v>-12.7</v>
          </cell>
          <cell r="C30">
            <v>-15.300000000000002</v>
          </cell>
          <cell r="D30">
            <v>-12.399999999999997</v>
          </cell>
          <cell r="E30">
            <v>-16.700000000000003</v>
          </cell>
          <cell r="F30">
            <v>-14.299999999999999</v>
          </cell>
          <cell r="G30">
            <v>-18.3</v>
          </cell>
          <cell r="H30">
            <v>-25.2</v>
          </cell>
          <cell r="I30">
            <v>-24.467000000000006</v>
          </cell>
          <cell r="J30">
            <v>-25.69356787999477</v>
          </cell>
          <cell r="K30">
            <v>-27.518969249999998</v>
          </cell>
          <cell r="L30">
            <v>-20.9586033</v>
          </cell>
          <cell r="M30">
            <v>-25.084447070000021</v>
          </cell>
          <cell r="N30">
            <v>-24.325264855416684</v>
          </cell>
        </row>
        <row r="31">
          <cell r="B31">
            <v>-18.399999999999999</v>
          </cell>
          <cell r="C31">
            <v>-27.47</v>
          </cell>
          <cell r="D31">
            <v>-15.54853874794442</v>
          </cell>
          <cell r="E31">
            <v>0</v>
          </cell>
          <cell r="F31">
            <v>-123.02501761335691</v>
          </cell>
          <cell r="G31">
            <v>15.918696955642275</v>
          </cell>
          <cell r="H31">
            <v>-1.7354409308890268</v>
          </cell>
          <cell r="I31">
            <v>-3.8899577932546663</v>
          </cell>
          <cell r="J31">
            <v>-55.054783171895437</v>
          </cell>
          <cell r="K31">
            <v>16.255150561237315</v>
          </cell>
          <cell r="L31">
            <v>3.1421044742420747</v>
          </cell>
          <cell r="M31">
            <v>-46.786403180377391</v>
          </cell>
          <cell r="N31">
            <v>-46.786403180377391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7.4</v>
          </cell>
          <cell r="F32">
            <v>4.0999999999999996</v>
          </cell>
          <cell r="G32">
            <v>4</v>
          </cell>
          <cell r="H32">
            <v>10.76</v>
          </cell>
          <cell r="I32">
            <v>30</v>
          </cell>
          <cell r="J32">
            <v>8</v>
          </cell>
          <cell r="K32">
            <v>2</v>
          </cell>
          <cell r="L32">
            <v>4.7</v>
          </cell>
          <cell r="M32">
            <v>7.8</v>
          </cell>
          <cell r="N32">
            <v>7.8</v>
          </cell>
        </row>
        <row r="33">
          <cell r="B33" t="e">
            <v>#REF!</v>
          </cell>
          <cell r="D33">
            <v>18.12743332196947</v>
          </cell>
          <cell r="E33">
            <v>78.880164134071435</v>
          </cell>
          <cell r="F33">
            <v>-96.16457103694384</v>
          </cell>
          <cell r="G33">
            <v>-77.036330074737492</v>
          </cell>
          <cell r="H33">
            <v>-66.626320065582235</v>
          </cell>
          <cell r="I33">
            <v>-19.112334251066123</v>
          </cell>
          <cell r="J33">
            <v>-7.5474225460204707</v>
          </cell>
          <cell r="K33">
            <v>45.528844777973184</v>
          </cell>
          <cell r="L33">
            <v>-35.338670219955596</v>
          </cell>
          <cell r="M33">
            <v>56.7</v>
          </cell>
          <cell r="N33">
            <v>6.4786500103950431</v>
          </cell>
        </row>
        <row r="35">
          <cell r="D35">
            <v>45.431643268855979</v>
          </cell>
          <cell r="E35">
            <v>115.27950073990473</v>
          </cell>
          <cell r="F35">
            <v>-51.326893223439242</v>
          </cell>
          <cell r="G35">
            <v>27.466790767989579</v>
          </cell>
          <cell r="H35">
            <v>32.271326861300622</v>
          </cell>
          <cell r="I35">
            <v>23.364569527946884</v>
          </cell>
          <cell r="J35">
            <v>-51.860087007839496</v>
          </cell>
          <cell r="K35">
            <v>-7.9466869638592392</v>
          </cell>
          <cell r="L35">
            <v>-68.452365811377831</v>
          </cell>
          <cell r="M35">
            <v>-2.9008502503776654</v>
          </cell>
          <cell r="N35">
            <v>-10.949675868079286</v>
          </cell>
        </row>
        <row r="37">
          <cell r="D37">
            <v>-45.431643268855979</v>
          </cell>
          <cell r="E37">
            <v>-115.27950073990473</v>
          </cell>
          <cell r="F37">
            <v>51.326893223439242</v>
          </cell>
          <cell r="G37">
            <v>-27.466790767989579</v>
          </cell>
          <cell r="H37">
            <v>-32.271326861300622</v>
          </cell>
          <cell r="I37">
            <v>-23.364569527946884</v>
          </cell>
          <cell r="J37">
            <v>51.860087007839496</v>
          </cell>
          <cell r="K37">
            <v>7.9466869638592392</v>
          </cell>
          <cell r="L37">
            <v>68.452365811377831</v>
          </cell>
          <cell r="M37">
            <v>2.8654564099999931</v>
          </cell>
          <cell r="N37">
            <v>10.949675868079225</v>
          </cell>
        </row>
        <row r="38">
          <cell r="D38">
            <v>-45.431643268855979</v>
          </cell>
          <cell r="E38">
            <v>-115.27950073990473</v>
          </cell>
          <cell r="F38">
            <v>51.326893223439242</v>
          </cell>
          <cell r="G38">
            <v>-27.466790767989579</v>
          </cell>
          <cell r="H38">
            <v>-32.271326861300622</v>
          </cell>
          <cell r="I38">
            <v>-23.364569527946884</v>
          </cell>
          <cell r="J38">
            <v>45.860087007839496</v>
          </cell>
          <cell r="K38">
            <v>-3.8869440361407612</v>
          </cell>
          <cell r="L38">
            <v>41.015338241377833</v>
          </cell>
          <cell r="M38">
            <v>2</v>
          </cell>
          <cell r="N38">
            <v>9.6783129680792328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6</v>
          </cell>
          <cell r="K39">
            <v>11.833631</v>
          </cell>
          <cell r="L39">
            <v>27.437027570000001</v>
          </cell>
          <cell r="M39">
            <v>0.86545640999999307</v>
          </cell>
          <cell r="N39">
            <v>1.2713628999999926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2">
          <cell r="B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3.5393840377672348E-2</v>
          </cell>
          <cell r="N42">
            <v>6.0396132539608516E-14</v>
          </cell>
        </row>
        <row r="46">
          <cell r="E46">
            <v>-15.8638323815641</v>
          </cell>
          <cell r="F46">
            <v>-11.406881949969232</v>
          </cell>
          <cell r="G46">
            <v>-6.9351538650088491</v>
          </cell>
          <cell r="H46">
            <v>-5.5037728157639876</v>
          </cell>
          <cell r="I46">
            <v>-7.1787785320486837</v>
          </cell>
          <cell r="J46">
            <v>-6.5745770238784207</v>
          </cell>
          <cell r="K46">
            <v>-6.481802588676171</v>
          </cell>
          <cell r="L46">
            <v>-4.8523317259428103</v>
          </cell>
          <cell r="M46">
            <v>-4.8260414846533459</v>
          </cell>
          <cell r="N46">
            <v>-4.7676488830034707</v>
          </cell>
        </row>
        <row r="48">
          <cell r="E48">
            <v>-1.2938716647576638</v>
          </cell>
          <cell r="F48">
            <v>-1.3249689992585965</v>
          </cell>
          <cell r="G48">
            <v>-0.29077255948307829</v>
          </cell>
          <cell r="H48">
            <v>0.47387573636989255</v>
          </cell>
          <cell r="I48">
            <v>-0.99756446846922908</v>
          </cell>
          <cell r="J48">
            <v>-0.9780016275054324</v>
          </cell>
          <cell r="K48">
            <v>-2.0154499167400712</v>
          </cell>
          <cell r="L48">
            <v>-0.95245732187457499</v>
          </cell>
          <cell r="M48">
            <v>-1.5453466171330981</v>
          </cell>
          <cell r="N48">
            <v>-0.12603671774839048</v>
          </cell>
        </row>
        <row r="49">
          <cell r="B49" t="e">
            <v>#VALUE!</v>
          </cell>
          <cell r="C49">
            <v>10.447635135135137</v>
          </cell>
          <cell r="D49">
            <v>-17.549896765313157</v>
          </cell>
          <cell r="E49">
            <v>41.726952327954002</v>
          </cell>
          <cell r="F49">
            <v>11.209999345592569</v>
          </cell>
          <cell r="G49">
            <v>20.89561021537012</v>
          </cell>
          <cell r="H49">
            <v>45.709418349963514</v>
          </cell>
          <cell r="I49">
            <v>13.375200427578825</v>
          </cell>
          <cell r="J49">
            <v>-2.4837949322333408</v>
          </cell>
          <cell r="K49">
            <v>-7.7741185001661828</v>
          </cell>
          <cell r="L49">
            <v>-10.503210588389479</v>
          </cell>
          <cell r="M49">
            <v>20.953217658686608</v>
          </cell>
          <cell r="N49">
            <v>20.953217658686608</v>
          </cell>
        </row>
        <row r="50">
          <cell r="B50" t="e">
            <v>#REF!</v>
          </cell>
          <cell r="C50" t="e">
            <v>#REF!</v>
          </cell>
          <cell r="D50">
            <v>-31.681803637795657</v>
          </cell>
          <cell r="E50">
            <v>188.54505169867059</v>
          </cell>
          <cell r="F50">
            <v>-1.7476771865161611</v>
          </cell>
          <cell r="G50">
            <v>9.9254419557027962</v>
          </cell>
          <cell r="H50">
            <v>16.903891819642581</v>
          </cell>
          <cell r="I50">
            <v>23.766952502584672</v>
          </cell>
          <cell r="J50">
            <v>6.7996658640852914</v>
          </cell>
          <cell r="K50">
            <v>-2.8820140972081632</v>
          </cell>
          <cell r="L50">
            <v>-6.9034128593356225</v>
          </cell>
          <cell r="M50">
            <v>13.564566031590974</v>
          </cell>
          <cell r="N50">
            <v>13.564566031590974</v>
          </cell>
        </row>
        <row r="51">
          <cell r="B51">
            <v>0</v>
          </cell>
          <cell r="C51">
            <v>560.54598635034131</v>
          </cell>
          <cell r="D51">
            <v>720.63443414297751</v>
          </cell>
          <cell r="E51">
            <v>411.33439097479288</v>
          </cell>
          <cell r="F51">
            <v>280.04493836157161</v>
          </cell>
          <cell r="G51">
            <v>277.774847014138</v>
          </cell>
          <cell r="H51">
            <v>242.53232465473354</v>
          </cell>
          <cell r="I51">
            <v>224.16085748906607</v>
          </cell>
          <cell r="J51">
            <v>234.70785688722762</v>
          </cell>
          <cell r="K51">
            <v>273.3418086716826</v>
          </cell>
          <cell r="L51">
            <v>286.1256327573185</v>
          </cell>
          <cell r="M51">
            <v>284.74278208657574</v>
          </cell>
          <cell r="N51">
            <v>284.74278208657574</v>
          </cell>
        </row>
        <row r="52">
          <cell r="J52" t="str">
            <v>...</v>
          </cell>
          <cell r="K52" t="str">
            <v>...</v>
          </cell>
          <cell r="L52">
            <v>200.86574773251269</v>
          </cell>
          <cell r="N52">
            <v>195.89790472142909</v>
          </cell>
        </row>
        <row r="53">
          <cell r="F53">
            <v>7.2021855430558075</v>
          </cell>
          <cell r="G53">
            <v>8.5149977509319825</v>
          </cell>
          <cell r="H53">
            <v>7.9509634068024067</v>
          </cell>
          <cell r="I53">
            <v>8.4643283655514967</v>
          </cell>
          <cell r="J53">
            <v>7.9003167042721927</v>
          </cell>
          <cell r="K53">
            <v>8.6961450925772148</v>
          </cell>
          <cell r="L53">
            <v>7.8830208786534977</v>
          </cell>
          <cell r="M53">
            <v>8.6238586413196661</v>
          </cell>
          <cell r="N53">
            <v>8.4592948335067479</v>
          </cell>
        </row>
        <row r="54">
          <cell r="E54">
            <v>186.35983643209403</v>
          </cell>
          <cell r="F54">
            <v>135.03294320865479</v>
          </cell>
          <cell r="G54">
            <v>162.49973397664436</v>
          </cell>
          <cell r="H54">
            <v>194.77106083794499</v>
          </cell>
          <cell r="I54">
            <v>218.13563036589187</v>
          </cell>
          <cell r="J54">
            <v>172.27554335805237</v>
          </cell>
          <cell r="K54">
            <v>176.16248739419314</v>
          </cell>
          <cell r="L54">
            <v>135.1471491528153</v>
          </cell>
          <cell r="M54">
            <v>153.71996087184138</v>
          </cell>
          <cell r="N54">
            <v>125.46883618473608</v>
          </cell>
        </row>
        <row r="55">
          <cell r="F55">
            <v>159.4</v>
          </cell>
          <cell r="G55">
            <v>209.1</v>
          </cell>
          <cell r="H55">
            <v>237</v>
          </cell>
          <cell r="I55">
            <v>279.38</v>
          </cell>
          <cell r="J55">
            <v>222.34</v>
          </cell>
          <cell r="K55">
            <v>227.29</v>
          </cell>
          <cell r="L55">
            <v>177.71</v>
          </cell>
          <cell r="M55">
            <v>38.77345628429515</v>
          </cell>
          <cell r="N55">
            <v>157</v>
          </cell>
        </row>
        <row r="57">
          <cell r="D57">
            <v>3.5354194788567286</v>
          </cell>
          <cell r="E57">
            <v>3.2729025164966918</v>
          </cell>
          <cell r="F57">
            <v>3.1268614428640493</v>
          </cell>
          <cell r="G57">
            <v>3.6250503998590435</v>
          </cell>
          <cell r="H57">
            <v>3.437665159433906</v>
          </cell>
          <cell r="I57">
            <v>3.1473779817390888</v>
          </cell>
          <cell r="J57">
            <v>2.410591725583386</v>
          </cell>
          <cell r="K57">
            <v>2.5562141094531952</v>
          </cell>
          <cell r="L57">
            <v>2.2052677036331492</v>
          </cell>
          <cell r="M57">
            <v>1.7732342007434938</v>
          </cell>
          <cell r="N57">
            <v>1.7734234724603239</v>
          </cell>
        </row>
      </sheetData>
      <sheetData sheetId="8" refreshError="1">
        <row r="2">
          <cell r="B2" t="str">
            <v>Table  5.  Haiti : Balance of Payments</v>
          </cell>
        </row>
        <row r="3">
          <cell r="B3" t="str">
            <v>(in millions of U.S. dollars)</v>
          </cell>
        </row>
        <row r="5">
          <cell r="M5" t="str">
            <v xml:space="preserve">             Fiscal years ending September 30</v>
          </cell>
        </row>
        <row r="6">
          <cell r="B6">
            <v>38440.753327546299</v>
          </cell>
          <cell r="I6" t="str">
            <v>1991</v>
          </cell>
          <cell r="J6" t="str">
            <v>1992</v>
          </cell>
          <cell r="K6" t="str">
            <v>1993</v>
          </cell>
          <cell r="L6">
            <v>1994</v>
          </cell>
          <cell r="M6">
            <v>1995</v>
          </cell>
          <cell r="N6">
            <v>1996</v>
          </cell>
        </row>
        <row r="9">
          <cell r="B9" t="str">
            <v>Current account including grants</v>
          </cell>
          <cell r="C9" t="str">
            <v>Balance courante (incluant les dons officiels)</v>
          </cell>
          <cell r="J9" t="e">
            <v>#REF!</v>
          </cell>
          <cell r="K9">
            <v>-69.170568393449457</v>
          </cell>
          <cell r="L9">
            <v>18.252748694830927</v>
          </cell>
          <cell r="M9">
            <v>-36.400663394166713</v>
          </cell>
          <cell r="N9">
            <v>-38.523531222267763</v>
          </cell>
        </row>
        <row r="11">
          <cell r="B11" t="str">
            <v>Current account excluding grants</v>
          </cell>
          <cell r="J11" t="e">
            <v>#REF!</v>
          </cell>
          <cell r="K11">
            <v>-169.17056839344946</v>
          </cell>
          <cell r="L11">
            <v>-95.04725130516907</v>
          </cell>
          <cell r="M11">
            <v>-446.29930339416666</v>
          </cell>
          <cell r="N11">
            <v>-331.65558831508736</v>
          </cell>
        </row>
        <row r="13">
          <cell r="B13" t="str">
            <v xml:space="preserve">Trade balance </v>
          </cell>
          <cell r="C13" t="str">
            <v xml:space="preserve">   Balance commerciale</v>
          </cell>
          <cell r="J13" t="e">
            <v>#REF!</v>
          </cell>
          <cell r="K13">
            <v>-199.54707317073164</v>
          </cell>
          <cell r="L13">
            <v>-117.84666666666666</v>
          </cell>
          <cell r="M13">
            <v>-498.34</v>
          </cell>
          <cell r="N13">
            <v>-469.83</v>
          </cell>
        </row>
        <row r="15">
          <cell r="B15" t="str">
            <v xml:space="preserve">   Exports, fob</v>
          </cell>
          <cell r="C15" t="str">
            <v xml:space="preserve">      Exportations, f.o.b.</v>
          </cell>
          <cell r="J15">
            <v>118.40000000000002</v>
          </cell>
          <cell r="K15">
            <v>130.77000000000001</v>
          </cell>
          <cell r="L15">
            <v>107.82</v>
          </cell>
          <cell r="M15">
            <v>152.81</v>
          </cell>
          <cell r="N15">
            <v>169.94</v>
          </cell>
        </row>
        <row r="16">
          <cell r="B16" t="str">
            <v xml:space="preserve">      Assembly industries</v>
          </cell>
          <cell r="J16">
            <v>84.2</v>
          </cell>
          <cell r="K16">
            <v>97.259999999999991</v>
          </cell>
          <cell r="L16">
            <v>78</v>
          </cell>
          <cell r="M16">
            <v>79</v>
          </cell>
          <cell r="N16">
            <v>106.50000000000001</v>
          </cell>
        </row>
        <row r="17">
          <cell r="B17" t="str">
            <v xml:space="preserve">      Other</v>
          </cell>
          <cell r="J17">
            <v>34.200000000000017</v>
          </cell>
          <cell r="K17">
            <v>33.510000000000019</v>
          </cell>
          <cell r="L17">
            <v>29.819999999999993</v>
          </cell>
          <cell r="M17">
            <v>73.81</v>
          </cell>
          <cell r="N17">
            <v>63.439999999999984</v>
          </cell>
        </row>
        <row r="19">
          <cell r="B19" t="str">
            <v xml:space="preserve">   Imports, fob</v>
          </cell>
          <cell r="C19" t="str">
            <v xml:space="preserve">      Importations, f.o.b.</v>
          </cell>
          <cell r="J19" t="e">
            <v>#REF!</v>
          </cell>
          <cell r="K19">
            <v>-330.31707317073165</v>
          </cell>
          <cell r="L19">
            <v>-225.66666666666666</v>
          </cell>
          <cell r="M19">
            <v>-651.15</v>
          </cell>
          <cell r="N19">
            <v>-639.77</v>
          </cell>
        </row>
        <row r="20">
          <cell r="B20" t="str">
            <v xml:space="preserve">      Inputs for assembly industries</v>
          </cell>
          <cell r="C20" t="str">
            <v xml:space="preserve">        dont input pour reexportation</v>
          </cell>
          <cell r="J20" t="e">
            <v>#REF!</v>
          </cell>
          <cell r="K20">
            <v>-58.355999999999995</v>
          </cell>
          <cell r="L20">
            <v>-46.8</v>
          </cell>
          <cell r="M20">
            <v>-49</v>
          </cell>
          <cell r="N20">
            <v>-64.960000000000008</v>
          </cell>
        </row>
        <row r="21">
          <cell r="B21" t="str">
            <v xml:space="preserve">      Petroleum products</v>
          </cell>
          <cell r="J21" t="e">
            <v>#REF!</v>
          </cell>
          <cell r="K21">
            <v>-58.7789</v>
          </cell>
          <cell r="L21">
            <v>-42.048654999999997</v>
          </cell>
          <cell r="M21">
            <v>-67.589829999999992</v>
          </cell>
          <cell r="N21">
            <v>-67.765855999999999</v>
          </cell>
        </row>
        <row r="22">
          <cell r="B22" t="str">
            <v xml:space="preserve">      Other</v>
          </cell>
          <cell r="J22" t="e">
            <v>#REF!</v>
          </cell>
          <cell r="K22">
            <v>-213.18217317073166</v>
          </cell>
          <cell r="L22">
            <v>-136.81801166666668</v>
          </cell>
          <cell r="M22">
            <v>-534.56016999999997</v>
          </cell>
          <cell r="N22">
            <v>-507.04414399999996</v>
          </cell>
        </row>
        <row r="24">
          <cell r="B24" t="str">
            <v>Services (net)</v>
          </cell>
          <cell r="C24" t="str">
            <v xml:space="preserve">   Services (net)</v>
          </cell>
          <cell r="I24">
            <v>-115.44000000000001</v>
          </cell>
          <cell r="J24" t="e">
            <v>#REF!</v>
          </cell>
          <cell r="K24">
            <v>-36.701554829268289</v>
          </cell>
          <cell r="L24">
            <v>-32.113508133333326</v>
          </cell>
          <cell r="M24">
            <v>-66.86999999999999</v>
          </cell>
          <cell r="N24">
            <v>-28.189999999999998</v>
          </cell>
        </row>
        <row r="25">
          <cell r="B25" t="str">
            <v xml:space="preserve">   Receipts</v>
          </cell>
          <cell r="I25">
            <v>91.21</v>
          </cell>
          <cell r="J25">
            <v>29.46</v>
          </cell>
          <cell r="K25">
            <v>23.08</v>
          </cell>
          <cell r="L25">
            <v>22.69</v>
          </cell>
          <cell r="M25">
            <v>74.11</v>
          </cell>
          <cell r="N25">
            <v>159.4</v>
          </cell>
        </row>
        <row r="26">
          <cell r="B26" t="str">
            <v xml:space="preserve">   Payments</v>
          </cell>
          <cell r="I26">
            <v>-206.65</v>
          </cell>
          <cell r="J26" t="e">
            <v>#REF!</v>
          </cell>
          <cell r="K26">
            <v>-59.781554829268288</v>
          </cell>
          <cell r="L26">
            <v>-54.803508133333324</v>
          </cell>
          <cell r="M26">
            <v>-140.97999999999999</v>
          </cell>
          <cell r="N26">
            <v>-187.59</v>
          </cell>
        </row>
        <row r="27">
          <cell r="B27" t="str">
            <v xml:space="preserve">   of which:   Freight and Insurance</v>
          </cell>
          <cell r="I27">
            <v>-393.23</v>
          </cell>
          <cell r="J27" t="e">
            <v>#REF!</v>
          </cell>
          <cell r="K27">
            <v>-75.972926829268289</v>
          </cell>
          <cell r="L27">
            <v>-51.903333333333336</v>
          </cell>
          <cell r="M27">
            <v>-49</v>
          </cell>
          <cell r="N27">
            <v>-48.15</v>
          </cell>
        </row>
        <row r="29">
          <cell r="B29" t="str">
            <v>Income</v>
          </cell>
          <cell r="C29" t="str">
            <v xml:space="preserve">   Revenus</v>
          </cell>
          <cell r="I29">
            <v>-4.029099254132765</v>
          </cell>
          <cell r="J29">
            <v>-5.0556213798591489</v>
          </cell>
          <cell r="K29">
            <v>-2.9219403934495096</v>
          </cell>
          <cell r="L29">
            <v>3.3529234948309234</v>
          </cell>
          <cell r="M29">
            <v>10.410696605833335</v>
          </cell>
          <cell r="N29">
            <v>14.364411684912612</v>
          </cell>
        </row>
        <row r="30">
          <cell r="B30" t="str">
            <v xml:space="preserve">   Receipts</v>
          </cell>
          <cell r="I30">
            <v>6.1709007458672342</v>
          </cell>
          <cell r="J30">
            <v>5.3443786201408514</v>
          </cell>
          <cell r="K30">
            <v>7.6629396065504904</v>
          </cell>
          <cell r="L30">
            <v>15.888370998997591</v>
          </cell>
          <cell r="M30">
            <v>19.416731700833335</v>
          </cell>
          <cell r="N30">
            <v>24.047703919079279</v>
          </cell>
        </row>
        <row r="31">
          <cell r="B31" t="str">
            <v xml:space="preserve">   Payments</v>
          </cell>
          <cell r="I31">
            <v>-10.199999999999999</v>
          </cell>
          <cell r="J31">
            <v>-10.4</v>
          </cell>
          <cell r="K31">
            <v>-10.58488</v>
          </cell>
          <cell r="L31">
            <v>-12.535447504166667</v>
          </cell>
          <cell r="M31">
            <v>-9.0060350949999997</v>
          </cell>
          <cell r="N31">
            <v>-9.6832922341666663</v>
          </cell>
        </row>
        <row r="32">
          <cell r="B32" t="str">
            <v xml:space="preserve">   of which:   Interest on external public sector debt</v>
          </cell>
          <cell r="I32">
            <v>-10.199999999999999</v>
          </cell>
          <cell r="J32">
            <v>-10.4</v>
          </cell>
          <cell r="K32">
            <v>-10.58488</v>
          </cell>
          <cell r="L32">
            <v>-12.535447504166667</v>
          </cell>
          <cell r="M32">
            <v>-9.0060350949999997</v>
          </cell>
          <cell r="N32">
            <v>-9.419677867499999</v>
          </cell>
        </row>
        <row r="34">
          <cell r="B34" t="str">
            <v>Current Transfers</v>
          </cell>
          <cell r="C34" t="str">
            <v xml:space="preserve">   Transferts courants</v>
          </cell>
          <cell r="I34">
            <v>234.23</v>
          </cell>
          <cell r="J34">
            <v>142.5</v>
          </cell>
          <cell r="K34">
            <v>170</v>
          </cell>
          <cell r="L34">
            <v>164.86</v>
          </cell>
          <cell r="M34">
            <v>518.39863999999989</v>
          </cell>
          <cell r="N34">
            <v>445.13205709281959</v>
          </cell>
        </row>
        <row r="35">
          <cell r="B35" t="str">
            <v>External grants</v>
          </cell>
          <cell r="I35">
            <v>164.7</v>
          </cell>
          <cell r="J35">
            <v>85</v>
          </cell>
          <cell r="K35">
            <v>100</v>
          </cell>
          <cell r="L35">
            <v>113.3</v>
          </cell>
          <cell r="M35">
            <v>409.89863999999994</v>
          </cell>
          <cell r="N35">
            <v>293.13205709281959</v>
          </cell>
        </row>
        <row r="36">
          <cell r="B36" t="str">
            <v>Private transfers (net)</v>
          </cell>
          <cell r="I36">
            <v>69.53</v>
          </cell>
          <cell r="J36">
            <v>57.5</v>
          </cell>
          <cell r="K36">
            <v>70</v>
          </cell>
          <cell r="L36">
            <v>51.56</v>
          </cell>
          <cell r="M36">
            <v>108.5</v>
          </cell>
          <cell r="N36">
            <v>152</v>
          </cell>
        </row>
        <row r="37">
          <cell r="B37" t="str">
            <v>S&amp;I&amp;T</v>
          </cell>
          <cell r="M37">
            <v>52.040696605833347</v>
          </cell>
          <cell r="N37">
            <v>138.17441168491263</v>
          </cell>
        </row>
        <row r="39">
          <cell r="B39" t="str">
            <v>Capital account  balance</v>
          </cell>
          <cell r="L39">
            <v>-9.8211054259749488</v>
          </cell>
          <cell r="M39">
            <v>159.78016413407144</v>
          </cell>
          <cell r="N39">
            <v>-13.264571036943835</v>
          </cell>
        </row>
        <row r="40">
          <cell r="B40" t="str">
            <v>Financial account</v>
          </cell>
          <cell r="C40" t="str">
            <v>Compte de capital (deficit -)</v>
          </cell>
          <cell r="I40">
            <v>53.13</v>
          </cell>
          <cell r="J40">
            <v>-82.6</v>
          </cell>
          <cell r="K40">
            <v>-94.77000000000001</v>
          </cell>
          <cell r="L40">
            <v>-40.948538747944419</v>
          </cell>
          <cell r="M40">
            <v>102.9</v>
          </cell>
          <cell r="N40">
            <v>98.9</v>
          </cell>
        </row>
        <row r="42">
          <cell r="B42" t="str">
            <v xml:space="preserve">  Direct investment</v>
          </cell>
          <cell r="I42">
            <v>13.6</v>
          </cell>
          <cell r="J42">
            <v>0</v>
          </cell>
          <cell r="K42">
            <v>0</v>
          </cell>
          <cell r="L42">
            <v>0</v>
          </cell>
          <cell r="M42">
            <v>7.4</v>
          </cell>
          <cell r="N42">
            <v>4.0999999999999996</v>
          </cell>
        </row>
        <row r="44">
          <cell r="B44" t="str">
            <v xml:space="preserve">  Other investments</v>
          </cell>
          <cell r="I44">
            <v>39.53</v>
          </cell>
          <cell r="J44">
            <v>-82.6</v>
          </cell>
          <cell r="K44">
            <v>-94.77000000000001</v>
          </cell>
          <cell r="L44">
            <v>-40.948538747944419</v>
          </cell>
          <cell r="M44">
            <v>95.5</v>
          </cell>
          <cell r="N44">
            <v>94.800000000000011</v>
          </cell>
        </row>
        <row r="45">
          <cell r="B45" t="str">
            <v xml:space="preserve">  Public sector flows, net</v>
          </cell>
          <cell r="I45">
            <v>24.099999999999998</v>
          </cell>
          <cell r="J45">
            <v>-12.2</v>
          </cell>
          <cell r="K45">
            <v>-15.300000000000002</v>
          </cell>
          <cell r="L45">
            <v>-12.399999999999997</v>
          </cell>
          <cell r="M45">
            <v>108.8</v>
          </cell>
          <cell r="N45">
            <v>107.2</v>
          </cell>
        </row>
        <row r="46">
          <cell r="B46" t="str">
            <v xml:space="preserve">      Loan disbursements</v>
          </cell>
          <cell r="I46">
            <v>43.4</v>
          </cell>
          <cell r="J46">
            <v>0.5</v>
          </cell>
          <cell r="K46">
            <v>0</v>
          </cell>
          <cell r="L46">
            <v>0</v>
          </cell>
          <cell r="M46">
            <v>125.5</v>
          </cell>
          <cell r="N46">
            <v>121.5</v>
          </cell>
        </row>
        <row r="47">
          <cell r="B47" t="str">
            <v xml:space="preserve">      Amortization</v>
          </cell>
          <cell r="I47">
            <v>-19.3</v>
          </cell>
          <cell r="J47">
            <v>-12.7</v>
          </cell>
          <cell r="K47">
            <v>-15.300000000000002</v>
          </cell>
          <cell r="L47">
            <v>-12.399999999999997</v>
          </cell>
          <cell r="M47">
            <v>-16.700000000000003</v>
          </cell>
          <cell r="N47">
            <v>-14.299999999999999</v>
          </cell>
        </row>
        <row r="48">
          <cell r="B48" t="str">
            <v xml:space="preserve">  Banks (net) NFA</v>
          </cell>
          <cell r="I48">
            <v>-14.57</v>
          </cell>
          <cell r="J48">
            <v>-18.399999999999999</v>
          </cell>
          <cell r="K48">
            <v>-27.47</v>
          </cell>
          <cell r="L48">
            <v>-15.54853874794442</v>
          </cell>
          <cell r="M48">
            <v>-35.299999999999997</v>
          </cell>
          <cell r="N48">
            <v>-28.4</v>
          </cell>
        </row>
        <row r="49">
          <cell r="B49" t="str">
            <v xml:space="preserve">  Non-bank sector (net)  </v>
          </cell>
          <cell r="I49">
            <v>30</v>
          </cell>
          <cell r="J49">
            <v>-52</v>
          </cell>
          <cell r="K49">
            <v>-52</v>
          </cell>
          <cell r="L49">
            <v>-13</v>
          </cell>
          <cell r="M49">
            <v>22</v>
          </cell>
          <cell r="N49">
            <v>16</v>
          </cell>
        </row>
        <row r="50">
          <cell r="B50" t="str">
            <v xml:space="preserve">  Others (incl. e &amp;  o)</v>
          </cell>
          <cell r="I50">
            <v>-50.385795094013211</v>
          </cell>
          <cell r="J50" t="e">
            <v>#REF!</v>
          </cell>
          <cell r="K50">
            <v>133.74056839344945</v>
          </cell>
          <cell r="L50">
            <v>31.12743332196947</v>
          </cell>
          <cell r="M50">
            <v>56.880164134071435</v>
          </cell>
          <cell r="N50">
            <v>-112.16457103694384</v>
          </cell>
        </row>
        <row r="52">
          <cell r="B52" t="str">
            <v>Overall balance (deficit -)</v>
          </cell>
          <cell r="C52" t="str">
            <v>Balance globale (déficit -)</v>
          </cell>
          <cell r="I52">
            <v>2.7442049059867912</v>
          </cell>
          <cell r="J52">
            <v>-13.820000000000002</v>
          </cell>
          <cell r="K52">
            <v>-30.200000000000003</v>
          </cell>
          <cell r="L52">
            <v>8.4316432688559786</v>
          </cell>
          <cell r="M52">
            <v>123.37950073990473</v>
          </cell>
          <cell r="N52">
            <v>-51.788102259211591</v>
          </cell>
        </row>
        <row r="54">
          <cell r="B54" t="str">
            <v>Financing</v>
          </cell>
          <cell r="C54" t="str">
            <v>Financement</v>
          </cell>
          <cell r="I54">
            <v>-2.7442049059867912</v>
          </cell>
          <cell r="J54">
            <v>13.820000000000002</v>
          </cell>
          <cell r="K54">
            <v>30.200000000000003</v>
          </cell>
          <cell r="L54">
            <v>-8.4316432688559786</v>
          </cell>
          <cell r="M54">
            <v>-123.37950073990473</v>
          </cell>
          <cell r="N54">
            <v>51.788102259211591</v>
          </cell>
        </row>
        <row r="55">
          <cell r="B55" t="str">
            <v>Change in net international reserves (increase -)</v>
          </cell>
          <cell r="I55">
            <v>-14.544204905986792</v>
          </cell>
          <cell r="J55">
            <v>-3.78</v>
          </cell>
          <cell r="K55">
            <v>-11.9</v>
          </cell>
          <cell r="L55">
            <v>-45.431643268855979</v>
          </cell>
          <cell r="M55">
            <v>-115.27950073990473</v>
          </cell>
          <cell r="N55">
            <v>51.788102259211591</v>
          </cell>
        </row>
        <row r="56">
          <cell r="B56" t="str">
            <v xml:space="preserve">   Change in gross reserves </v>
          </cell>
          <cell r="I56">
            <v>-12.31</v>
          </cell>
          <cell r="J56">
            <v>-3.78</v>
          </cell>
          <cell r="L56">
            <v>-32.092418120641426</v>
          </cell>
          <cell r="M56">
            <v>-133.41537926385439</v>
          </cell>
          <cell r="N56">
            <v>0.46034891871033778</v>
          </cell>
        </row>
        <row r="57">
          <cell r="B57" t="str">
            <v xml:space="preserve">   Liabilities</v>
          </cell>
          <cell r="I57">
            <v>-2.2342049059867919</v>
          </cell>
          <cell r="J57">
            <v>0</v>
          </cell>
          <cell r="K57">
            <v>-11.9</v>
          </cell>
          <cell r="L57">
            <v>-13.339225148214551</v>
          </cell>
          <cell r="M57">
            <v>18.135878523949664</v>
          </cell>
          <cell r="N57">
            <v>51.327753340501253</v>
          </cell>
        </row>
      </sheetData>
      <sheetData sheetId="9" refreshError="1">
        <row r="5">
          <cell r="B5" t="str">
            <v xml:space="preserve"> FY2002/03</v>
          </cell>
          <cell r="G5" t="str">
            <v xml:space="preserve"> FY2003/04</v>
          </cell>
          <cell r="L5" t="str">
            <v xml:space="preserve"> FY2004/05</v>
          </cell>
        </row>
        <row r="6">
          <cell r="B6" t="str">
            <v>Q1</v>
          </cell>
          <cell r="C6" t="str">
            <v>Q2</v>
          </cell>
          <cell r="D6" t="str">
            <v>Q3</v>
          </cell>
          <cell r="E6" t="str">
            <v>Q4</v>
          </cell>
          <cell r="F6" t="str">
            <v>FY 2002/2003</v>
          </cell>
          <cell r="G6" t="str">
            <v>Q1</v>
          </cell>
          <cell r="H6" t="str">
            <v>Q2</v>
          </cell>
          <cell r="I6" t="str">
            <v>Q3</v>
          </cell>
          <cell r="J6" t="str">
            <v>Q4</v>
          </cell>
          <cell r="K6" t="str">
            <v>FY 2003/2004</v>
          </cell>
          <cell r="L6" t="str">
            <v>Q1</v>
          </cell>
          <cell r="M6" t="str">
            <v>Q2</v>
          </cell>
          <cell r="N6" t="str">
            <v>Q3</v>
          </cell>
        </row>
        <row r="7">
          <cell r="B7" t="str">
            <v>Actual</v>
          </cell>
          <cell r="C7" t="str">
            <v>Actual</v>
          </cell>
          <cell r="D7" t="str">
            <v>Actual</v>
          </cell>
          <cell r="E7" t="str">
            <v>Prel</v>
          </cell>
          <cell r="F7" t="str">
            <v>Prel</v>
          </cell>
          <cell r="G7" t="str">
            <v>Proj</v>
          </cell>
          <cell r="H7" t="str">
            <v>Proj</v>
          </cell>
          <cell r="I7" t="str">
            <v>Proj</v>
          </cell>
          <cell r="J7" t="str">
            <v>Proj</v>
          </cell>
          <cell r="K7" t="str">
            <v>Proj</v>
          </cell>
          <cell r="L7" t="str">
            <v>Proj</v>
          </cell>
          <cell r="M7" t="str">
            <v>Proj</v>
          </cell>
          <cell r="N7" t="str">
            <v>Proj</v>
          </cell>
        </row>
        <row r="9">
          <cell r="B9">
            <v>23.172534049999999</v>
          </cell>
          <cell r="C9">
            <v>24.283724180000007</v>
          </cell>
          <cell r="D9">
            <v>20.38135466</v>
          </cell>
          <cell r="E9">
            <v>31.236657860000005</v>
          </cell>
          <cell r="F9">
            <v>99.074270750000011</v>
          </cell>
          <cell r="G9">
            <v>37.525963806461107</v>
          </cell>
          <cell r="H9">
            <v>8.0677842735023546</v>
          </cell>
          <cell r="I9">
            <v>24.596631052520671</v>
          </cell>
          <cell r="J9">
            <v>27.152967745822473</v>
          </cell>
          <cell r="K9">
            <v>97.343346878306605</v>
          </cell>
        </row>
        <row r="11">
          <cell r="B11">
            <v>8.5225340500000009</v>
          </cell>
          <cell r="C11">
            <v>11.423724180000002</v>
          </cell>
          <cell r="D11">
            <v>11.36135466</v>
          </cell>
          <cell r="E11">
            <v>11.23565786</v>
          </cell>
          <cell r="F11">
            <v>42.543270750000005</v>
          </cell>
          <cell r="G11">
            <v>12.682063806461112</v>
          </cell>
          <cell r="H11">
            <v>11.067784273502355</v>
          </cell>
          <cell r="I11">
            <v>11.206631052520668</v>
          </cell>
          <cell r="J11">
            <v>11.312967745822473</v>
          </cell>
          <cell r="K11">
            <v>46.26944687830661</v>
          </cell>
        </row>
        <row r="13">
          <cell r="B13">
            <v>5.48147378</v>
          </cell>
          <cell r="C13">
            <v>6.3402865200000029</v>
          </cell>
          <cell r="D13">
            <v>7.5762581099999995</v>
          </cell>
          <cell r="E13">
            <v>6.4366439300000007</v>
          </cell>
          <cell r="F13">
            <v>25.834662340000001</v>
          </cell>
          <cell r="G13">
            <v>7.570077205926248</v>
          </cell>
          <cell r="H13">
            <v>6.6708878200000008</v>
          </cell>
          <cell r="I13">
            <v>7.2163709199999992</v>
          </cell>
          <cell r="J13">
            <v>7.172108510000001</v>
          </cell>
          <cell r="K13">
            <v>28.629444455926251</v>
          </cell>
        </row>
        <row r="15">
          <cell r="B15">
            <v>1.8812280000000001</v>
          </cell>
          <cell r="C15">
            <v>2.5763549500000011</v>
          </cell>
          <cell r="D15">
            <v>3.2723841500000006</v>
          </cell>
          <cell r="E15">
            <v>2.5227628900000001</v>
          </cell>
          <cell r="F15">
            <v>10.252729990000002</v>
          </cell>
          <cell r="G15">
            <v>2.7318881259262495</v>
          </cell>
          <cell r="H15">
            <v>2.5449398299999997</v>
          </cell>
          <cell r="I15">
            <v>3.2620979999999999</v>
          </cell>
          <cell r="J15">
            <v>2.7988300000000002</v>
          </cell>
          <cell r="K15">
            <v>11.33775595592625</v>
          </cell>
        </row>
        <row r="16">
          <cell r="B16">
            <v>1.7248587799999999</v>
          </cell>
          <cell r="C16">
            <v>2.8540355699999997</v>
          </cell>
          <cell r="D16">
            <v>2.2476564099999998</v>
          </cell>
          <cell r="E16">
            <v>2.8111371399999996</v>
          </cell>
          <cell r="F16">
            <v>9.6376878999999995</v>
          </cell>
          <cell r="G16">
            <v>2.2929439399999998</v>
          </cell>
          <cell r="H16">
            <v>3.0484458999999999</v>
          </cell>
          <cell r="I16">
            <v>1.38404894</v>
          </cell>
          <cell r="J16">
            <v>3.3179799999999999</v>
          </cell>
          <cell r="K16">
            <v>10.04341878</v>
          </cell>
        </row>
        <row r="17">
          <cell r="B17">
            <v>1.8753869999999999</v>
          </cell>
          <cell r="C17">
            <v>0.90989600000000204</v>
          </cell>
          <cell r="D17">
            <v>2.0562175499999995</v>
          </cell>
          <cell r="E17">
            <v>1.1027439000000006</v>
          </cell>
          <cell r="F17">
            <v>5.9442444500000011</v>
          </cell>
          <cell r="G17">
            <v>2.5452451399999991</v>
          </cell>
          <cell r="H17">
            <v>1.0775020900000012</v>
          </cell>
          <cell r="I17">
            <v>2.5702239799999997</v>
          </cell>
          <cell r="J17">
            <v>1.0552985100000005</v>
          </cell>
          <cell r="K17">
            <v>7.2482697199999997</v>
          </cell>
        </row>
        <row r="19">
          <cell r="B19">
            <v>3.04106027</v>
          </cell>
          <cell r="C19">
            <v>5.0834376599999995</v>
          </cell>
          <cell r="D19">
            <v>3.7850965500000004</v>
          </cell>
          <cell r="E19">
            <v>4.7990139300000001</v>
          </cell>
          <cell r="F19">
            <v>16.70860841</v>
          </cell>
          <cell r="G19">
            <v>5.1119866005348644</v>
          </cell>
          <cell r="H19">
            <v>4.3968964535023538</v>
          </cell>
          <cell r="I19">
            <v>3.9902601325206692</v>
          </cell>
          <cell r="J19">
            <v>4.1408592358224725</v>
          </cell>
          <cell r="K19">
            <v>17.640002422380363</v>
          </cell>
        </row>
        <row r="21">
          <cell r="B21">
            <v>1.1941899999999999</v>
          </cell>
          <cell r="C21">
            <v>1.46620167</v>
          </cell>
          <cell r="D21">
            <v>1.9841365500000008</v>
          </cell>
          <cell r="E21">
            <v>1.6134059399999998</v>
          </cell>
          <cell r="F21">
            <v>6.2579341600000005</v>
          </cell>
          <cell r="G21">
            <v>3.1451450040737505</v>
          </cell>
          <cell r="H21">
            <v>1.4815442000000001</v>
          </cell>
          <cell r="I21">
            <v>2.2069009999999998</v>
          </cell>
          <cell r="J21">
            <v>1.7447560000000002</v>
          </cell>
          <cell r="K21">
            <v>8.5783462040737515</v>
          </cell>
        </row>
        <row r="22">
          <cell r="B22">
            <v>0.72768900000000003</v>
          </cell>
          <cell r="C22">
            <v>1.1583940000000001</v>
          </cell>
          <cell r="D22">
            <v>0.72137200000000001</v>
          </cell>
          <cell r="E22">
            <v>1.17622</v>
          </cell>
          <cell r="F22">
            <v>3.7836750000000006</v>
          </cell>
          <cell r="G22">
            <v>0.73017602999999998</v>
          </cell>
          <cell r="H22">
            <v>1.17030068</v>
          </cell>
          <cell r="I22">
            <v>0.52292286999999993</v>
          </cell>
          <cell r="J22">
            <v>1.0298500000000002</v>
          </cell>
          <cell r="K22">
            <v>3.45324958</v>
          </cell>
        </row>
        <row r="23">
          <cell r="B23">
            <v>0.74282827000000018</v>
          </cell>
          <cell r="C23">
            <v>2.1306359899999991</v>
          </cell>
          <cell r="D23">
            <v>0.73115699999999972</v>
          </cell>
          <cell r="E23">
            <v>1.7189679900000003</v>
          </cell>
          <cell r="F23">
            <v>5.3235892499999995</v>
          </cell>
          <cell r="G23">
            <v>1.1112306599999995</v>
          </cell>
          <cell r="H23">
            <v>1.6689508100000001</v>
          </cell>
          <cell r="I23">
            <v>1.1594549200000004</v>
          </cell>
          <cell r="J23">
            <v>1.2951582999999993</v>
          </cell>
          <cell r="K23">
            <v>5.2347946899999993</v>
          </cell>
        </row>
        <row r="24">
          <cell r="B24">
            <v>0.37635299999999999</v>
          </cell>
          <cell r="C24">
            <v>0.328206</v>
          </cell>
          <cell r="D24">
            <v>0.34843100000000005</v>
          </cell>
          <cell r="E24">
            <v>0.29042000000000001</v>
          </cell>
          <cell r="F24">
            <v>1.34341</v>
          </cell>
          <cell r="G24">
            <v>0.12543490646111452</v>
          </cell>
          <cell r="H24">
            <v>7.61007635023528E-2</v>
          </cell>
          <cell r="I24">
            <v>0.10098134252066934</v>
          </cell>
          <cell r="J24">
            <v>7.1094935822473643E-2</v>
          </cell>
          <cell r="K24">
            <v>0.37361194830661026</v>
          </cell>
          <cell r="L24">
            <v>0.10843389006616207</v>
          </cell>
          <cell r="M24">
            <v>8.1487515880550573E-2</v>
          </cell>
          <cell r="N24">
            <v>0.1017125170203159</v>
          </cell>
        </row>
        <row r="26">
          <cell r="G26">
            <v>1.596117E-2</v>
          </cell>
          <cell r="H26">
            <v>0.12602739999999998</v>
          </cell>
          <cell r="I26">
            <v>1.124443E-2</v>
          </cell>
          <cell r="J26">
            <v>0.12465753</v>
          </cell>
          <cell r="K26">
            <v>0.27789052999999997</v>
          </cell>
        </row>
        <row r="28">
          <cell r="B28">
            <v>14.649999999999999</v>
          </cell>
          <cell r="C28">
            <v>12.860000000000003</v>
          </cell>
          <cell r="D28">
            <v>9.02</v>
          </cell>
          <cell r="E28">
            <v>20.001000000000005</v>
          </cell>
          <cell r="F28">
            <v>56.531000000000006</v>
          </cell>
          <cell r="G28">
            <v>24.843899999999998</v>
          </cell>
          <cell r="H28">
            <v>-3</v>
          </cell>
          <cell r="I28">
            <v>13.39</v>
          </cell>
          <cell r="J28">
            <v>15.84</v>
          </cell>
          <cell r="K28">
            <v>51.073899999999995</v>
          </cell>
        </row>
        <row r="30">
          <cell r="B30">
            <v>1.25</v>
          </cell>
          <cell r="C30">
            <v>3.99</v>
          </cell>
          <cell r="D30">
            <v>7.68</v>
          </cell>
          <cell r="E30">
            <v>3.8</v>
          </cell>
          <cell r="F30">
            <v>16.72</v>
          </cell>
          <cell r="G30">
            <v>4.8738999999999999</v>
          </cell>
          <cell r="H30">
            <v>0</v>
          </cell>
          <cell r="I30">
            <v>0</v>
          </cell>
          <cell r="J30">
            <v>0</v>
          </cell>
          <cell r="K30">
            <v>4.8738999999999999</v>
          </cell>
        </row>
        <row r="31">
          <cell r="B31">
            <v>11.519999999999998</v>
          </cell>
          <cell r="C31">
            <v>7.4600000000000026</v>
          </cell>
          <cell r="D31">
            <v>-1.2200000000000006</v>
          </cell>
          <cell r="E31">
            <v>14.650000000000002</v>
          </cell>
          <cell r="F31">
            <v>32.409999999999997</v>
          </cell>
          <cell r="G31">
            <v>23.552</v>
          </cell>
          <cell r="H31">
            <v>8.83</v>
          </cell>
          <cell r="I31">
            <v>21.1</v>
          </cell>
          <cell r="J31">
            <v>23.55</v>
          </cell>
          <cell r="K31">
            <v>77.031999999999996</v>
          </cell>
        </row>
        <row r="32">
          <cell r="B32">
            <v>1.8800000000000001</v>
          </cell>
          <cell r="C32">
            <v>1.4100000000000004</v>
          </cell>
          <cell r="D32">
            <v>2.5600000000000005</v>
          </cell>
          <cell r="E32">
            <v>1.5510000000000002</v>
          </cell>
          <cell r="F32">
            <v>7.4010000000000016</v>
          </cell>
          <cell r="G32">
            <v>1.875</v>
          </cell>
          <cell r="H32">
            <v>1.49</v>
          </cell>
          <cell r="I32">
            <v>1.68</v>
          </cell>
          <cell r="J32">
            <v>1.68</v>
          </cell>
          <cell r="K32">
            <v>6.7249999999999996</v>
          </cell>
        </row>
        <row r="33">
          <cell r="G33">
            <v>-5.456999999999999</v>
          </cell>
          <cell r="H33">
            <v>-13.32</v>
          </cell>
          <cell r="I33">
            <v>-9.39</v>
          </cell>
          <cell r="J33">
            <v>-9.39</v>
          </cell>
          <cell r="K33">
            <v>-37.557000000000002</v>
          </cell>
        </row>
        <row r="35">
          <cell r="B35">
            <v>23.164040269999997</v>
          </cell>
          <cell r="C35">
            <v>24.282149619999995</v>
          </cell>
          <cell r="D35">
            <v>20.340541690000002</v>
          </cell>
          <cell r="E35">
            <v>31.243155515596499</v>
          </cell>
          <cell r="F35">
            <v>99.029887095596493</v>
          </cell>
          <cell r="G35">
            <v>39.824602928339786</v>
          </cell>
          <cell r="H35">
            <v>30.986315849999997</v>
          </cell>
          <cell r="I35">
            <v>17.391627624389532</v>
          </cell>
          <cell r="J35">
            <v>37.288039239999996</v>
          </cell>
          <cell r="K35">
            <v>125.49058564272931</v>
          </cell>
        </row>
        <row r="37">
          <cell r="B37">
            <v>4.8599999999999994</v>
          </cell>
          <cell r="C37">
            <v>0.97</v>
          </cell>
          <cell r="D37">
            <v>2.8200000000000003</v>
          </cell>
          <cell r="E37">
            <v>43.43</v>
          </cell>
          <cell r="F37">
            <v>52.08</v>
          </cell>
          <cell r="G37">
            <v>10</v>
          </cell>
          <cell r="H37">
            <v>0</v>
          </cell>
          <cell r="I37">
            <v>0</v>
          </cell>
          <cell r="J37">
            <v>14.5</v>
          </cell>
          <cell r="K37">
            <v>24.5</v>
          </cell>
        </row>
        <row r="40">
          <cell r="B40">
            <v>11.81404027</v>
          </cell>
          <cell r="C40">
            <v>16.262149619999995</v>
          </cell>
          <cell r="D40">
            <v>-2.9294583099999985</v>
          </cell>
          <cell r="E40">
            <v>-23.686844484403501</v>
          </cell>
          <cell r="F40">
            <v>1.4598870955964962</v>
          </cell>
          <cell r="G40">
            <v>1.2946029283397871</v>
          </cell>
          <cell r="H40">
            <v>23.386315849999995</v>
          </cell>
          <cell r="I40">
            <v>-9.4083723756104689</v>
          </cell>
          <cell r="J40">
            <v>4.6880392399999948</v>
          </cell>
          <cell r="K40">
            <v>19.960585642729306</v>
          </cell>
          <cell r="L40">
            <v>6.4115882125000079</v>
          </cell>
          <cell r="M40">
            <v>-51.924258882500006</v>
          </cell>
          <cell r="N40">
            <v>2.5069324824999981</v>
          </cell>
        </row>
        <row r="42">
          <cell r="B42">
            <v>6.412094269999999</v>
          </cell>
          <cell r="C42">
            <v>10.649957619999997</v>
          </cell>
          <cell r="D42">
            <v>9.7685964200000015</v>
          </cell>
          <cell r="E42">
            <v>-25.965191900000001</v>
          </cell>
          <cell r="F42">
            <v>0.86545640999999662</v>
          </cell>
          <cell r="G42">
            <v>5.4798552399999956</v>
          </cell>
          <cell r="H42">
            <v>5.786315849999994</v>
          </cell>
          <cell r="I42">
            <v>3.8149797999999961</v>
          </cell>
          <cell r="J42">
            <v>4.6880392399999948</v>
          </cell>
          <cell r="K42">
            <v>19.769190129999981</v>
          </cell>
          <cell r="L42">
            <v>6.4115882125000079</v>
          </cell>
          <cell r="M42">
            <v>-51.924258882500006</v>
          </cell>
          <cell r="N42">
            <v>2.5069324824999981</v>
          </cell>
        </row>
        <row r="43">
          <cell r="B43">
            <v>6.412094269999999</v>
          </cell>
          <cell r="C43">
            <v>10.649957619999997</v>
          </cell>
          <cell r="D43">
            <v>9.7685964200000015</v>
          </cell>
          <cell r="E43">
            <v>6.0081596300000015</v>
          </cell>
          <cell r="F43">
            <v>32.838807939999995</v>
          </cell>
          <cell r="G43">
            <v>5.4798552399999956</v>
          </cell>
          <cell r="H43">
            <v>5.786315849999994</v>
          </cell>
          <cell r="I43">
            <v>3.8149797999999961</v>
          </cell>
          <cell r="J43">
            <v>4.6880392399999948</v>
          </cell>
          <cell r="K43">
            <v>19.769190129999981</v>
          </cell>
          <cell r="L43">
            <v>7.6985882125000078</v>
          </cell>
          <cell r="M43">
            <v>0.67574111749999588</v>
          </cell>
          <cell r="N43">
            <v>2.5069324824999981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-31.973351530000002</v>
          </cell>
          <cell r="F44">
            <v>-31.973351530000002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-1.2869999999999999</v>
          </cell>
          <cell r="M44">
            <v>-52.6</v>
          </cell>
          <cell r="N44">
            <v>0</v>
          </cell>
        </row>
        <row r="46">
          <cell r="B46">
            <v>9.6999999999999993</v>
          </cell>
          <cell r="C46">
            <v>8</v>
          </cell>
          <cell r="D46">
            <v>-8.4</v>
          </cell>
          <cell r="E46">
            <v>4.93</v>
          </cell>
          <cell r="F46">
            <v>14.229999999999999</v>
          </cell>
          <cell r="G46">
            <v>-1.9600000000000009</v>
          </cell>
          <cell r="H46">
            <v>17.600000000000001</v>
          </cell>
          <cell r="I46">
            <v>-11</v>
          </cell>
          <cell r="J46">
            <v>0</v>
          </cell>
          <cell r="K46">
            <v>4.6400000000000006</v>
          </cell>
        </row>
        <row r="47">
          <cell r="B47">
            <v>25.401945999999999</v>
          </cell>
          <cell r="C47">
            <v>-2.3878080000000002</v>
          </cell>
          <cell r="D47">
            <v>-26.698054729999999</v>
          </cell>
          <cell r="E47">
            <v>-21.7216525844035</v>
          </cell>
          <cell r="F47">
            <v>-25.4055693144035</v>
          </cell>
          <cell r="G47">
            <v>-7.1852523116602089</v>
          </cell>
          <cell r="H47">
            <v>14.600000000000001</v>
          </cell>
          <cell r="I47">
            <v>-16.223352175610465</v>
          </cell>
          <cell r="J47">
            <v>-2</v>
          </cell>
          <cell r="K47">
            <v>-10.808604487270673</v>
          </cell>
        </row>
        <row r="48">
          <cell r="B48">
            <v>20</v>
          </cell>
          <cell r="C48">
            <v>-8</v>
          </cell>
          <cell r="D48">
            <v>-14</v>
          </cell>
          <cell r="E48">
            <v>-24</v>
          </cell>
          <cell r="F48">
            <v>-26</v>
          </cell>
          <cell r="G48">
            <v>-3</v>
          </cell>
          <cell r="H48">
            <v>-3</v>
          </cell>
          <cell r="I48">
            <v>-3</v>
          </cell>
          <cell r="J48">
            <v>-2</v>
          </cell>
          <cell r="K48">
            <v>-11</v>
          </cell>
        </row>
        <row r="50">
          <cell r="B50">
            <v>-4.2980539999999996</v>
          </cell>
          <cell r="C50">
            <v>-2.3878080000000002</v>
          </cell>
          <cell r="D50">
            <v>-4.2980547299999996</v>
          </cell>
          <cell r="E50">
            <v>-2.6516525844034988</v>
          </cell>
          <cell r="F50">
            <v>-13.635569314403499</v>
          </cell>
          <cell r="G50">
            <v>-2.2252523116602076</v>
          </cell>
          <cell r="H50">
            <v>0</v>
          </cell>
          <cell r="I50">
            <v>-2.2233521756104651</v>
          </cell>
          <cell r="J50">
            <v>0</v>
          </cell>
          <cell r="K50">
            <v>-4.4486044872706731</v>
          </cell>
        </row>
        <row r="51">
          <cell r="B51">
            <v>-4.2980539999999996</v>
          </cell>
          <cell r="C51">
            <v>-2.3878080000000002</v>
          </cell>
          <cell r="D51">
            <v>-4.2980547299999996</v>
          </cell>
          <cell r="E51">
            <v>-2.6516525844034988</v>
          </cell>
          <cell r="F51">
            <v>-13.635569314403499</v>
          </cell>
          <cell r="G51">
            <v>-2.2252523116602076</v>
          </cell>
          <cell r="H51">
            <v>0</v>
          </cell>
          <cell r="I51">
            <v>-2.2233521756104651</v>
          </cell>
          <cell r="J51">
            <v>0</v>
          </cell>
          <cell r="K51">
            <v>-4.4486044872706731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B53">
            <v>-4.2980539999999996</v>
          </cell>
          <cell r="C53">
            <v>-2.3878080000000002</v>
          </cell>
          <cell r="D53">
            <v>-4.2980547299999996</v>
          </cell>
          <cell r="E53">
            <v>-2.6516525844034988</v>
          </cell>
          <cell r="F53">
            <v>-13.635569314403499</v>
          </cell>
          <cell r="G53">
            <v>-2.2252523116602076</v>
          </cell>
          <cell r="H53">
            <v>0</v>
          </cell>
          <cell r="I53">
            <v>-2.2233521756104651</v>
          </cell>
          <cell r="J53">
            <v>0</v>
          </cell>
          <cell r="K53">
            <v>-4.4486044872706731</v>
          </cell>
          <cell r="L53">
            <v>-2.3097109594817793</v>
          </cell>
          <cell r="M53">
            <v>0</v>
          </cell>
          <cell r="N53">
            <v>-2.3097109594817793</v>
          </cell>
        </row>
        <row r="55">
          <cell r="B55">
            <v>6.4899999999999993</v>
          </cell>
          <cell r="C55">
            <v>7.0500000000000007</v>
          </cell>
          <cell r="D55">
            <v>20.45</v>
          </cell>
          <cell r="E55">
            <v>11.5</v>
          </cell>
          <cell r="F55">
            <v>45.489999999999995</v>
          </cell>
          <cell r="G55">
            <v>28.53</v>
          </cell>
          <cell r="H55">
            <v>7.6</v>
          </cell>
          <cell r="I55">
            <v>26.8</v>
          </cell>
          <cell r="J55">
            <v>18.100000000000001</v>
          </cell>
          <cell r="K55">
            <v>81.03</v>
          </cell>
        </row>
        <row r="57">
          <cell r="B57">
            <v>8.4937800000020047E-3</v>
          </cell>
          <cell r="C57">
            <v>1.5745600000123261E-3</v>
          </cell>
          <cell r="D57">
            <v>4.0812969999997506E-2</v>
          </cell>
          <cell r="E57">
            <v>-6.4976555964939564E-3</v>
          </cell>
          <cell r="F57">
            <v>4.438365440351788E-2</v>
          </cell>
          <cell r="G57">
            <v>-2.2986391218786792</v>
          </cell>
          <cell r="H57">
            <v>-22.918531576497642</v>
          </cell>
          <cell r="I57">
            <v>7.1050034281311394</v>
          </cell>
          <cell r="J57">
            <v>-10.135071494177524</v>
          </cell>
          <cell r="K57">
            <v>-28.14723876442271</v>
          </cell>
        </row>
      </sheetData>
      <sheetData sheetId="10" refreshError="1">
        <row r="2">
          <cell r="B2" t="str">
            <v>(Millions of US$)</v>
          </cell>
        </row>
        <row r="4">
          <cell r="C4">
            <v>1986</v>
          </cell>
          <cell r="D4">
            <v>1987</v>
          </cell>
          <cell r="E4">
            <v>1988</v>
          </cell>
          <cell r="F4">
            <v>1989</v>
          </cell>
          <cell r="G4">
            <v>1990</v>
          </cell>
          <cell r="H4">
            <v>1991</v>
          </cell>
          <cell r="I4" t="str">
            <v>1992</v>
          </cell>
          <cell r="J4">
            <v>1993</v>
          </cell>
          <cell r="K4">
            <v>1994</v>
          </cell>
          <cell r="L4">
            <v>1995</v>
          </cell>
          <cell r="M4">
            <v>1996</v>
          </cell>
          <cell r="N4">
            <v>1997</v>
          </cell>
        </row>
        <row r="7">
          <cell r="B7" t="str">
            <v>Services</v>
          </cell>
        </row>
        <row r="9">
          <cell r="B9" t="str">
            <v xml:space="preserve">   Services (net)</v>
          </cell>
          <cell r="C9">
            <v>-53.099999999999994</v>
          </cell>
          <cell r="D9">
            <v>236.7</v>
          </cell>
          <cell r="E9">
            <v>-9.6999999999999886</v>
          </cell>
          <cell r="F9">
            <v>-56.000000000000007</v>
          </cell>
          <cell r="G9">
            <v>-85.300000000000011</v>
          </cell>
          <cell r="H9">
            <v>-115.44000000000001</v>
          </cell>
          <cell r="I9" t="e">
            <v>#REF!</v>
          </cell>
          <cell r="J9">
            <v>-36.701554829268289</v>
          </cell>
          <cell r="K9">
            <v>-32.113508133333326</v>
          </cell>
          <cell r="L9">
            <v>-66.86999999999999</v>
          </cell>
          <cell r="M9">
            <v>-28.189999999999998</v>
          </cell>
          <cell r="N9">
            <v>-2.7600000000000193</v>
          </cell>
        </row>
        <row r="10">
          <cell r="B10" t="str">
            <v xml:space="preserve">     Receipts</v>
          </cell>
          <cell r="C10">
            <v>101.4</v>
          </cell>
          <cell r="D10">
            <v>110.3</v>
          </cell>
          <cell r="E10">
            <v>110.5</v>
          </cell>
          <cell r="F10">
            <v>59.1</v>
          </cell>
          <cell r="G10">
            <v>52.1</v>
          </cell>
          <cell r="H10">
            <v>91.21</v>
          </cell>
          <cell r="I10">
            <v>29.46</v>
          </cell>
          <cell r="J10">
            <v>23.08</v>
          </cell>
          <cell r="K10">
            <v>22.69</v>
          </cell>
          <cell r="L10">
            <v>74.11</v>
          </cell>
          <cell r="M10">
            <v>159.4</v>
          </cell>
          <cell r="N10">
            <v>173.67</v>
          </cell>
        </row>
        <row r="11">
          <cell r="B11" t="str">
            <v xml:space="preserve">        Transport</v>
          </cell>
          <cell r="C11">
            <v>7.4</v>
          </cell>
          <cell r="D11">
            <v>7.6</v>
          </cell>
          <cell r="E11">
            <v>10</v>
          </cell>
          <cell r="F11">
            <v>7</v>
          </cell>
          <cell r="G11">
            <v>8.9</v>
          </cell>
        </row>
        <row r="12">
          <cell r="B12" t="str">
            <v xml:space="preserve">        Travel</v>
          </cell>
          <cell r="C12">
            <v>82</v>
          </cell>
          <cell r="D12">
            <v>90.3</v>
          </cell>
          <cell r="E12">
            <v>77</v>
          </cell>
          <cell r="F12">
            <v>37.200000000000003</v>
          </cell>
          <cell r="G12">
            <v>33.700000000000003</v>
          </cell>
          <cell r="H12">
            <v>83.77</v>
          </cell>
        </row>
        <row r="13">
          <cell r="B13" t="str">
            <v xml:space="preserve">        Telecommunication</v>
          </cell>
        </row>
        <row r="14">
          <cell r="B14" t="str">
            <v xml:space="preserve">        Other</v>
          </cell>
          <cell r="C14">
            <v>12</v>
          </cell>
          <cell r="D14">
            <v>12.4</v>
          </cell>
          <cell r="E14">
            <v>23.5</v>
          </cell>
          <cell r="F14">
            <v>14.9</v>
          </cell>
          <cell r="G14">
            <v>9.5</v>
          </cell>
          <cell r="H14">
            <v>7.44</v>
          </cell>
        </row>
        <row r="15">
          <cell r="B15" t="str">
            <v xml:space="preserve">     Payments</v>
          </cell>
          <cell r="C15">
            <v>-154.5</v>
          </cell>
          <cell r="D15">
            <v>126.4</v>
          </cell>
          <cell r="E15">
            <v>-120.19999999999999</v>
          </cell>
          <cell r="F15">
            <v>-115.10000000000001</v>
          </cell>
          <cell r="G15">
            <v>-137.4</v>
          </cell>
          <cell r="H15">
            <v>-206.65</v>
          </cell>
          <cell r="I15" t="e">
            <v>#REF!</v>
          </cell>
          <cell r="J15">
            <v>-59.781554829268288</v>
          </cell>
          <cell r="K15">
            <v>-54.803508133333324</v>
          </cell>
          <cell r="L15">
            <v>-140.97999999999999</v>
          </cell>
          <cell r="M15">
            <v>-187.59</v>
          </cell>
          <cell r="N15">
            <v>-176.43</v>
          </cell>
        </row>
        <row r="16">
          <cell r="B16" t="str">
            <v xml:space="preserve">        Freight and Insurance</v>
          </cell>
          <cell r="C16">
            <v>-47.9</v>
          </cell>
          <cell r="D16">
            <v>49.2</v>
          </cell>
          <cell r="E16">
            <v>-44.9</v>
          </cell>
          <cell r="F16">
            <v>-44.2</v>
          </cell>
          <cell r="G16">
            <v>-66.400000000000006</v>
          </cell>
          <cell r="I16" t="e">
            <v>#REF!</v>
          </cell>
          <cell r="J16">
            <v>-75.972926829268289</v>
          </cell>
          <cell r="K16">
            <v>-51.903333333333336</v>
          </cell>
          <cell r="L16">
            <v>-49</v>
          </cell>
          <cell r="M16">
            <v>-48.15</v>
          </cell>
          <cell r="N16">
            <v>-52.940000000000005</v>
          </cell>
        </row>
        <row r="17">
          <cell r="B17" t="str">
            <v xml:space="preserve">        Travel</v>
          </cell>
          <cell r="C17">
            <v>-30.6</v>
          </cell>
          <cell r="D17">
            <v>35.200000000000003</v>
          </cell>
          <cell r="E17">
            <v>-40.9</v>
          </cell>
          <cell r="F17">
            <v>-38.1</v>
          </cell>
          <cell r="G17">
            <v>-34</v>
          </cell>
          <cell r="H17">
            <v>-100.02</v>
          </cell>
        </row>
        <row r="18">
          <cell r="B18" t="str">
            <v xml:space="preserve">        Visa fees etc.</v>
          </cell>
        </row>
        <row r="19">
          <cell r="B19" t="str">
            <v xml:space="preserve">        Telecommunication</v>
          </cell>
          <cell r="C19">
            <v>-36.5</v>
          </cell>
          <cell r="D19">
            <v>42</v>
          </cell>
          <cell r="E19">
            <v>-34.4</v>
          </cell>
          <cell r="F19">
            <v>-32.799999999999997</v>
          </cell>
          <cell r="G19">
            <v>-37</v>
          </cell>
          <cell r="H19">
            <v>-42.72</v>
          </cell>
        </row>
        <row r="20">
          <cell r="B20" t="str">
            <v xml:space="preserve">        Other</v>
          </cell>
          <cell r="C20">
            <v>-39.5</v>
          </cell>
          <cell r="H20">
            <v>-63.91</v>
          </cell>
          <cell r="K20">
            <v>-2.9001747999999878</v>
          </cell>
          <cell r="L20">
            <v>-91.97999999999999</v>
          </cell>
          <cell r="M20">
            <v>-139.44</v>
          </cell>
          <cell r="N20">
            <v>-123.49000000000001</v>
          </cell>
        </row>
        <row r="22">
          <cell r="B22" t="str">
            <v>BRH figure for F&amp;I</v>
          </cell>
          <cell r="H22">
            <v>-67.290000000000006</v>
          </cell>
          <cell r="I22">
            <v>-65.820315000000008</v>
          </cell>
          <cell r="J22">
            <v>-94.791371999999996</v>
          </cell>
          <cell r="K22">
            <v>-80.089825200000007</v>
          </cell>
          <cell r="L22">
            <v>-182.99820550000001</v>
          </cell>
          <cell r="M22">
            <v>-189.26550369</v>
          </cell>
          <cell r="N22">
            <v>-196.61</v>
          </cell>
        </row>
        <row r="23">
          <cell r="B23" t="str">
            <v>Adjustment to F&amp;I for overestimates</v>
          </cell>
          <cell r="H23">
            <v>67.290000000000006</v>
          </cell>
          <cell r="I23" t="e">
            <v>#REF!</v>
          </cell>
          <cell r="J23">
            <v>18.818445170731707</v>
          </cell>
          <cell r="K23">
            <v>28.186491866666671</v>
          </cell>
          <cell r="L23">
            <v>163.99820550000001</v>
          </cell>
          <cell r="M23">
            <v>196.11550369</v>
          </cell>
          <cell r="N23">
            <v>195.67000000000002</v>
          </cell>
        </row>
        <row r="24">
          <cell r="B24" t="str">
            <v xml:space="preserve">     Payments (before adj to F&amp;I)</v>
          </cell>
          <cell r="H24">
            <v>-206.65</v>
          </cell>
          <cell r="I24">
            <v>-75.760000000000005</v>
          </cell>
          <cell r="J24">
            <v>-78.599999999999994</v>
          </cell>
          <cell r="K24">
            <v>-82.99</v>
          </cell>
          <cell r="L24">
            <v>-284.51</v>
          </cell>
          <cell r="M24">
            <v>-328.59</v>
          </cell>
          <cell r="N24">
            <v>-331.45</v>
          </cell>
        </row>
        <row r="25">
          <cell r="B25" t="str">
            <v>BRH</v>
          </cell>
        </row>
        <row r="26">
          <cell r="B26" t="str">
            <v>Services (net)</v>
          </cell>
          <cell r="K26">
            <v>-60.3</v>
          </cell>
          <cell r="L26">
            <v>-180.39999999999998</v>
          </cell>
          <cell r="M26">
            <v>-169.18999999999997</v>
          </cell>
          <cell r="N26">
            <v>-157.78</v>
          </cell>
        </row>
        <row r="27">
          <cell r="B27" t="str">
            <v>Credit</v>
          </cell>
          <cell r="K27">
            <v>22.69</v>
          </cell>
          <cell r="L27">
            <v>104.11</v>
          </cell>
          <cell r="M27">
            <v>159.4</v>
          </cell>
          <cell r="N27">
            <v>173.67</v>
          </cell>
        </row>
        <row r="28">
          <cell r="B28" t="str">
            <v>Debit</v>
          </cell>
          <cell r="K28">
            <v>-82.99</v>
          </cell>
          <cell r="L28">
            <v>-284.51</v>
          </cell>
          <cell r="M28">
            <v>-328.59</v>
          </cell>
          <cell r="N28">
            <v>-331.45</v>
          </cell>
        </row>
        <row r="32">
          <cell r="B32" t="str">
            <v>Transfers</v>
          </cell>
        </row>
        <row r="34">
          <cell r="B34" t="str">
            <v>Public transfers</v>
          </cell>
          <cell r="H34">
            <v>164.7</v>
          </cell>
          <cell r="I34">
            <v>85</v>
          </cell>
          <cell r="J34">
            <v>100</v>
          </cell>
          <cell r="K34">
            <v>113.3</v>
          </cell>
          <cell r="L34">
            <v>409.89863999999994</v>
          </cell>
          <cell r="M34">
            <v>293.13205709281959</v>
          </cell>
          <cell r="N34">
            <v>221.89</v>
          </cell>
        </row>
        <row r="35">
          <cell r="B35" t="str">
            <v xml:space="preserve">  Total aid disbursements (Source: WB)</v>
          </cell>
          <cell r="L35">
            <v>625.11863999999991</v>
          </cell>
          <cell r="M35">
            <v>414.60624649281959</v>
          </cell>
          <cell r="N35">
            <v>109.68999999999998</v>
          </cell>
        </row>
        <row r="36">
          <cell r="B36" t="str">
            <v xml:space="preserve">  of which: Loan disbursements</v>
          </cell>
          <cell r="L36">
            <v>148.41999999999999</v>
          </cell>
          <cell r="M36">
            <v>121.4741894</v>
          </cell>
          <cell r="N36">
            <v>112.2</v>
          </cell>
        </row>
        <row r="37">
          <cell r="B37" t="str">
            <v xml:space="preserve">                     Debt relief</v>
          </cell>
          <cell r="L37">
            <v>66.8</v>
          </cell>
        </row>
        <row r="39">
          <cell r="B39" t="str">
            <v>From BRH</v>
          </cell>
          <cell r="H39">
            <v>164.7</v>
          </cell>
          <cell r="I39">
            <v>93</v>
          </cell>
          <cell r="J39">
            <v>101.64</v>
          </cell>
        </row>
        <row r="40">
          <cell r="B40" t="str">
            <v>Current transfers</v>
          </cell>
          <cell r="K40">
            <v>163.69999999999999</v>
          </cell>
          <cell r="L40">
            <v>552.87</v>
          </cell>
          <cell r="M40">
            <v>462.52</v>
          </cell>
          <cell r="N40">
            <v>477.9</v>
          </cell>
        </row>
        <row r="42">
          <cell r="B42" t="str">
            <v>External Assistance</v>
          </cell>
          <cell r="K42">
            <v>112.14</v>
          </cell>
          <cell r="L42">
            <v>557.11</v>
          </cell>
          <cell r="M42">
            <v>377.45</v>
          </cell>
          <cell r="N42">
            <v>276.98009326776327</v>
          </cell>
        </row>
        <row r="43">
          <cell r="B43" t="str">
            <v xml:space="preserve">   Official grants (public transfers)</v>
          </cell>
          <cell r="K43">
            <v>112.14</v>
          </cell>
          <cell r="L43">
            <v>444.37</v>
          </cell>
          <cell r="M43">
            <v>310.52</v>
          </cell>
          <cell r="N43">
            <v>221.85009326776324</v>
          </cell>
        </row>
        <row r="44">
          <cell r="B44" t="str">
            <v xml:space="preserve">   Net loans</v>
          </cell>
          <cell r="L44">
            <v>112.74</v>
          </cell>
          <cell r="M44">
            <v>66.930000000000007</v>
          </cell>
          <cell r="N44">
            <v>55.13</v>
          </cell>
        </row>
        <row r="45">
          <cell r="B45" t="str">
            <v>Private transfers</v>
          </cell>
          <cell r="K45">
            <v>51.559999999999988</v>
          </cell>
          <cell r="L45">
            <v>108.5</v>
          </cell>
          <cell r="M45">
            <v>152</v>
          </cell>
          <cell r="N45">
            <v>256.04990673223676</v>
          </cell>
        </row>
        <row r="46">
          <cell r="B46" t="str">
            <v>Authorities' estimate</v>
          </cell>
          <cell r="M46">
            <v>152</v>
          </cell>
          <cell r="N46">
            <v>256</v>
          </cell>
        </row>
        <row r="47">
          <cell r="B47" t="str">
            <v>IMF Estimate</v>
          </cell>
        </row>
        <row r="48">
          <cell r="B48" t="str">
            <v>Private transfers</v>
          </cell>
        </row>
        <row r="49">
          <cell r="B49" t="str">
            <v xml:space="preserve">   Total receipts</v>
          </cell>
          <cell r="H49">
            <v>114.37263959211226</v>
          </cell>
          <cell r="I49">
            <v>23.798086983128751</v>
          </cell>
          <cell r="J49">
            <v>24.758934745072569</v>
          </cell>
          <cell r="K49">
            <v>25.758576735404876</v>
          </cell>
          <cell r="L49">
            <v>133.99289635548422</v>
          </cell>
          <cell r="M49">
            <v>278.80571909167372</v>
          </cell>
          <cell r="N49">
            <v>290.0625</v>
          </cell>
        </row>
        <row r="50">
          <cell r="B50" t="str">
            <v xml:space="preserve">      Number of Haitians in US (in thousands)</v>
          </cell>
          <cell r="H50">
            <v>640.17953476251023</v>
          </cell>
          <cell r="I50">
            <v>649.78222778394786</v>
          </cell>
          <cell r="J50">
            <v>659.52896120070704</v>
          </cell>
          <cell r="K50">
            <v>669.4218956187176</v>
          </cell>
          <cell r="L50">
            <v>679.46322405299827</v>
          </cell>
          <cell r="M50">
            <v>689.65517241379314</v>
          </cell>
          <cell r="N50">
            <v>700</v>
          </cell>
        </row>
        <row r="51">
          <cell r="B51" t="str">
            <v xml:space="preserve">      of which: Of working age</v>
          </cell>
          <cell r="H51">
            <v>320.08976738125511</v>
          </cell>
          <cell r="I51">
            <v>324.89111389197393</v>
          </cell>
          <cell r="J51">
            <v>329.76448060035352</v>
          </cell>
          <cell r="K51">
            <v>334.7109478093588</v>
          </cell>
          <cell r="L51">
            <v>339.73161202649914</v>
          </cell>
          <cell r="M51">
            <v>344.82758620689657</v>
          </cell>
          <cell r="N51">
            <v>350</v>
          </cell>
        </row>
        <row r="52">
          <cell r="B52" t="str">
            <v xml:space="preserve">      Rate of unemployment/marginal employment</v>
          </cell>
          <cell r="H52">
            <v>15</v>
          </cell>
          <cell r="I52">
            <v>15</v>
          </cell>
          <cell r="J52">
            <v>15</v>
          </cell>
          <cell r="K52">
            <v>15</v>
          </cell>
          <cell r="L52">
            <v>15</v>
          </cell>
          <cell r="M52">
            <v>15</v>
          </cell>
          <cell r="N52">
            <v>15</v>
          </cell>
        </row>
        <row r="53">
          <cell r="B53" t="str">
            <v xml:space="preserve">      Share of workings persons sending remittances</v>
          </cell>
          <cell r="H53">
            <v>75</v>
          </cell>
          <cell r="I53">
            <v>75</v>
          </cell>
          <cell r="J53">
            <v>75</v>
          </cell>
          <cell r="K53">
            <v>75</v>
          </cell>
          <cell r="L53">
            <v>75</v>
          </cell>
          <cell r="M53">
            <v>75</v>
          </cell>
          <cell r="N53">
            <v>75</v>
          </cell>
        </row>
        <row r="54">
          <cell r="B54" t="str">
            <v xml:space="preserve">      Average remittances per working person</v>
          </cell>
          <cell r="H54">
            <v>1120.9859257486562</v>
          </cell>
          <cell r="I54">
            <v>1149.0105738923726</v>
          </cell>
          <cell r="J54">
            <v>1177.7358382396817</v>
          </cell>
          <cell r="K54">
            <v>1207.1792341956736</v>
          </cell>
          <cell r="L54">
            <v>1237.3587150505655</v>
          </cell>
          <cell r="M54">
            <v>1268.2926829268295</v>
          </cell>
          <cell r="N54">
            <v>1300</v>
          </cell>
        </row>
        <row r="55">
          <cell r="B55" t="str">
            <v xml:space="preserve">      Impact of embargo/political instability</v>
          </cell>
          <cell r="H55">
            <v>-0.5</v>
          </cell>
          <cell r="I55">
            <v>-0.9</v>
          </cell>
          <cell r="J55">
            <v>-0.9</v>
          </cell>
          <cell r="K55">
            <v>-0.9</v>
          </cell>
          <cell r="L55">
            <v>-0.5</v>
          </cell>
          <cell r="M55">
            <v>0</v>
          </cell>
          <cell r="N55">
            <v>0</v>
          </cell>
        </row>
        <row r="56">
          <cell r="B56" t="str">
            <v xml:space="preserve">  Growth total receipts</v>
          </cell>
          <cell r="K56">
            <v>4.037500000000005E-2</v>
          </cell>
          <cell r="L56">
            <v>4.2018749999999994</v>
          </cell>
          <cell r="M56">
            <v>1.0807499999999997</v>
          </cell>
          <cell r="N56">
            <v>4.0374999999999828E-2</v>
          </cell>
        </row>
      </sheetData>
      <sheetData sheetId="11" refreshError="1">
        <row r="2">
          <cell r="B2" t="str">
            <v>(Millions of US$)</v>
          </cell>
        </row>
        <row r="4">
          <cell r="G4" t="str">
            <v xml:space="preserve">             Fiscal year ending September 30</v>
          </cell>
        </row>
        <row r="5">
          <cell r="C5" t="str">
            <v>1991</v>
          </cell>
          <cell r="D5" t="str">
            <v>1992</v>
          </cell>
          <cell r="E5" t="str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  <cell r="J5">
            <v>1998</v>
          </cell>
          <cell r="K5">
            <v>1999</v>
          </cell>
          <cell r="L5">
            <v>2000</v>
          </cell>
          <cell r="M5">
            <v>2001</v>
          </cell>
          <cell r="N5">
            <v>2002</v>
          </cell>
        </row>
        <row r="6">
          <cell r="J6" t="str">
            <v>Prel.</v>
          </cell>
          <cell r="K6" t="str">
            <v>Proj.</v>
          </cell>
        </row>
        <row r="8">
          <cell r="B8" t="str">
            <v>Income balance</v>
          </cell>
          <cell r="C8">
            <v>-4.029099254132765</v>
          </cell>
          <cell r="D8">
            <v>-5.0556213798591489</v>
          </cell>
          <cell r="E8">
            <v>-2.9219403934495096</v>
          </cell>
          <cell r="F8">
            <v>3.3529234948309234</v>
          </cell>
          <cell r="G8">
            <v>10.410696605833335</v>
          </cell>
          <cell r="H8">
            <v>14.364411684912612</v>
          </cell>
          <cell r="I8">
            <v>13.021264727091655</v>
          </cell>
          <cell r="J8">
            <v>10.145392441638913</v>
          </cell>
          <cell r="K8">
            <v>6.6840175789096605</v>
          </cell>
          <cell r="L8">
            <v>14.111316955963105</v>
          </cell>
          <cell r="M8">
            <v>1.5254149469302867</v>
          </cell>
          <cell r="N8">
            <v>-15.184930195664199</v>
          </cell>
        </row>
        <row r="9">
          <cell r="L9">
            <v>28.153181971775751</v>
          </cell>
        </row>
        <row r="10">
          <cell r="B10" t="str">
            <v>Credits</v>
          </cell>
          <cell r="C10">
            <v>6.1709007458672342</v>
          </cell>
          <cell r="D10">
            <v>5.3443786201408514</v>
          </cell>
          <cell r="E10">
            <v>7.6629396065504904</v>
          </cell>
          <cell r="F10">
            <v>15.888370998997591</v>
          </cell>
          <cell r="G10">
            <v>19.416731700833335</v>
          </cell>
          <cell r="H10">
            <v>24.047703919079279</v>
          </cell>
          <cell r="I10">
            <v>27.934574385474988</v>
          </cell>
          <cell r="J10">
            <v>25.305674598122991</v>
          </cell>
          <cell r="K10">
            <v>29.452316662742998</v>
          </cell>
          <cell r="L10">
            <v>33.112275239646586</v>
          </cell>
          <cell r="M10">
            <v>20.011803262167788</v>
          </cell>
          <cell r="N10">
            <v>5.0480736919274651</v>
          </cell>
        </row>
        <row r="11">
          <cell r="B11" t="str">
            <v>Interest earned on BRH reserves</v>
          </cell>
          <cell r="C11">
            <v>1.1885559017422545</v>
          </cell>
          <cell r="D11">
            <v>1.076551631310684</v>
          </cell>
          <cell r="E11">
            <v>1.410096867339389</v>
          </cell>
          <cell r="F11">
            <v>3.8</v>
          </cell>
          <cell r="G11">
            <v>4.5999999999999996</v>
          </cell>
          <cell r="H11">
            <v>7.533541446995943</v>
          </cell>
          <cell r="I11">
            <v>11.178981795474989</v>
          </cell>
          <cell r="J11">
            <v>10.4</v>
          </cell>
          <cell r="K11">
            <v>14.67</v>
          </cell>
          <cell r="L11">
            <v>15.035</v>
          </cell>
          <cell r="M11">
            <v>9.9</v>
          </cell>
          <cell r="N11">
            <v>-0.27203440937781287</v>
          </cell>
        </row>
        <row r="12">
          <cell r="B12" t="str">
            <v xml:space="preserve">   Stock of gross reserves (period average)</v>
          </cell>
          <cell r="C12">
            <v>31.307032802689314</v>
          </cell>
          <cell r="D12">
            <v>44.207517860018058</v>
          </cell>
          <cell r="E12">
            <v>66.585434208535247</v>
          </cell>
          <cell r="F12">
            <v>149.33933290078315</v>
          </cell>
          <cell r="G12">
            <v>149.33933290078315</v>
          </cell>
          <cell r="H12">
            <v>215.81684807335517</v>
          </cell>
          <cell r="I12">
            <v>240.6665383385</v>
          </cell>
          <cell r="J12">
            <v>279.22320153149997</v>
          </cell>
          <cell r="K12">
            <v>310.95</v>
          </cell>
          <cell r="L12">
            <v>300.7</v>
          </cell>
          <cell r="M12">
            <v>252.38499999999999</v>
          </cell>
          <cell r="N12">
            <v>217.19603138656257</v>
          </cell>
        </row>
        <row r="13">
          <cell r="B13" t="str">
            <v xml:space="preserve">   Stock of gross reserves (eop)</v>
          </cell>
          <cell r="C13">
            <v>24.738255033557049</v>
          </cell>
          <cell r="D13">
            <v>37.875810571821575</v>
          </cell>
          <cell r="E13">
            <v>50.539225148214541</v>
          </cell>
          <cell r="F13">
            <v>82.631643268855967</v>
          </cell>
          <cell r="G13">
            <v>216.04702253271034</v>
          </cell>
          <cell r="H13">
            <v>215.58667361400001</v>
          </cell>
          <cell r="I13">
            <v>265.746403063</v>
          </cell>
          <cell r="J13">
            <v>292.7</v>
          </cell>
          <cell r="K13">
            <v>329.2</v>
          </cell>
          <cell r="L13">
            <v>272.2</v>
          </cell>
          <cell r="M13">
            <v>277.10000000000002</v>
          </cell>
          <cell r="N13">
            <v>227.67</v>
          </cell>
        </row>
        <row r="14">
          <cell r="B14" t="str">
            <v xml:space="preserve">   Implicit interest rate</v>
          </cell>
          <cell r="C14">
            <v>3.7964501753745119</v>
          </cell>
          <cell r="D14">
            <v>2.4352229743356242</v>
          </cell>
          <cell r="E14">
            <v>2.117725721999776</v>
          </cell>
          <cell r="F14">
            <v>2.5445406285058292</v>
          </cell>
          <cell r="G14">
            <v>3.0802333924017931</v>
          </cell>
          <cell r="H14">
            <v>3.4907105326806209</v>
          </cell>
          <cell r="I14">
            <v>4.6450087630178292</v>
          </cell>
          <cell r="J14">
            <v>3.7246188507822646</v>
          </cell>
          <cell r="K14">
            <v>4.7178002894356013</v>
          </cell>
          <cell r="L14">
            <v>5</v>
          </cell>
          <cell r="M14">
            <v>1.7277225</v>
          </cell>
          <cell r="N14">
            <v>-0.12524833333333318</v>
          </cell>
        </row>
        <row r="15">
          <cell r="B15" t="str">
            <v>Interest earned on banks foreign assets</v>
          </cell>
          <cell r="C15">
            <v>-1.4624551558750198</v>
          </cell>
          <cell r="D15">
            <v>-0.2951730111698318</v>
          </cell>
          <cell r="E15">
            <v>0.52115805127877213</v>
          </cell>
          <cell r="F15">
            <v>1.8700205406642567</v>
          </cell>
          <cell r="G15">
            <v>3.8001634591666673</v>
          </cell>
          <cell r="H15">
            <v>5.2633231554166677</v>
          </cell>
          <cell r="I15">
            <v>5.8819565899999997</v>
          </cell>
          <cell r="J15">
            <v>6.9766492231229931</v>
          </cell>
          <cell r="K15">
            <v>6.9043850854929989</v>
          </cell>
          <cell r="L15">
            <v>10.264129043750751</v>
          </cell>
          <cell r="M15">
            <v>6.4772738246677868</v>
          </cell>
          <cell r="N15">
            <v>3.651579117971945</v>
          </cell>
        </row>
        <row r="16">
          <cell r="B16" t="str">
            <v xml:space="preserve">   Stock of gross assets (period average)</v>
          </cell>
          <cell r="C16">
            <v>-24.053538747944405</v>
          </cell>
          <cell r="D16">
            <v>-7.5685387479444053</v>
          </cell>
          <cell r="E16">
            <v>15.366461252055593</v>
          </cell>
          <cell r="F16">
            <v>36.875730626027803</v>
          </cell>
          <cell r="G16">
            <v>62.300000000000011</v>
          </cell>
          <cell r="H16">
            <v>94.15</v>
          </cell>
          <cell r="I16">
            <v>100.4</v>
          </cell>
          <cell r="J16">
            <v>125.383949133222</v>
          </cell>
          <cell r="K16">
            <v>124.89</v>
          </cell>
          <cell r="L16">
            <v>154.35973324986949</v>
          </cell>
          <cell r="M16">
            <v>173.75954955519856</v>
          </cell>
          <cell r="N16">
            <v>164.06092203745885</v>
          </cell>
        </row>
        <row r="17">
          <cell r="B17" t="str">
            <v xml:space="preserve">   Interest rate (LIBOR)</v>
          </cell>
          <cell r="C17">
            <v>6.08</v>
          </cell>
          <cell r="D17">
            <v>3.9</v>
          </cell>
          <cell r="E17">
            <v>3.3915294011433903</v>
          </cell>
          <cell r="F17">
            <v>5.0711416666666667</v>
          </cell>
          <cell r="G17">
            <v>6.0997808333333339</v>
          </cell>
          <cell r="H17">
            <v>5.5903591666666665</v>
          </cell>
          <cell r="I17">
            <v>5.8585224999999994</v>
          </cell>
          <cell r="J17">
            <v>5.5642283333333333</v>
          </cell>
          <cell r="K17">
            <v>5.5283730366666655</v>
          </cell>
          <cell r="L17">
            <v>6.6494861241666658</v>
          </cell>
          <cell r="M17">
            <v>3.7277225</v>
          </cell>
          <cell r="N17">
            <v>1.8747516666666668</v>
          </cell>
        </row>
        <row r="18">
          <cell r="B18" t="str">
            <v>Interest earned on assets of  nonbanks</v>
          </cell>
          <cell r="C18">
            <v>6.4447999999999999</v>
          </cell>
          <cell r="D18">
            <v>4.5629999999999997</v>
          </cell>
          <cell r="E18">
            <v>5.7316846879323293</v>
          </cell>
          <cell r="F18">
            <v>10.218350458333333</v>
          </cell>
          <cell r="G18">
            <v>11.016568241666668</v>
          </cell>
          <cell r="H18">
            <v>11.250839316666667</v>
          </cell>
          <cell r="I18">
            <v>10.873635999999999</v>
          </cell>
          <cell r="J18">
            <v>7.9290253750000002</v>
          </cell>
          <cell r="K18">
            <v>7.8779315772499983</v>
          </cell>
          <cell r="L18">
            <v>7.8131461958958326</v>
          </cell>
          <cell r="M18">
            <v>3.6345294375000003</v>
          </cell>
          <cell r="N18">
            <v>1.6685289833333334</v>
          </cell>
        </row>
        <row r="19">
          <cell r="B19" t="str">
            <v xml:space="preserve">   Stock of gross assets (period average)</v>
          </cell>
          <cell r="C19">
            <v>106</v>
          </cell>
          <cell r="D19">
            <v>117</v>
          </cell>
          <cell r="E19">
            <v>169</v>
          </cell>
          <cell r="F19">
            <v>201.5</v>
          </cell>
          <cell r="G19">
            <v>197</v>
          </cell>
          <cell r="H19">
            <v>178</v>
          </cell>
          <cell r="I19">
            <v>160</v>
          </cell>
          <cell r="J19">
            <v>142.5</v>
          </cell>
          <cell r="K19">
            <v>142.5</v>
          </cell>
          <cell r="L19">
            <v>117.5</v>
          </cell>
          <cell r="M19">
            <v>97.5</v>
          </cell>
          <cell r="N19">
            <v>89</v>
          </cell>
        </row>
        <row r="20">
          <cell r="B20" t="str">
            <v xml:space="preserve">   Interest rate (LIBOR)</v>
          </cell>
          <cell r="C20">
            <v>6.08</v>
          </cell>
          <cell r="D20">
            <v>3.9</v>
          </cell>
          <cell r="E20">
            <v>3.3915294011433903</v>
          </cell>
          <cell r="F20">
            <v>5.0711416666666667</v>
          </cell>
          <cell r="G20">
            <v>6.0997808333333339</v>
          </cell>
          <cell r="H20">
            <v>5.5903591666666665</v>
          </cell>
          <cell r="I20">
            <v>5.8585224999999994</v>
          </cell>
          <cell r="J20">
            <v>5.5642283333333333</v>
          </cell>
          <cell r="K20">
            <v>5.5283730366666655</v>
          </cell>
          <cell r="L20">
            <v>6.6494861241666658</v>
          </cell>
          <cell r="M20">
            <v>3.7277225</v>
          </cell>
          <cell r="N20">
            <v>1.8747516666666668</v>
          </cell>
        </row>
        <row r="23">
          <cell r="B23" t="str">
            <v>Debits</v>
          </cell>
          <cell r="C23">
            <v>-10.199999999999999</v>
          </cell>
          <cell r="D23">
            <v>-10.4</v>
          </cell>
          <cell r="E23">
            <v>-10.58488</v>
          </cell>
          <cell r="F23">
            <v>-12.535447504166667</v>
          </cell>
          <cell r="G23">
            <v>-9.0060350949999997</v>
          </cell>
          <cell r="H23">
            <v>-9.6832922341666663</v>
          </cell>
          <cell r="I23">
            <v>-14.913309658383334</v>
          </cell>
          <cell r="J23">
            <v>-15.160282156484078</v>
          </cell>
          <cell r="K23">
            <v>-22.768299083833337</v>
          </cell>
          <cell r="L23">
            <v>-19.000958283683481</v>
          </cell>
          <cell r="M23">
            <v>-18.486388315237502</v>
          </cell>
          <cell r="N23">
            <v>-20.233003887591664</v>
          </cell>
        </row>
        <row r="24">
          <cell r="B24" t="str">
            <v>Interest of external public sector debt</v>
          </cell>
          <cell r="C24">
            <v>-10.199999999999999</v>
          </cell>
          <cell r="D24">
            <v>-10.4</v>
          </cell>
          <cell r="E24">
            <v>-10.58488</v>
          </cell>
          <cell r="F24">
            <v>-12.535447504166667</v>
          </cell>
          <cell r="G24">
            <v>-9.0060350949999997</v>
          </cell>
          <cell r="H24">
            <v>-9.419677867499999</v>
          </cell>
          <cell r="I24">
            <v>-13.982059473333333</v>
          </cell>
          <cell r="J24">
            <v>-12.912147994166666</v>
          </cell>
          <cell r="K24">
            <v>-20.239043128333336</v>
          </cell>
          <cell r="L24">
            <v>-14.041865015812647</v>
          </cell>
          <cell r="M24">
            <v>-10.969299315237501</v>
          </cell>
          <cell r="N24">
            <v>-13.483103220924999</v>
          </cell>
        </row>
        <row r="25">
          <cell r="B25" t="str">
            <v>Interest on commercial bank liabilities</v>
          </cell>
          <cell r="H25">
            <v>-0.26361436666666666</v>
          </cell>
          <cell r="I25">
            <v>-0.9312501850499999</v>
          </cell>
          <cell r="J25">
            <v>-1.0981341623174108</v>
          </cell>
          <cell r="K25">
            <v>-0.97925595549999978</v>
          </cell>
          <cell r="L25">
            <v>-2.3330932678708329</v>
          </cell>
          <cell r="M25">
            <v>-1.891089</v>
          </cell>
          <cell r="N25">
            <v>-1.1499006666666667</v>
          </cell>
        </row>
        <row r="26">
          <cell r="B26" t="str">
            <v xml:space="preserve">   Stock of gross liabilities (period average)</v>
          </cell>
          <cell r="H26">
            <v>-4</v>
          </cell>
          <cell r="I26">
            <v>-13.577999999999999</v>
          </cell>
          <cell r="J26">
            <v>-16.7290670975148</v>
          </cell>
          <cell r="K26">
            <v>-15</v>
          </cell>
          <cell r="L26">
            <v>-30.5</v>
          </cell>
          <cell r="M26">
            <v>-40</v>
          </cell>
          <cell r="N26">
            <v>-40</v>
          </cell>
        </row>
        <row r="27">
          <cell r="B27" t="str">
            <v>Earnings on direct foreign invest</v>
          </cell>
          <cell r="J27">
            <v>-1.1500000000000001</v>
          </cell>
          <cell r="K27">
            <v>-1.55</v>
          </cell>
          <cell r="L27">
            <v>-2.6259999999999999</v>
          </cell>
          <cell r="M27">
            <v>-5.6260000000000003</v>
          </cell>
          <cell r="N27">
            <v>-5.6</v>
          </cell>
        </row>
        <row r="30">
          <cell r="B30" t="str">
            <v>Memorandum item</v>
          </cell>
        </row>
        <row r="31">
          <cell r="B31" t="str">
            <v>LIBOR (6-month rate on U.S. dollar credits)</v>
          </cell>
          <cell r="C31">
            <v>6.08</v>
          </cell>
          <cell r="D31">
            <v>3.9</v>
          </cell>
          <cell r="E31">
            <v>3.3915294011433903</v>
          </cell>
          <cell r="F31">
            <v>5.0711416666666667</v>
          </cell>
          <cell r="G31">
            <v>6.0997808333333339</v>
          </cell>
          <cell r="H31">
            <v>5.5903591666666665</v>
          </cell>
          <cell r="I31">
            <v>5.8585224999999994</v>
          </cell>
          <cell r="J31">
            <v>5.5642283333333333</v>
          </cell>
          <cell r="K31">
            <v>5.5283730366666655</v>
          </cell>
          <cell r="L31">
            <v>6.6494861241666658</v>
          </cell>
          <cell r="M31">
            <v>3.7277225</v>
          </cell>
          <cell r="N31">
            <v>1.8747516666666668</v>
          </cell>
        </row>
        <row r="32">
          <cell r="B32" t="str">
            <v>Exchange rate (G/US$, period average)</v>
          </cell>
          <cell r="C32">
            <v>5.2</v>
          </cell>
          <cell r="D32">
            <v>9.0965000000000007</v>
          </cell>
          <cell r="E32">
            <v>12.2712</v>
          </cell>
          <cell r="F32">
            <v>14.744166666666667</v>
          </cell>
          <cell r="G32">
            <v>14.477199999999998</v>
          </cell>
          <cell r="H32">
            <v>16.043583333333334</v>
          </cell>
          <cell r="I32">
            <v>16.17455</v>
          </cell>
          <cell r="J32">
            <v>16.916924999999999</v>
          </cell>
          <cell r="K32">
            <v>16.672741666666663</v>
          </cell>
          <cell r="L32">
            <v>19.621433333333336</v>
          </cell>
          <cell r="M32">
            <v>23.829066666666662</v>
          </cell>
          <cell r="N32">
            <v>27.080283333333337</v>
          </cell>
        </row>
        <row r="33">
          <cell r="B33" t="str">
            <v>Exchange rate (G/US$, end of period)</v>
          </cell>
          <cell r="C33">
            <v>7.45</v>
          </cell>
          <cell r="D33">
            <v>10.178000000000001</v>
          </cell>
          <cell r="E33">
            <v>12.396000000000001</v>
          </cell>
          <cell r="F33">
            <v>15.096399999999999</v>
          </cell>
          <cell r="G33">
            <v>15.3874</v>
          </cell>
          <cell r="H33">
            <v>15.045400000000001</v>
          </cell>
          <cell r="I33">
            <v>16.9496</v>
          </cell>
          <cell r="J33">
            <v>16.8475</v>
          </cell>
          <cell r="K33">
            <v>28.3337</v>
          </cell>
          <cell r="L33">
            <v>28.3337</v>
          </cell>
          <cell r="M33">
            <v>25.492699999999999</v>
          </cell>
          <cell r="N33">
            <v>29.698399999999999</v>
          </cell>
        </row>
        <row r="34">
          <cell r="B34" t="str">
            <v>Change in average stock of banks' foreign assets</v>
          </cell>
          <cell r="C34">
            <v>7.2850000000000001</v>
          </cell>
          <cell r="D34">
            <v>16.484999999999999</v>
          </cell>
          <cell r="E34">
            <v>22.934999999999999</v>
          </cell>
          <cell r="F34">
            <v>21.509269373972209</v>
          </cell>
          <cell r="G34">
            <v>25.424269373972209</v>
          </cell>
          <cell r="H34">
            <v>31.849999999999998</v>
          </cell>
          <cell r="I34">
            <v>6.2499999999999991</v>
          </cell>
          <cell r="J34">
            <v>-7.0866459454985167</v>
          </cell>
          <cell r="K34">
            <v>2.8056957184232574</v>
          </cell>
          <cell r="L34">
            <v>29.469733249869492</v>
          </cell>
          <cell r="M34">
            <v>19.399816305329061</v>
          </cell>
          <cell r="N34">
            <v>-9.6986275177396948</v>
          </cell>
        </row>
        <row r="35">
          <cell r="B35" t="str">
            <v>Change in average stock of foreign assets of nonbanks</v>
          </cell>
          <cell r="C35">
            <v>-15</v>
          </cell>
          <cell r="D35">
            <v>11</v>
          </cell>
          <cell r="E35">
            <v>52</v>
          </cell>
          <cell r="F35">
            <v>32.5</v>
          </cell>
          <cell r="G35">
            <v>-4.5</v>
          </cell>
          <cell r="H35">
            <v>-19</v>
          </cell>
          <cell r="I35">
            <v>-18</v>
          </cell>
          <cell r="J35">
            <v>-17.5</v>
          </cell>
          <cell r="K35">
            <v>-20</v>
          </cell>
          <cell r="L35">
            <v>-25</v>
          </cell>
          <cell r="M35">
            <v>-20</v>
          </cell>
          <cell r="N35">
            <v>-8.5</v>
          </cell>
        </row>
        <row r="36">
          <cell r="B36" t="str">
            <v>Stock of external public sector debt (end of period)</v>
          </cell>
          <cell r="C36">
            <v>837</v>
          </cell>
          <cell r="D36">
            <v>845.5</v>
          </cell>
          <cell r="E36">
            <v>862.9</v>
          </cell>
          <cell r="F36">
            <v>40.4</v>
          </cell>
          <cell r="G36">
            <v>781.2</v>
          </cell>
          <cell r="H36">
            <v>905.5</v>
          </cell>
          <cell r="I36">
            <v>1028.0999999999999</v>
          </cell>
          <cell r="J36">
            <v>1104.2</v>
          </cell>
          <cell r="K36">
            <v>1162.133</v>
          </cell>
          <cell r="L36">
            <v>1203.3794321200053</v>
          </cell>
          <cell r="M36">
            <v>1204.1333348700052</v>
          </cell>
          <cell r="N36">
            <v>1196.1824650000053</v>
          </cell>
        </row>
        <row r="37">
          <cell r="B37" t="str">
            <v>Accumulated direct investment (since 1995)</v>
          </cell>
          <cell r="G37">
            <v>7.4</v>
          </cell>
          <cell r="H37">
            <v>11.5</v>
          </cell>
          <cell r="I37">
            <v>15.5</v>
          </cell>
          <cell r="J37">
            <v>26.259999999999998</v>
          </cell>
          <cell r="K37">
            <v>56.26</v>
          </cell>
          <cell r="L37">
            <v>64.259999999999991</v>
          </cell>
          <cell r="M37">
            <v>66.259999999999991</v>
          </cell>
          <cell r="N37">
            <v>70.959999999999994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D4">
            <v>1986</v>
          </cell>
          <cell r="E4">
            <v>1987</v>
          </cell>
          <cell r="F4">
            <v>1988</v>
          </cell>
          <cell r="G4">
            <v>1989</v>
          </cell>
          <cell r="H4">
            <v>1990</v>
          </cell>
          <cell r="I4">
            <v>1991</v>
          </cell>
          <cell r="J4" t="str">
            <v>1992</v>
          </cell>
        </row>
        <row r="5">
          <cell r="F5" t="str">
            <v/>
          </cell>
        </row>
        <row r="6">
          <cell r="B6" t="str">
            <v>WEO (UPDATED 1/21/04)</v>
          </cell>
          <cell r="D6" t="str">
            <v>_</v>
          </cell>
          <cell r="E6" t="str">
            <v>_</v>
          </cell>
          <cell r="F6" t="str">
            <v>_</v>
          </cell>
          <cell r="G6" t="str">
            <v>_</v>
          </cell>
          <cell r="H6" t="str">
            <v>_</v>
          </cell>
          <cell r="I6" t="str">
            <v>_</v>
          </cell>
          <cell r="J6" t="str">
            <v>_</v>
          </cell>
        </row>
        <row r="7">
          <cell r="B7" t="str">
            <v>Scenario independent assumptions</v>
          </cell>
        </row>
        <row r="8">
          <cell r="B8" t="str">
            <v>WEO/GAS</v>
          </cell>
        </row>
        <row r="9">
          <cell r="B9" t="str">
            <v xml:space="preserve">    US$/SDR (avg)  </v>
          </cell>
          <cell r="C9" t="str">
            <v xml:space="preserve">    US$/DTS (moy)</v>
          </cell>
          <cell r="D9">
            <v>1.1731700897216799</v>
          </cell>
          <cell r="E9">
            <v>1.29306983947754</v>
          </cell>
          <cell r="F9">
            <v>1.3439202308654801</v>
          </cell>
          <cell r="G9">
            <v>1.28176021575928</v>
          </cell>
          <cell r="H9">
            <v>1.35675001144409</v>
          </cell>
          <cell r="I9">
            <v>1.3681597709655799</v>
          </cell>
          <cell r="J9">
            <v>1.4079999999999999</v>
          </cell>
        </row>
        <row r="10">
          <cell r="B10" t="str">
            <v xml:space="preserve">    US$/SDR (eop)  </v>
          </cell>
          <cell r="C10" t="str">
            <v xml:space="preserve">    US$/DTS (fdp)</v>
          </cell>
          <cell r="D10">
            <v>1.22318983078003</v>
          </cell>
          <cell r="E10">
            <v>1.4186601638793901</v>
          </cell>
          <cell r="F10">
            <v>1.3456997871398899</v>
          </cell>
          <cell r="G10">
            <v>1.31415987014771</v>
          </cell>
          <cell r="H10">
            <v>1.4226598739623999</v>
          </cell>
          <cell r="I10">
            <v>1.43042993545532</v>
          </cell>
          <cell r="J10">
            <v>1.375</v>
          </cell>
        </row>
        <row r="11">
          <cell r="B11" t="str">
            <v>Coffee prices (WEO)</v>
          </cell>
        </row>
        <row r="12">
          <cell r="B12" t="str">
            <v>Cocoa prices (WEO)</v>
          </cell>
        </row>
        <row r="13">
          <cell r="B13" t="str">
            <v>Petroleum prices (calendar year) (WEO)</v>
          </cell>
        </row>
        <row r="14">
          <cell r="B14" t="str">
            <v>Export deflator (WEO)</v>
          </cell>
          <cell r="D14">
            <v>20.2</v>
          </cell>
          <cell r="E14">
            <v>11.8</v>
          </cell>
          <cell r="F14">
            <v>6.7</v>
          </cell>
          <cell r="G14">
            <v>-1.2</v>
          </cell>
          <cell r="H14">
            <v>9.1999999999999993</v>
          </cell>
          <cell r="I14">
            <v>-0.5</v>
          </cell>
          <cell r="J14">
            <v>2.8</v>
          </cell>
        </row>
        <row r="15">
          <cell r="B15" t="str">
            <v>Import deflator (WEO)</v>
          </cell>
          <cell r="D15">
            <v>6.9</v>
          </cell>
          <cell r="E15">
            <v>15.1</v>
          </cell>
          <cell r="F15">
            <v>4</v>
          </cell>
          <cell r="G15">
            <v>3.7</v>
          </cell>
          <cell r="H15">
            <v>11.5</v>
          </cell>
          <cell r="I15">
            <v>-2.7</v>
          </cell>
          <cell r="J15">
            <v>2.5</v>
          </cell>
        </row>
        <row r="16">
          <cell r="B16" t="str">
            <v>Terms of trade world (WEO)</v>
          </cell>
          <cell r="D16">
            <v>12.441534144059862</v>
          </cell>
          <cell r="E16">
            <v>-2.8670721112076358</v>
          </cell>
          <cell r="F16">
            <v>2.5961538461538369</v>
          </cell>
          <cell r="G16">
            <v>-4.7251687560269984</v>
          </cell>
          <cell r="H16">
            <v>-2.0627802690582842</v>
          </cell>
          <cell r="I16">
            <v>2.2610483042137641</v>
          </cell>
          <cell r="J16">
            <v>0.29268292682926855</v>
          </cell>
        </row>
        <row r="17">
          <cell r="B17" t="str">
            <v>Export deflator (WEO, 1975/76=100)</v>
          </cell>
          <cell r="D17">
            <v>167.9</v>
          </cell>
          <cell r="E17">
            <v>187.71220000000002</v>
          </cell>
          <cell r="F17">
            <v>200.2889174</v>
          </cell>
          <cell r="G17">
            <v>197.88545039120001</v>
          </cell>
          <cell r="H17">
            <v>216.09091182719044</v>
          </cell>
          <cell r="I17">
            <v>215.01045726805449</v>
          </cell>
          <cell r="J17">
            <v>221.03075007156002</v>
          </cell>
        </row>
        <row r="18">
          <cell r="B18" t="str">
            <v>Import deflator (WEO, 1975/76=100)</v>
          </cell>
          <cell r="D18">
            <v>170.1</v>
          </cell>
          <cell r="E18">
            <v>195.7851</v>
          </cell>
          <cell r="F18">
            <v>203.61650400000002</v>
          </cell>
          <cell r="G18">
            <v>211.15031464800001</v>
          </cell>
          <cell r="H18">
            <v>235.43260083252</v>
          </cell>
          <cell r="I18">
            <v>229.07592061004195</v>
          </cell>
          <cell r="J18">
            <v>234.80281862529299</v>
          </cell>
        </row>
        <row r="19">
          <cell r="D19">
            <v>98.4</v>
          </cell>
          <cell r="E19">
            <v>95.578801042571698</v>
          </cell>
          <cell r="F19">
            <v>98.060173761946146</v>
          </cell>
          <cell r="G19">
            <v>93.426665069240883</v>
          </cell>
          <cell r="H19">
            <v>91.499478256153409</v>
          </cell>
          <cell r="I19">
            <v>93.568325657628606</v>
          </cell>
          <cell r="J19">
            <v>93.842184171748499</v>
          </cell>
        </row>
        <row r="21">
          <cell r="B21" t="str">
            <v xml:space="preserve">GEE </v>
          </cell>
        </row>
        <row r="22">
          <cell r="B22" t="str">
            <v>Export unit values for manufactures</v>
          </cell>
        </row>
        <row r="23">
          <cell r="B23" t="str">
            <v>Petrol spot price</v>
          </cell>
        </row>
        <row r="24">
          <cell r="B24" t="str">
            <v>Nonfuel commod export</v>
          </cell>
        </row>
        <row r="25">
          <cell r="B25" t="str">
            <v>Nonfuel commod import</v>
          </cell>
        </row>
        <row r="26">
          <cell r="B26" t="str">
            <v>GEE</v>
          </cell>
        </row>
        <row r="27">
          <cell r="B27" t="str">
            <v>Real imports of trading partners(Annual percentage change)</v>
          </cell>
        </row>
        <row r="28">
          <cell r="B28" t="str">
            <v>Goods and Services</v>
          </cell>
        </row>
        <row r="29">
          <cell r="B29" t="str">
            <v>Goods</v>
          </cell>
        </row>
        <row r="30">
          <cell r="B30" t="str">
            <v>Real GDP growth of trading partners</v>
          </cell>
        </row>
        <row r="32">
          <cell r="B32" t="str">
            <v>Real GDP growth USA</v>
          </cell>
        </row>
        <row r="33">
          <cell r="B33" t="str">
            <v>Real GDP deflator USA</v>
          </cell>
        </row>
        <row r="34">
          <cell r="B34" t="str">
            <v>US CPI-U (percent change, period avg)</v>
          </cell>
          <cell r="H34">
            <v>5.4</v>
          </cell>
          <cell r="I34">
            <v>4.2</v>
          </cell>
          <cell r="J34">
            <v>3</v>
          </cell>
        </row>
        <row r="36">
          <cell r="B36" t="str">
            <v>Export deflator (adjusted for assembly industry)</v>
          </cell>
          <cell r="J36" t="e">
            <v>#DIV/0!</v>
          </cell>
        </row>
        <row r="37">
          <cell r="B37" t="str">
            <v>Import deflator (adjusted for assembly industry)</v>
          </cell>
          <cell r="J37" t="e">
            <v>#DIV/0!</v>
          </cell>
        </row>
        <row r="38">
          <cell r="B38" t="str">
            <v>Terms of trade (adjusted for assembly industry)</v>
          </cell>
          <cell r="J38" t="e">
            <v>#DIV/0!</v>
          </cell>
        </row>
        <row r="39">
          <cell r="B39" t="str">
            <v>LIBOR</v>
          </cell>
          <cell r="H39">
            <v>7.08</v>
          </cell>
          <cell r="I39">
            <v>6.08</v>
          </cell>
          <cell r="J39">
            <v>3.9</v>
          </cell>
        </row>
        <row r="40">
          <cell r="B40" t="str">
            <v>Growth in private transfers</v>
          </cell>
        </row>
        <row r="42">
          <cell r="B42" t="str">
            <v>Scenario dependent assumptions</v>
          </cell>
        </row>
        <row r="43">
          <cell r="B43" t="str">
            <v>High Growth Scenario</v>
          </cell>
        </row>
        <row r="45">
          <cell r="B45" t="str">
            <v>Real GDP growth</v>
          </cell>
        </row>
        <row r="46">
          <cell r="B46" t="str">
            <v>Nominal GDP (Millions of Gdes)</v>
          </cell>
          <cell r="C46" t="str">
            <v>PIB nominal (Milliards de Gdes)</v>
          </cell>
          <cell r="D46">
            <v>11185</v>
          </cell>
          <cell r="E46">
            <v>10803</v>
          </cell>
          <cell r="F46">
            <v>10861</v>
          </cell>
          <cell r="G46">
            <v>11909</v>
          </cell>
          <cell r="H46">
            <v>14915</v>
          </cell>
          <cell r="I46">
            <v>17208</v>
          </cell>
          <cell r="J46">
            <v>17676</v>
          </cell>
        </row>
        <row r="47">
          <cell r="B47" t="str">
            <v>Nominal GDP (Millions of US$)</v>
          </cell>
          <cell r="C47" t="str">
            <v>PIB nominal (Millions de $ E.U.)</v>
          </cell>
          <cell r="D47">
            <v>2237</v>
          </cell>
          <cell r="E47">
            <v>2160.6</v>
          </cell>
          <cell r="F47">
            <v>2172.1999999999998</v>
          </cell>
          <cell r="G47">
            <v>2381.8000000000002</v>
          </cell>
          <cell r="H47">
            <v>2983</v>
          </cell>
          <cell r="I47">
            <v>3309.2307692307691</v>
          </cell>
          <cell r="J47">
            <v>1943.1649535535644</v>
          </cell>
        </row>
        <row r="48">
          <cell r="B48" t="str">
            <v>Inflation</v>
          </cell>
        </row>
        <row r="49">
          <cell r="B49" t="str">
            <v xml:space="preserve">   GDP deflator</v>
          </cell>
        </row>
        <row r="50">
          <cell r="B50" t="str">
            <v xml:space="preserve">   CPI end period</v>
          </cell>
        </row>
        <row r="51">
          <cell r="B51" t="str">
            <v>Exchange rate (G/US$, period average)</v>
          </cell>
          <cell r="C51" t="str">
            <v xml:space="preserve">    Gde/$ E.U. (moy)</v>
          </cell>
          <cell r="D51">
            <v>5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5.2</v>
          </cell>
          <cell r="J51">
            <v>9.0965000000000007</v>
          </cell>
        </row>
        <row r="52">
          <cell r="B52" t="str">
            <v>Exchange rate (G/US$, end of period)</v>
          </cell>
          <cell r="C52" t="str">
            <v xml:space="preserve">    Gde/$ E.U. (fdp)</v>
          </cell>
          <cell r="D52">
            <v>5</v>
          </cell>
          <cell r="E52">
            <v>5</v>
          </cell>
          <cell r="F52">
            <v>5</v>
          </cell>
          <cell r="G52">
            <v>5</v>
          </cell>
          <cell r="H52">
            <v>5</v>
          </cell>
          <cell r="I52">
            <v>7.45</v>
          </cell>
          <cell r="J52">
            <v>10.178000000000001</v>
          </cell>
        </row>
        <row r="53">
          <cell r="B53" t="str">
            <v>Trade adjustments</v>
          </cell>
        </row>
        <row r="54">
          <cell r="B54" t="str">
            <v xml:space="preserve">   Assembly industries (export growth in percent)</v>
          </cell>
        </row>
        <row r="55">
          <cell r="B55" t="str">
            <v xml:space="preserve">   Growth in other imports</v>
          </cell>
        </row>
        <row r="56">
          <cell r="B56" t="str">
            <v>Tourism growth</v>
          </cell>
        </row>
        <row r="57">
          <cell r="B57" t="str">
            <v>Donor grants (calculated)</v>
          </cell>
        </row>
        <row r="58">
          <cell r="B58" t="str">
            <v>Investment/GDP</v>
          </cell>
        </row>
        <row r="59">
          <cell r="B59" t="str">
            <v>Public sector loan disbursements</v>
          </cell>
        </row>
        <row r="60">
          <cell r="B60" t="str">
            <v>Nonbank capital flows</v>
          </cell>
        </row>
        <row r="61">
          <cell r="B61" t="str">
            <v>Use of Fund credit</v>
          </cell>
        </row>
        <row r="62">
          <cell r="B62" t="str">
            <v xml:space="preserve">  Purchases (in millions of SDR)</v>
          </cell>
        </row>
        <row r="63">
          <cell r="B63" t="str">
            <v xml:space="preserve">  Repurchases (in millions of SDR)</v>
          </cell>
        </row>
        <row r="64">
          <cell r="B64" t="str">
            <v>Change in NIR (+ = increase)</v>
          </cell>
        </row>
      </sheetData>
      <sheetData sheetId="21" refreshError="1">
        <row r="4">
          <cell r="B4">
            <v>37895</v>
          </cell>
          <cell r="C4">
            <v>37926</v>
          </cell>
          <cell r="D4">
            <v>37956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</row>
        <row r="7">
          <cell r="B7">
            <v>42.779910000000001</v>
          </cell>
          <cell r="C7">
            <v>33.519190000000002</v>
          </cell>
          <cell r="D7">
            <v>38.071080000000002</v>
          </cell>
          <cell r="E7">
            <v>36.386620000000008</v>
          </cell>
          <cell r="F7">
            <v>33.413820000000008</v>
          </cell>
          <cell r="G7">
            <v>22.965780000000006</v>
          </cell>
          <cell r="H7">
            <v>43.888970000000015</v>
          </cell>
          <cell r="I7">
            <v>51.619940000000014</v>
          </cell>
          <cell r="J7">
            <v>30.13881000000001</v>
          </cell>
        </row>
        <row r="8">
          <cell r="B8">
            <v>2.4914999999999998</v>
          </cell>
          <cell r="C8">
            <v>0.84740000000000004</v>
          </cell>
          <cell r="D8">
            <v>1.5353399999999999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0.28247</v>
          </cell>
        </row>
        <row r="9">
          <cell r="B9">
            <v>2.4914999999999998</v>
          </cell>
          <cell r="C9">
            <v>0.84740000000000004</v>
          </cell>
          <cell r="D9">
            <v>1.5353399999999999</v>
          </cell>
          <cell r="F9">
            <v>0</v>
          </cell>
          <cell r="H9">
            <v>0</v>
          </cell>
          <cell r="I9">
            <v>0</v>
          </cell>
          <cell r="J9">
            <v>0.28247</v>
          </cell>
        </row>
        <row r="10">
          <cell r="B10">
            <v>0</v>
          </cell>
          <cell r="C10">
            <v>0</v>
          </cell>
        </row>
        <row r="11">
          <cell r="B11">
            <v>3.9480299999999993</v>
          </cell>
          <cell r="C11">
            <v>4.0630000000000024</v>
          </cell>
          <cell r="D11">
            <v>-2.64527</v>
          </cell>
          <cell r="E11">
            <v>4.1667500000000004</v>
          </cell>
          <cell r="F11">
            <v>-4.8407999999999998</v>
          </cell>
          <cell r="G11">
            <v>15.819749999999999</v>
          </cell>
          <cell r="H11">
            <v>6.1276899999999976</v>
          </cell>
          <cell r="I11">
            <v>-3.7833299999999994</v>
          </cell>
          <cell r="J11">
            <v>-1.3128799999999998</v>
          </cell>
        </row>
        <row r="12">
          <cell r="B12">
            <v>19.898029999999999</v>
          </cell>
          <cell r="C12">
            <v>29.763020000000001</v>
          </cell>
          <cell r="D12">
            <v>24.004809999999999</v>
          </cell>
          <cell r="E12">
            <v>27.01681</v>
          </cell>
          <cell r="F12">
            <v>12.8592</v>
          </cell>
          <cell r="G12">
            <v>20.819749999999999</v>
          </cell>
          <cell r="H12">
            <v>34.427709999999998</v>
          </cell>
          <cell r="I12">
            <v>16.41667</v>
          </cell>
          <cell r="J12">
            <v>18.287120000000002</v>
          </cell>
        </row>
        <row r="13">
          <cell r="B13">
            <v>15.95</v>
          </cell>
          <cell r="C13">
            <v>25.700019999999999</v>
          </cell>
          <cell r="D13">
            <v>26.650079999999999</v>
          </cell>
          <cell r="E13">
            <v>22.850059999999999</v>
          </cell>
          <cell r="F13">
            <v>17.7</v>
          </cell>
          <cell r="G13">
            <v>5</v>
          </cell>
          <cell r="H13">
            <v>28.30002</v>
          </cell>
          <cell r="I13">
            <v>20.2</v>
          </cell>
          <cell r="J13">
            <v>19.600000000000001</v>
          </cell>
        </row>
        <row r="14">
          <cell r="B14">
            <v>-3.0891599999999997</v>
          </cell>
          <cell r="C14">
            <v>-2.7820200000000002</v>
          </cell>
          <cell r="D14">
            <v>6.5177300000000002</v>
          </cell>
          <cell r="E14">
            <v>-1.17702</v>
          </cell>
          <cell r="F14">
            <v>-1.5330999999999997</v>
          </cell>
          <cell r="G14">
            <v>-2.5642800000000001</v>
          </cell>
          <cell r="H14">
            <v>-3.0621100000000001</v>
          </cell>
          <cell r="I14">
            <v>-2.6716300000000004</v>
          </cell>
          <cell r="J14">
            <v>-4.0033599999999998</v>
          </cell>
        </row>
        <row r="15">
          <cell r="B15">
            <v>0.18856999999999999</v>
          </cell>
          <cell r="C15">
            <v>0.76726000000000005</v>
          </cell>
          <cell r="D15">
            <v>11.864470000000001</v>
          </cell>
          <cell r="E15">
            <v>8.2199999999999995E-2</v>
          </cell>
          <cell r="F15">
            <v>0.90505000000000002</v>
          </cell>
          <cell r="G15">
            <v>0</v>
          </cell>
          <cell r="H15">
            <v>7.0000000000000007E-2</v>
          </cell>
          <cell r="I15">
            <v>0.34277000000000002</v>
          </cell>
          <cell r="J15">
            <v>0.46011999999999997</v>
          </cell>
        </row>
        <row r="16">
          <cell r="B16">
            <v>0.18856999999999999</v>
          </cell>
          <cell r="C16">
            <v>0.76726000000000005</v>
          </cell>
          <cell r="D16">
            <v>11.864470000000001</v>
          </cell>
          <cell r="E16">
            <v>8.2199999999999995E-2</v>
          </cell>
          <cell r="F16">
            <v>0.90505000000000002</v>
          </cell>
          <cell r="G16">
            <v>0</v>
          </cell>
          <cell r="H16">
            <v>7.0000000000000007E-2</v>
          </cell>
          <cell r="I16">
            <v>0.21365000000000001</v>
          </cell>
          <cell r="J16">
            <v>0.46011999999999997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H21">
            <v>0</v>
          </cell>
          <cell r="I21">
            <v>0.12912000000000001</v>
          </cell>
          <cell r="J21">
            <v>0</v>
          </cell>
        </row>
        <row r="22">
          <cell r="B22">
            <v>3.2777299999999996</v>
          </cell>
          <cell r="C22">
            <v>3.54928</v>
          </cell>
          <cell r="D22">
            <v>5.3467400000000005</v>
          </cell>
          <cell r="E22">
            <v>1.25922</v>
          </cell>
          <cell r="F22">
            <v>2.4381499999999998</v>
          </cell>
          <cell r="G22">
            <v>2.5642800000000001</v>
          </cell>
          <cell r="H22">
            <v>3.1321099999999999</v>
          </cell>
          <cell r="I22">
            <v>3.0144100000000003</v>
          </cell>
          <cell r="J22">
            <v>4.4634799999999997</v>
          </cell>
        </row>
        <row r="23">
          <cell r="B23">
            <v>0.76400000000000001</v>
          </cell>
          <cell r="C23">
            <v>3.4471500000000002</v>
          </cell>
          <cell r="D23">
            <v>2.1138699999999999</v>
          </cell>
          <cell r="E23">
            <v>0.52010000000000001</v>
          </cell>
          <cell r="F23">
            <v>2.3317399999999999</v>
          </cell>
          <cell r="G23">
            <v>2.5642800000000001</v>
          </cell>
          <cell r="H23">
            <v>0.23896000000000001</v>
          </cell>
          <cell r="I23">
            <v>2.6207600000000002</v>
          </cell>
          <cell r="J23">
            <v>3.2766999999999999</v>
          </cell>
        </row>
        <row r="24">
          <cell r="B24">
            <v>2.2898499999999999</v>
          </cell>
          <cell r="D24">
            <v>2.7307100000000002</v>
          </cell>
          <cell r="E24">
            <v>0</v>
          </cell>
          <cell r="F24">
            <v>0</v>
          </cell>
          <cell r="G24">
            <v>0</v>
          </cell>
          <cell r="H24">
            <v>2.8931499999999999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0.22388</v>
          </cell>
          <cell r="C26">
            <v>0.10213</v>
          </cell>
          <cell r="D26">
            <v>0.50216000000000005</v>
          </cell>
          <cell r="E26">
            <v>0.73912</v>
          </cell>
          <cell r="F26">
            <v>0.10641</v>
          </cell>
          <cell r="G26">
            <v>0</v>
          </cell>
          <cell r="H26">
            <v>0</v>
          </cell>
          <cell r="I26">
            <v>0.39365</v>
          </cell>
          <cell r="J26">
            <v>1.1867799999999999</v>
          </cell>
        </row>
        <row r="27">
          <cell r="B27">
            <v>-11.726430000000001</v>
          </cell>
          <cell r="C27">
            <v>-2.1800800000000002</v>
          </cell>
          <cell r="D27">
            <v>-9.54697</v>
          </cell>
          <cell r="E27">
            <v>-5.4813099999999997</v>
          </cell>
          <cell r="F27">
            <v>-3.4586899999999994</v>
          </cell>
          <cell r="G27">
            <v>0.48277000000000014</v>
          </cell>
          <cell r="H27">
            <v>-0.49790000000000001</v>
          </cell>
          <cell r="I27">
            <v>-0.51595000000000013</v>
          </cell>
          <cell r="J27">
            <v>-0.64024999999999999</v>
          </cell>
        </row>
        <row r="28">
          <cell r="B28">
            <v>1.90141</v>
          </cell>
          <cell r="C28">
            <v>4.2779999999999996</v>
          </cell>
          <cell r="D28">
            <v>0.90803999999999996</v>
          </cell>
          <cell r="E28">
            <v>1.6302000000000001</v>
          </cell>
          <cell r="F28">
            <v>2.6177800000000002</v>
          </cell>
          <cell r="G28">
            <v>1.1582300000000001</v>
          </cell>
          <cell r="H28">
            <v>0.61373999999999995</v>
          </cell>
          <cell r="I28">
            <v>1.4927999999999999</v>
          </cell>
          <cell r="J28">
            <v>2.1823399999999999</v>
          </cell>
        </row>
        <row r="29">
          <cell r="B29">
            <v>13.627840000000001</v>
          </cell>
          <cell r="C29">
            <v>6.4580799999999998</v>
          </cell>
          <cell r="D29">
            <v>10.45501</v>
          </cell>
          <cell r="E29">
            <v>7.11151</v>
          </cell>
          <cell r="F29">
            <v>6.0764699999999996</v>
          </cell>
          <cell r="G29">
            <v>0.67545999999999995</v>
          </cell>
          <cell r="H29">
            <v>1.11164</v>
          </cell>
          <cell r="I29">
            <v>2.00875</v>
          </cell>
          <cell r="J29">
            <v>2.8225899999999999</v>
          </cell>
        </row>
        <row r="31">
          <cell r="B31">
            <v>4.0960700000000001</v>
          </cell>
          <cell r="C31">
            <v>6.2983900000000004</v>
          </cell>
          <cell r="D31">
            <v>5.5253899999999998</v>
          </cell>
          <cell r="E31">
            <v>-0.48121999999999998</v>
          </cell>
          <cell r="F31">
            <v>-0.61545000000000005</v>
          </cell>
          <cell r="G31">
            <v>7.1849499999999997</v>
          </cell>
          <cell r="H31">
            <v>5.1632899999999999</v>
          </cell>
          <cell r="I31">
            <v>-14.51022</v>
          </cell>
          <cell r="J31">
            <v>15.544540000000001</v>
          </cell>
        </row>
        <row r="32">
          <cell r="B32">
            <v>4.58</v>
          </cell>
          <cell r="C32">
            <v>7.1210000000000004</v>
          </cell>
          <cell r="D32">
            <v>6.1</v>
          </cell>
          <cell r="E32">
            <v>3.3590000000000002E-2</v>
          </cell>
          <cell r="F32">
            <v>2.8039999999999999E-2</v>
          </cell>
          <cell r="G32">
            <v>7.5278499999999999</v>
          </cell>
          <cell r="H32">
            <v>5.1998699999999998</v>
          </cell>
          <cell r="I32">
            <v>15.626709999999999</v>
          </cell>
          <cell r="J32">
            <v>15.970510000000001</v>
          </cell>
        </row>
        <row r="33">
          <cell r="B33">
            <v>11.8</v>
          </cell>
          <cell r="C33">
            <v>10.831</v>
          </cell>
          <cell r="D33">
            <v>3.5</v>
          </cell>
          <cell r="E33">
            <v>0</v>
          </cell>
          <cell r="F33">
            <v>1.5</v>
          </cell>
          <cell r="G33">
            <v>0</v>
          </cell>
          <cell r="H33">
            <v>13.14</v>
          </cell>
          <cell r="I33">
            <v>12.05</v>
          </cell>
          <cell r="J33">
            <v>15.2</v>
          </cell>
        </row>
        <row r="34">
          <cell r="B34">
            <v>7.22</v>
          </cell>
          <cell r="C34">
            <v>4.01</v>
          </cell>
          <cell r="D34">
            <v>2.7619999999999999E-2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B35">
            <v>0.48393000000000003</v>
          </cell>
          <cell r="C35">
            <v>0.82260999999999995</v>
          </cell>
          <cell r="D35">
            <v>0.57460999999999995</v>
          </cell>
          <cell r="E35">
            <v>0.51480999999999999</v>
          </cell>
          <cell r="F35">
            <v>0.64349000000000001</v>
          </cell>
          <cell r="G35">
            <v>0.34289999999999998</v>
          </cell>
          <cell r="H35">
            <v>3.6580000000000001E-2</v>
          </cell>
          <cell r="I35">
            <v>30.13693</v>
          </cell>
          <cell r="J35">
            <v>0.42597000000000002</v>
          </cell>
        </row>
        <row r="37">
          <cell r="B37">
            <v>33.516919999999999</v>
          </cell>
          <cell r="C37">
            <v>38.071080000000002</v>
          </cell>
          <cell r="D37">
            <v>36.386620000000008</v>
          </cell>
          <cell r="E37">
            <v>33.413820000000008</v>
          </cell>
          <cell r="F37">
            <v>22.965780000000006</v>
          </cell>
          <cell r="G37">
            <v>43.888970000000015</v>
          </cell>
          <cell r="H37">
            <v>51.619940000000014</v>
          </cell>
          <cell r="I37">
            <v>30.13881000000001</v>
          </cell>
          <cell r="J37">
            <v>39.444390000000013</v>
          </cell>
        </row>
        <row r="39">
          <cell r="I39">
            <v>9.9499999999999993</v>
          </cell>
          <cell r="J39">
            <v>14.7</v>
          </cell>
        </row>
      </sheetData>
      <sheetData sheetId="22" refreshError="1">
        <row r="4">
          <cell r="I4">
            <v>-57.039999999999992</v>
          </cell>
          <cell r="J4">
            <v>4.9499999999999886</v>
          </cell>
        </row>
        <row r="7">
          <cell r="B7" t="str">
            <v xml:space="preserve">                                    Fiscal Year Ending September 30</v>
          </cell>
        </row>
        <row r="8">
          <cell r="B8">
            <v>1993</v>
          </cell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</row>
        <row r="10">
          <cell r="B10">
            <v>-14.695574245139937</v>
          </cell>
          <cell r="C10">
            <v>9.2846077716604398</v>
          </cell>
          <cell r="D10">
            <v>280.55983643209402</v>
          </cell>
          <cell r="E10">
            <v>258.05796082201169</v>
          </cell>
          <cell r="F10">
            <v>269.606054634359</v>
          </cell>
          <cell r="G10">
            <v>303.61282242654863</v>
          </cell>
          <cell r="H10">
            <v>330.86734974775021</v>
          </cell>
          <cell r="I10">
            <v>340.06204591180614</v>
          </cell>
          <cell r="J10">
            <v>327.69383938670956</v>
          </cell>
        </row>
        <row r="12">
          <cell r="B12">
            <v>-58.5</v>
          </cell>
          <cell r="C12">
            <v>-50.068356731144043</v>
          </cell>
          <cell r="D12">
            <v>186.35983643209403</v>
          </cell>
          <cell r="E12">
            <v>135.03294320865479</v>
          </cell>
          <cell r="F12">
            <v>162.49973397664436</v>
          </cell>
          <cell r="G12">
            <v>194.77106083794499</v>
          </cell>
          <cell r="H12">
            <v>218.13563036589187</v>
          </cell>
          <cell r="I12">
            <v>172.27554335805237</v>
          </cell>
          <cell r="J12">
            <v>176.16248739419314</v>
          </cell>
        </row>
        <row r="13">
          <cell r="E13">
            <v>129.16444320865477</v>
          </cell>
          <cell r="F13">
            <v>154.93644169664435</v>
          </cell>
          <cell r="G13">
            <v>189.28666271834268</v>
          </cell>
          <cell r="H13">
            <v>208.67773297552171</v>
          </cell>
          <cell r="I13">
            <v>162.92181537864974</v>
          </cell>
          <cell r="J13">
            <v>108.81251677476089</v>
          </cell>
        </row>
        <row r="16">
          <cell r="E16">
            <v>5.8685000000000116</v>
          </cell>
          <cell r="F16">
            <v>7.5632922800000131</v>
          </cell>
          <cell r="G16">
            <v>5.4843981196023037</v>
          </cell>
          <cell r="H16">
            <v>9.4578973903701637</v>
          </cell>
          <cell r="I16">
            <v>9.3537279794026347</v>
          </cell>
          <cell r="J16">
            <v>67.349970619432241</v>
          </cell>
        </row>
        <row r="17">
          <cell r="H17">
            <v>218.29999999999998</v>
          </cell>
          <cell r="I17">
            <v>172.27554335805237</v>
          </cell>
          <cell r="J17">
            <v>176.16248739419314</v>
          </cell>
        </row>
        <row r="18">
          <cell r="B18">
            <v>50.539225148214541</v>
          </cell>
          <cell r="C18">
            <v>82.631643268855967</v>
          </cell>
          <cell r="D18">
            <v>216.04702253271034</v>
          </cell>
          <cell r="E18">
            <v>215.58667361400001</v>
          </cell>
          <cell r="F18">
            <v>265.746403063</v>
          </cell>
          <cell r="G18">
            <v>292.7</v>
          </cell>
          <cell r="H18">
            <v>329.2</v>
          </cell>
          <cell r="I18">
            <v>272.2</v>
          </cell>
          <cell r="J18">
            <v>277.10000000000002</v>
          </cell>
        </row>
        <row r="19">
          <cell r="B19">
            <v>6.5</v>
          </cell>
          <cell r="C19">
            <v>6.6</v>
          </cell>
          <cell r="D19">
            <v>7.2</v>
          </cell>
          <cell r="E19">
            <v>7.1866736140000018</v>
          </cell>
          <cell r="F19">
            <v>6.446403063</v>
          </cell>
          <cell r="G19">
            <v>5.8</v>
          </cell>
          <cell r="H19">
            <v>0</v>
          </cell>
          <cell r="I19">
            <v>0</v>
          </cell>
          <cell r="J19">
            <v>0.33</v>
          </cell>
        </row>
        <row r="20">
          <cell r="B20">
            <v>40</v>
          </cell>
          <cell r="C20">
            <v>6.1</v>
          </cell>
          <cell r="D20">
            <v>125.5</v>
          </cell>
          <cell r="E20">
            <v>159.4</v>
          </cell>
          <cell r="F20">
            <v>209.1</v>
          </cell>
          <cell r="G20">
            <v>237</v>
          </cell>
          <cell r="H20">
            <v>279.38</v>
          </cell>
          <cell r="I20">
            <v>222.34</v>
          </cell>
          <cell r="J20">
            <v>227.29</v>
          </cell>
        </row>
        <row r="21">
          <cell r="B21">
            <v>4.0392251482145412</v>
          </cell>
          <cell r="C21">
            <v>69.931643268855964</v>
          </cell>
          <cell r="D21">
            <v>83.347022532710355</v>
          </cell>
          <cell r="E21">
            <v>49</v>
          </cell>
          <cell r="F21">
            <v>50.2</v>
          </cell>
          <cell r="G21">
            <v>49.9</v>
          </cell>
          <cell r="H21">
            <v>49.819999999999993</v>
          </cell>
          <cell r="I21">
            <v>49.859999999999985</v>
          </cell>
          <cell r="J21">
            <v>49.810000000000031</v>
          </cell>
        </row>
        <row r="23">
          <cell r="B23">
            <v>109.03922514821454</v>
          </cell>
          <cell r="C23">
            <v>132.69999999999999</v>
          </cell>
          <cell r="D23">
            <v>29.687186100616316</v>
          </cell>
          <cell r="E23">
            <v>80.570490811117565</v>
          </cell>
          <cell r="F23">
            <v>103.19999999999999</v>
          </cell>
          <cell r="G23">
            <v>97.9</v>
          </cell>
          <cell r="H23">
            <v>110.9</v>
          </cell>
          <cell r="I23">
            <v>99.924456641947614</v>
          </cell>
          <cell r="J23">
            <v>100.93751260580689</v>
          </cell>
        </row>
        <row r="24">
          <cell r="B24">
            <v>83.9</v>
          </cell>
          <cell r="C24">
            <v>120.9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6">
          <cell r="B26">
            <v>17.3</v>
          </cell>
          <cell r="C26">
            <v>34.4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20</v>
          </cell>
          <cell r="C27">
            <v>6.6</v>
          </cell>
          <cell r="D27">
            <v>27.880600000000001</v>
          </cell>
          <cell r="E27">
            <v>24.875192340000002</v>
          </cell>
          <cell r="F27">
            <v>42.8</v>
          </cell>
          <cell r="G27">
            <v>37.799999999999997</v>
          </cell>
          <cell r="H27">
            <v>47.186923666666665</v>
          </cell>
          <cell r="I27">
            <v>44.285019166666665</v>
          </cell>
          <cell r="J27">
            <v>44.285019166666665</v>
          </cell>
        </row>
        <row r="28">
          <cell r="B28">
            <v>5.1392251482145355</v>
          </cell>
          <cell r="C28">
            <v>5.1999999999999833</v>
          </cell>
          <cell r="D28">
            <v>1.8065861006163146</v>
          </cell>
          <cell r="E28">
            <v>55.695298471117567</v>
          </cell>
          <cell r="F28">
            <v>60.4</v>
          </cell>
          <cell r="G28">
            <v>60.100000000000009</v>
          </cell>
          <cell r="H28">
            <v>63.713076333333341</v>
          </cell>
          <cell r="I28">
            <v>55.63943747528095</v>
          </cell>
          <cell r="J28">
            <v>56.652493439140223</v>
          </cell>
        </row>
        <row r="30">
          <cell r="B30">
            <v>43.804425754860063</v>
          </cell>
          <cell r="C30">
            <v>59.352964502804483</v>
          </cell>
          <cell r="D30">
            <v>94.2</v>
          </cell>
          <cell r="E30">
            <v>123.02501761335691</v>
          </cell>
          <cell r="F30">
            <v>107.10632065771463</v>
          </cell>
          <cell r="G30">
            <v>108.84176158860366</v>
          </cell>
          <cell r="H30">
            <v>112.73171938185833</v>
          </cell>
          <cell r="I30">
            <v>167.78650255375376</v>
          </cell>
          <cell r="J30">
            <v>151.53135199251645</v>
          </cell>
        </row>
        <row r="31">
          <cell r="B31">
            <v>44.441610368123541</v>
          </cell>
          <cell r="C31">
            <v>59.409132728888331</v>
          </cell>
          <cell r="D31">
            <v>95.056023951940588</v>
          </cell>
          <cell r="E31">
            <v>128</v>
          </cell>
          <cell r="F31">
            <v>124.34380162363712</v>
          </cell>
          <cell r="G31">
            <v>121.5</v>
          </cell>
          <cell r="H31">
            <v>124.89</v>
          </cell>
          <cell r="I31">
            <v>188.77</v>
          </cell>
          <cell r="J31">
            <v>171.57</v>
          </cell>
        </row>
        <row r="32">
          <cell r="B32">
            <v>0.63718461326347731</v>
          </cell>
          <cell r="C32">
            <v>5.6168226083850172E-2</v>
          </cell>
          <cell r="D32">
            <v>0.43419372816880414</v>
          </cell>
          <cell r="E32">
            <v>4.9579074002685219</v>
          </cell>
          <cell r="F32">
            <v>17.237492330202485</v>
          </cell>
          <cell r="G32">
            <v>12.7</v>
          </cell>
          <cell r="H32">
            <v>12.158280618141674</v>
          </cell>
          <cell r="I32">
            <v>20.983497446246247</v>
          </cell>
          <cell r="J32">
            <v>20.038648007483545</v>
          </cell>
        </row>
        <row r="34">
          <cell r="I34">
            <v>272.2</v>
          </cell>
          <cell r="J34">
            <v>277.10000000000002</v>
          </cell>
        </row>
        <row r="35">
          <cell r="I35">
            <v>222.34</v>
          </cell>
          <cell r="J35">
            <v>227.29</v>
          </cell>
        </row>
        <row r="36">
          <cell r="I36">
            <v>9.35</v>
          </cell>
          <cell r="J36">
            <v>67.349999999999994</v>
          </cell>
        </row>
        <row r="37">
          <cell r="I37">
            <v>212.99</v>
          </cell>
          <cell r="J37">
            <v>159.94</v>
          </cell>
        </row>
        <row r="41">
          <cell r="B41">
            <v>1.5546599199486919</v>
          </cell>
          <cell r="C41">
            <v>3.5354194788567286</v>
          </cell>
          <cell r="D41">
            <v>3.2729025164966918</v>
          </cell>
          <cell r="E41">
            <v>3.1268614428640493</v>
          </cell>
          <cell r="F41">
            <v>3.6250503998590435</v>
          </cell>
          <cell r="G41">
            <v>3.437665159433906</v>
          </cell>
          <cell r="H41">
            <v>3.1473779817390888</v>
          </cell>
          <cell r="I41">
            <v>2.410591725583386</v>
          </cell>
          <cell r="J41">
            <v>2.5562141094531952</v>
          </cell>
        </row>
        <row r="43">
          <cell r="B43">
            <v>-1.7995449089351836</v>
          </cell>
          <cell r="C43">
            <v>-2.1421895615181414</v>
          </cell>
          <cell r="D43">
            <v>2.8231704861388009</v>
          </cell>
          <cell r="E43">
            <v>1.9585130034130942</v>
          </cell>
          <cell r="F43">
            <v>2.2166611432530781</v>
          </cell>
          <cell r="G43">
            <v>2.2875220017375648</v>
          </cell>
          <cell r="H43">
            <v>2.0855263670910835</v>
          </cell>
          <cell r="I43">
            <v>1.5256649498137507</v>
          </cell>
          <cell r="J43">
            <v>1.6250777186337317</v>
          </cell>
        </row>
        <row r="45">
          <cell r="B45">
            <v>25.5</v>
          </cell>
          <cell r="C45">
            <v>70.931643268855964</v>
          </cell>
          <cell r="D45">
            <v>186.35983643209403</v>
          </cell>
          <cell r="E45">
            <v>135.03294320865476</v>
          </cell>
          <cell r="F45">
            <v>162.49973397664436</v>
          </cell>
          <cell r="G45">
            <v>194.77106083794499</v>
          </cell>
          <cell r="H45">
            <v>218.13563036589187</v>
          </cell>
          <cell r="I45">
            <v>172.27554335805237</v>
          </cell>
          <cell r="J45">
            <v>176.16248739419314</v>
          </cell>
        </row>
        <row r="46">
          <cell r="F46">
            <v>612.1475562524771</v>
          </cell>
          <cell r="G46">
            <v>523.43456552574992</v>
          </cell>
          <cell r="H46">
            <v>772.10344097796383</v>
          </cell>
          <cell r="I46">
            <v>707.22848843829343</v>
          </cell>
          <cell r="J46">
            <v>574.88080420742983</v>
          </cell>
        </row>
        <row r="56">
          <cell r="C56">
            <v>8.4316432688559573</v>
          </cell>
          <cell r="D56">
            <v>236.42819316323806</v>
          </cell>
          <cell r="E56">
            <v>-51.326893223439242</v>
          </cell>
          <cell r="F56">
            <v>27.466790767989579</v>
          </cell>
          <cell r="G56">
            <v>32.271326861300622</v>
          </cell>
          <cell r="H56">
            <v>23.364569527946884</v>
          </cell>
          <cell r="I56">
            <v>-45.860087007839496</v>
          </cell>
          <cell r="J56">
            <v>3.8869440361407612</v>
          </cell>
        </row>
        <row r="57">
          <cell r="C57">
            <v>32.092418120641426</v>
          </cell>
          <cell r="D57">
            <v>133.41537926385439</v>
          </cell>
          <cell r="E57">
            <v>-0.46034891871033778</v>
          </cell>
          <cell r="F57">
            <v>50.159729448999997</v>
          </cell>
          <cell r="G57">
            <v>26.953596936999986</v>
          </cell>
          <cell r="H57">
            <v>36.5</v>
          </cell>
          <cell r="I57">
            <v>-57</v>
          </cell>
          <cell r="J57">
            <v>4.9000000000000341</v>
          </cell>
        </row>
        <row r="58">
          <cell r="C58">
            <v>15.54853874794442</v>
          </cell>
          <cell r="D58">
            <v>34.84703549719552</v>
          </cell>
          <cell r="E58">
            <v>28.825017613356906</v>
          </cell>
          <cell r="F58">
            <v>-15.918696955642275</v>
          </cell>
          <cell r="G58">
            <v>1.7354409308890268</v>
          </cell>
          <cell r="H58">
            <v>3.8899577932546663</v>
          </cell>
          <cell r="I58">
            <v>55.054783171895437</v>
          </cell>
          <cell r="J58">
            <v>-16.255150561237315</v>
          </cell>
        </row>
      </sheetData>
      <sheetData sheetId="23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1.19419027</v>
          </cell>
          <cell r="C9">
            <v>1.207837</v>
          </cell>
          <cell r="D9">
            <v>1.1608160000000001</v>
          </cell>
          <cell r="E9">
            <v>1.1953609999999999</v>
          </cell>
          <cell r="F9">
            <v>4.7582042700000002</v>
          </cell>
        </row>
        <row r="10">
          <cell r="B10">
            <v>0.83421800000000002</v>
          </cell>
          <cell r="C10">
            <v>1.1812910000000001</v>
          </cell>
          <cell r="D10">
            <v>0.83105099999999998</v>
          </cell>
          <cell r="E10">
            <v>1.1987540000000001</v>
          </cell>
          <cell r="F10">
            <v>4.0453140000000003</v>
          </cell>
        </row>
        <row r="11">
          <cell r="B11">
            <v>0.58739899999999956</v>
          </cell>
          <cell r="C11">
            <v>1.4094900000000001</v>
          </cell>
          <cell r="D11">
            <v>0.61007799999999945</v>
          </cell>
          <cell r="E11">
            <v>1.5046840000000001</v>
          </cell>
          <cell r="F11">
            <v>4.1116509999999993</v>
          </cell>
        </row>
        <row r="12">
          <cell r="B12">
            <v>0.40921007400000003</v>
          </cell>
          <cell r="C12">
            <v>0.36048849200000005</v>
          </cell>
          <cell r="D12">
            <v>0.38000234999999999</v>
          </cell>
          <cell r="E12">
            <v>0.31721326000000005</v>
          </cell>
          <cell r="F12">
            <v>1.466914176</v>
          </cell>
        </row>
        <row r="13">
          <cell r="B13">
            <v>3.0250173439999997</v>
          </cell>
          <cell r="C13">
            <v>4.1591064920000003</v>
          </cell>
          <cell r="D13">
            <v>2.9819473499999996</v>
          </cell>
          <cell r="E13">
            <v>4.2160122600000003</v>
          </cell>
          <cell r="F13">
            <v>14.382083445999999</v>
          </cell>
        </row>
        <row r="16">
          <cell r="B16">
            <v>1.8820619999999999</v>
          </cell>
          <cell r="C16">
            <v>1.6321179999999997</v>
          </cell>
          <cell r="D16">
            <v>1.8810000000000002</v>
          </cell>
          <cell r="E16">
            <v>1.6430730000000002</v>
          </cell>
          <cell r="F16">
            <v>7.0382530000000001</v>
          </cell>
        </row>
        <row r="17">
          <cell r="B17">
            <v>2.0687500000000001</v>
          </cell>
          <cell r="C17">
            <v>2.2559049999999998</v>
          </cell>
          <cell r="D17">
            <v>2.0250219999999999</v>
          </cell>
          <cell r="E17">
            <v>2.453522</v>
          </cell>
          <cell r="F17">
            <v>8.8031989999999993</v>
          </cell>
        </row>
        <row r="18">
          <cell r="B18">
            <v>1.5342731800000005</v>
          </cell>
          <cell r="C18">
            <v>0.83720500000000087</v>
          </cell>
          <cell r="D18">
            <v>1.7156215499999998</v>
          </cell>
          <cell r="E18">
            <v>1.0300515699999995</v>
          </cell>
          <cell r="F18">
            <v>5.1171513000000006</v>
          </cell>
        </row>
        <row r="19">
          <cell r="B19">
            <v>0</v>
          </cell>
          <cell r="C19">
            <v>2.41661875</v>
          </cell>
          <cell r="D19">
            <v>4.3499137500000007</v>
          </cell>
          <cell r="E19">
            <v>2.41661875</v>
          </cell>
          <cell r="F19">
            <v>9.1831512499999999</v>
          </cell>
        </row>
        <row r="20">
          <cell r="B20">
            <v>5.4850851800000004</v>
          </cell>
          <cell r="C20">
            <v>7.1418467500000009</v>
          </cell>
          <cell r="D20">
            <v>9.9715573000000006</v>
          </cell>
          <cell r="E20">
            <v>7.5432653199999997</v>
          </cell>
          <cell r="F20">
            <v>30.141754550000002</v>
          </cell>
        </row>
        <row r="22">
          <cell r="B22">
            <v>8.5101025240000006</v>
          </cell>
          <cell r="C22">
            <v>11.300953242000002</v>
          </cell>
          <cell r="D22">
            <v>12.953504649999999</v>
          </cell>
          <cell r="E22">
            <v>11.759277579999999</v>
          </cell>
          <cell r="F22">
            <v>44.523837995999997</v>
          </cell>
        </row>
        <row r="25">
          <cell r="B25">
            <v>8.1008924499999999</v>
          </cell>
          <cell r="C25">
            <v>8.5238460000000025</v>
          </cell>
          <cell r="D25">
            <v>8.2235885499999988</v>
          </cell>
          <cell r="E25">
            <v>9.0254455699999987</v>
          </cell>
          <cell r="F25">
            <v>33.87377257</v>
          </cell>
        </row>
        <row r="30">
          <cell r="B30" t="str">
            <v>Oct.01</v>
          </cell>
          <cell r="C30" t="str">
            <v>Nov.01</v>
          </cell>
          <cell r="D30" t="str">
            <v>Dic.01</v>
          </cell>
          <cell r="E30" t="str">
            <v>Jan.02</v>
          </cell>
          <cell r="F30" t="str">
            <v>Feb.02</v>
          </cell>
          <cell r="G30" t="str">
            <v>Mar.02</v>
          </cell>
          <cell r="H30" t="str">
            <v>Abr.02</v>
          </cell>
          <cell r="I30" t="str">
            <v>May.02</v>
          </cell>
          <cell r="J30" t="str">
            <v>Jun.02</v>
          </cell>
        </row>
        <row r="31">
          <cell r="B31">
            <v>1.1248339999999999</v>
          </cell>
          <cell r="C31">
            <v>0.75722800000000001</v>
          </cell>
          <cell r="D31">
            <v>0</v>
          </cell>
          <cell r="E31">
            <v>0.52411799999999997</v>
          </cell>
          <cell r="F31">
            <v>0.97399999999999998</v>
          </cell>
          <cell r="G31">
            <v>0.13400000000000001</v>
          </cell>
          <cell r="H31">
            <v>1.1240000000000001</v>
          </cell>
          <cell r="I31">
            <v>0.75700000000000001</v>
          </cell>
          <cell r="J31">
            <v>0</v>
          </cell>
        </row>
        <row r="32">
          <cell r="B32">
            <v>0.170151</v>
          </cell>
          <cell r="C32">
            <v>0.60886799999999996</v>
          </cell>
          <cell r="D32">
            <v>0.94913499999999995</v>
          </cell>
          <cell r="E32">
            <v>0.94913499999999995</v>
          </cell>
          <cell r="F32">
            <v>0.692388</v>
          </cell>
          <cell r="G32">
            <v>0.54169100000000003</v>
          </cell>
          <cell r="H32">
            <v>0.170151</v>
          </cell>
          <cell r="I32">
            <v>0.60886799999999996</v>
          </cell>
          <cell r="J32">
            <v>0.90540699999999996</v>
          </cell>
        </row>
        <row r="33">
          <cell r="G33">
            <v>2.41661875</v>
          </cell>
          <cell r="I33">
            <v>1.9332950000000002</v>
          </cell>
          <cell r="J33">
            <v>2.41661875</v>
          </cell>
        </row>
        <row r="35">
          <cell r="B35">
            <v>1.21034218</v>
          </cell>
          <cell r="H35">
            <v>1.3908299799999999</v>
          </cell>
        </row>
        <row r="36">
          <cell r="B36">
            <v>0.221</v>
          </cell>
          <cell r="E36">
            <v>0.16666600000000001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2.7263271800000002</v>
          </cell>
          <cell r="C48">
            <v>1.366096</v>
          </cell>
          <cell r="D48">
            <v>1.3926620000000001</v>
          </cell>
          <cell r="E48">
            <v>1.7539009999999999</v>
          </cell>
          <cell r="F48">
            <v>1.7924360000000001</v>
          </cell>
          <cell r="G48">
            <v>3.5955097500000006</v>
          </cell>
          <cell r="H48">
            <v>2.9068409799999997</v>
          </cell>
          <cell r="I48">
            <v>3.2991630000000001</v>
          </cell>
          <cell r="J48">
            <v>3.76555332</v>
          </cell>
        </row>
        <row r="53">
          <cell r="B53" t="str">
            <v>Oct.01</v>
          </cell>
          <cell r="C53" t="str">
            <v>Nov.01</v>
          </cell>
          <cell r="D53" t="str">
            <v>Dic.01</v>
          </cell>
          <cell r="E53" t="str">
            <v>Jan.02</v>
          </cell>
          <cell r="F53" t="str">
            <v>Feb.02</v>
          </cell>
          <cell r="G53" t="str">
            <v>Mar.02</v>
          </cell>
          <cell r="H53" t="str">
            <v>Abr.02</v>
          </cell>
          <cell r="I53" t="str">
            <v>May.02</v>
          </cell>
          <cell r="J53" t="str">
            <v>Jun.02</v>
          </cell>
        </row>
        <row r="54">
          <cell r="B54">
            <v>0.70769126999999998</v>
          </cell>
          <cell r="C54">
            <v>0.48649900000000001</v>
          </cell>
          <cell r="D54">
            <v>0</v>
          </cell>
          <cell r="E54">
            <v>0.79357699999999998</v>
          </cell>
          <cell r="F54">
            <v>0.37074000000000001</v>
          </cell>
          <cell r="G54">
            <v>4.3520000000000003E-2</v>
          </cell>
          <cell r="H54">
            <v>0.69269199999999997</v>
          </cell>
          <cell r="I54">
            <v>0.46812399999999998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0.36048849200000005</v>
          </cell>
          <cell r="D56">
            <v>4.8721581999999999E-2</v>
          </cell>
          <cell r="F56">
            <v>0.36048849200000005</v>
          </cell>
          <cell r="H56">
            <v>1.9530420000000001E-3</v>
          </cell>
          <cell r="I56">
            <v>0.33165022799999999</v>
          </cell>
          <cell r="J56">
            <v>4.6399080000000002E-2</v>
          </cell>
        </row>
        <row r="57">
          <cell r="G57">
            <v>5.6841000000000003E-2</v>
          </cell>
        </row>
        <row r="58">
          <cell r="B58">
            <v>0.41736299999999998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3.7499999999999999E-2</v>
          </cell>
          <cell r="G70">
            <v>0.28899999999999998</v>
          </cell>
          <cell r="I70">
            <v>1.6500000000000001E-2</v>
          </cell>
          <cell r="J70">
            <v>7.4999999999999997E-2</v>
          </cell>
        </row>
        <row r="71">
          <cell r="B71">
            <v>1.30890127</v>
          </cell>
          <cell r="C71">
            <v>1.0069714919999999</v>
          </cell>
          <cell r="D71">
            <v>0.70914458199999997</v>
          </cell>
          <cell r="E71">
            <v>1.5498959999999999</v>
          </cell>
          <cell r="F71">
            <v>1.0835984920000001</v>
          </cell>
          <cell r="G71">
            <v>1.525612</v>
          </cell>
          <cell r="H71">
            <v>1.283157042</v>
          </cell>
          <cell r="I71">
            <v>0.95747422799999993</v>
          </cell>
          <cell r="J71">
            <v>0.74131608000000004</v>
          </cell>
        </row>
      </sheetData>
      <sheetData sheetId="24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1.1941899999999999</v>
          </cell>
          <cell r="C9">
            <v>1.46620167</v>
          </cell>
          <cell r="D9">
            <v>1.9841365500000008</v>
          </cell>
          <cell r="E9">
            <v>1.6134059399999998</v>
          </cell>
          <cell r="F9">
            <v>6.2579341600000005</v>
          </cell>
        </row>
        <row r="10">
          <cell r="B10">
            <v>0.72768900000000003</v>
          </cell>
          <cell r="C10">
            <v>1.1583940000000001</v>
          </cell>
          <cell r="D10">
            <v>0.72137200000000001</v>
          </cell>
          <cell r="E10">
            <v>1.17622</v>
          </cell>
          <cell r="F10">
            <v>3.7836750000000006</v>
          </cell>
        </row>
        <row r="11">
          <cell r="B11">
            <v>0.74282827000000018</v>
          </cell>
          <cell r="C11">
            <v>2.1306359899999991</v>
          </cell>
          <cell r="D11">
            <v>0.73115699999999972</v>
          </cell>
          <cell r="E11">
            <v>1.7189679900000003</v>
          </cell>
          <cell r="F11">
            <v>5.3235892499999995</v>
          </cell>
        </row>
        <row r="12">
          <cell r="B12">
            <v>0.37635299999999999</v>
          </cell>
          <cell r="C12">
            <v>0.328206</v>
          </cell>
          <cell r="D12">
            <v>0.34843100000000005</v>
          </cell>
          <cell r="E12">
            <v>0.29042000000000001</v>
          </cell>
          <cell r="F12">
            <v>1.34341</v>
          </cell>
        </row>
        <row r="13">
          <cell r="B13">
            <v>3.04106027</v>
          </cell>
          <cell r="C13">
            <v>5.0834376599999995</v>
          </cell>
          <cell r="D13">
            <v>3.7850965500000004</v>
          </cell>
          <cell r="E13">
            <v>4.7990139300000001</v>
          </cell>
          <cell r="F13">
            <v>16.70860841</v>
          </cell>
        </row>
        <row r="16">
          <cell r="B16">
            <v>1.8812280000000001</v>
          </cell>
          <cell r="C16">
            <v>2.5763549500000011</v>
          </cell>
          <cell r="D16">
            <v>3.2723841500000006</v>
          </cell>
          <cell r="E16">
            <v>2.5227628900000001</v>
          </cell>
          <cell r="F16">
            <v>10.252729990000002</v>
          </cell>
        </row>
        <row r="17">
          <cell r="B17">
            <v>1.7248587799999999</v>
          </cell>
          <cell r="C17">
            <v>2.8540355699999997</v>
          </cell>
          <cell r="D17">
            <v>2.2476564099999998</v>
          </cell>
          <cell r="E17">
            <v>2.8111371399999996</v>
          </cell>
          <cell r="F17">
            <v>9.6376878999999995</v>
          </cell>
        </row>
        <row r="18">
          <cell r="B18">
            <v>1.8753869999999999</v>
          </cell>
          <cell r="C18">
            <v>0.90989600000000204</v>
          </cell>
          <cell r="D18">
            <v>2.0562175499999995</v>
          </cell>
          <cell r="E18">
            <v>1.1027439000000006</v>
          </cell>
          <cell r="F18">
            <v>5.9442444500000011</v>
          </cell>
        </row>
        <row r="19">
          <cell r="B19">
            <v>4.2980540000000005</v>
          </cell>
          <cell r="C19">
            <v>2.3878080000000002</v>
          </cell>
          <cell r="D19">
            <v>4.2980547300000005</v>
          </cell>
          <cell r="E19">
            <v>2.3878080000000002</v>
          </cell>
          <cell r="F19">
            <v>13.37172473</v>
          </cell>
        </row>
        <row r="20">
          <cell r="B20">
            <v>9.7795277800000004</v>
          </cell>
          <cell r="C20">
            <v>8.7280945200000026</v>
          </cell>
          <cell r="D20">
            <v>11.87431284</v>
          </cell>
          <cell r="E20">
            <v>8.8244519300000004</v>
          </cell>
          <cell r="F20">
            <v>39.206387070000005</v>
          </cell>
        </row>
        <row r="22">
          <cell r="B22">
            <v>12.820588050000001</v>
          </cell>
          <cell r="C22">
            <v>13.811532180000002</v>
          </cell>
          <cell r="D22">
            <v>15.65940939</v>
          </cell>
          <cell r="E22">
            <v>13.62346586</v>
          </cell>
          <cell r="F22">
            <v>55.914995480000002</v>
          </cell>
        </row>
        <row r="25">
          <cell r="B25">
            <v>8.1461810500000009</v>
          </cell>
          <cell r="C25">
            <v>11.095518180000003</v>
          </cell>
          <cell r="D25">
            <v>11.01292366</v>
          </cell>
          <cell r="E25">
            <v>10.945237860000001</v>
          </cell>
          <cell r="F25">
            <v>41.199860749999999</v>
          </cell>
        </row>
        <row r="27">
          <cell r="D27">
            <v>3.8583779999999956E-2</v>
          </cell>
          <cell r="E27">
            <v>0.61051499999999992</v>
          </cell>
          <cell r="F27">
            <v>1.0895569999999966E-2</v>
          </cell>
          <cell r="G27">
            <v>4.9410999999999983E-2</v>
          </cell>
          <cell r="H27">
            <v>0.15000999999999998</v>
          </cell>
          <cell r="I27">
            <v>0.14978163</v>
          </cell>
          <cell r="J27">
            <v>0.26343877999999998</v>
          </cell>
        </row>
        <row r="30">
          <cell r="B30" t="str">
            <v>Oct.02</v>
          </cell>
          <cell r="C30" t="str">
            <v>Nov.02</v>
          </cell>
          <cell r="D30" t="str">
            <v>Dic.02</v>
          </cell>
          <cell r="E30" t="str">
            <v>Jan.03</v>
          </cell>
          <cell r="F30" t="str">
            <v>Feb.03</v>
          </cell>
          <cell r="G30" t="str">
            <v>Mar.03</v>
          </cell>
          <cell r="H30" t="str">
            <v>Abr.03</v>
          </cell>
          <cell r="I30" t="str">
            <v>May.03</v>
          </cell>
          <cell r="J30" t="str">
            <v>Jun.03</v>
          </cell>
        </row>
        <row r="31">
          <cell r="B31">
            <v>1.1240000000000001</v>
          </cell>
          <cell r="C31">
            <v>0.75722800000000001</v>
          </cell>
          <cell r="D31">
            <v>0</v>
          </cell>
          <cell r="E31">
            <v>0.57125120000000107</v>
          </cell>
          <cell r="F31">
            <v>1.8649464199999999</v>
          </cell>
          <cell r="G31">
            <v>0.14015733000000008</v>
          </cell>
          <cell r="H31">
            <v>1.5835262499999982</v>
          </cell>
          <cell r="I31">
            <v>1.6888579000000021</v>
          </cell>
          <cell r="J31">
            <v>0</v>
          </cell>
        </row>
        <row r="32">
          <cell r="B32">
            <v>0.17199999999999999</v>
          </cell>
          <cell r="C32">
            <v>0.60886799999999996</v>
          </cell>
          <cell r="D32">
            <v>0.94399077999999992</v>
          </cell>
          <cell r="E32">
            <v>1.55965</v>
          </cell>
          <cell r="F32">
            <v>0.70328356999999997</v>
          </cell>
          <cell r="G32">
            <v>0.59110200000000002</v>
          </cell>
          <cell r="H32">
            <v>0.32016099999999997</v>
          </cell>
          <cell r="I32">
            <v>0.75864962999999996</v>
          </cell>
          <cell r="J32">
            <v>1.1688457799999998</v>
          </cell>
        </row>
        <row r="33">
          <cell r="C33">
            <v>1.9102460000000001</v>
          </cell>
          <cell r="D33">
            <v>2.3878080000000002</v>
          </cell>
          <cell r="G33">
            <v>2.3878080000000002</v>
          </cell>
          <cell r="I33">
            <v>1.9102467299999999</v>
          </cell>
          <cell r="J33">
            <v>2.3878080000000002</v>
          </cell>
        </row>
        <row r="35">
          <cell r="B35">
            <v>1.21</v>
          </cell>
          <cell r="H35">
            <v>1.3908299799999999</v>
          </cell>
        </row>
        <row r="36">
          <cell r="B36">
            <v>0.22186</v>
          </cell>
          <cell r="E36">
            <v>0.16666600000000001</v>
          </cell>
          <cell r="F36">
            <v>0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38">
          <cell r="D38">
            <v>0</v>
          </cell>
          <cell r="F38">
            <v>0</v>
          </cell>
          <cell r="J38">
            <v>0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2.7278600000000002</v>
          </cell>
          <cell r="C48">
            <v>3.2763420000000001</v>
          </cell>
          <cell r="D48">
            <v>3.7753257800000002</v>
          </cell>
          <cell r="E48">
            <v>2.4115492000000014</v>
          </cell>
          <cell r="F48">
            <v>2.6942779899999998</v>
          </cell>
          <cell r="G48">
            <v>3.6222673300000006</v>
          </cell>
          <cell r="H48">
            <v>3.516377229999998</v>
          </cell>
          <cell r="I48">
            <v>4.3577542600000019</v>
          </cell>
          <cell r="J48">
            <v>4.0001813500000001</v>
          </cell>
        </row>
        <row r="50">
          <cell r="B50">
            <v>1.2100000000000002</v>
          </cell>
          <cell r="C50">
            <v>0</v>
          </cell>
          <cell r="D50">
            <v>0.10293099999999999</v>
          </cell>
          <cell r="E50">
            <v>0.11398200000000022</v>
          </cell>
          <cell r="F50">
            <v>5.3356999999999932E-2</v>
          </cell>
          <cell r="G50">
            <v>0.50320000000000009</v>
          </cell>
          <cell r="H50">
            <v>1.3908299799999999</v>
          </cell>
          <cell r="I50">
            <v>0</v>
          </cell>
          <cell r="J50">
            <v>0.10293157000000008</v>
          </cell>
        </row>
        <row r="53">
          <cell r="B53" t="str">
            <v>Oct.02</v>
          </cell>
          <cell r="C53" t="str">
            <v>Nov.02</v>
          </cell>
          <cell r="D53" t="str">
            <v>Dic.02</v>
          </cell>
          <cell r="E53" t="str">
            <v>Jan.03</v>
          </cell>
          <cell r="F53" t="str">
            <v>Feb.03</v>
          </cell>
          <cell r="G53" t="str">
            <v>Mar.03</v>
          </cell>
          <cell r="H53" t="str">
            <v>Abr.03</v>
          </cell>
          <cell r="I53" t="str">
            <v>May.03</v>
          </cell>
          <cell r="J53" t="str">
            <v>Jun.03</v>
          </cell>
        </row>
        <row r="54">
          <cell r="B54">
            <v>0.70769099999999996</v>
          </cell>
          <cell r="C54">
            <v>0.48649900000000001</v>
          </cell>
          <cell r="D54">
            <v>0</v>
          </cell>
          <cell r="E54">
            <v>0.59473148000000042</v>
          </cell>
          <cell r="F54">
            <v>0.82581657000000031</v>
          </cell>
          <cell r="G54">
            <v>4.565361999999918E-2</v>
          </cell>
          <cell r="H54">
            <v>1.0542659900000002</v>
          </cell>
          <cell r="I54">
            <v>0.92987056000000057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0.328206</v>
          </cell>
          <cell r="D56">
            <v>4.8147000000000002E-2</v>
          </cell>
          <cell r="F56">
            <v>0.328206</v>
          </cell>
          <cell r="I56">
            <v>0.30258600000000002</v>
          </cell>
          <cell r="J56">
            <v>4.5844999999999997E-2</v>
          </cell>
        </row>
        <row r="57">
          <cell r="G57">
            <v>5.6841000000000003E-2</v>
          </cell>
        </row>
        <row r="58">
          <cell r="B58">
            <v>0.41736327000000001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F59">
            <v>0.04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8.6400000000000005E-2</v>
          </cell>
          <cell r="E70">
            <v>0</v>
          </cell>
          <cell r="F70">
            <v>0</v>
          </cell>
          <cell r="G70">
            <v>0.94724899000000007</v>
          </cell>
          <cell r="I70">
            <v>1.6500000000000001E-2</v>
          </cell>
          <cell r="J70">
            <v>8.6400000000000005E-2</v>
          </cell>
        </row>
        <row r="71">
          <cell r="B71">
            <v>1.30890127</v>
          </cell>
          <cell r="C71">
            <v>0.97468899999999992</v>
          </cell>
          <cell r="D71">
            <v>0.75746999999999998</v>
          </cell>
          <cell r="E71">
            <v>1.3510504800000005</v>
          </cell>
          <cell r="F71">
            <v>1.5463925700000003</v>
          </cell>
          <cell r="G71">
            <v>2.1859946099999989</v>
          </cell>
          <cell r="H71">
            <v>1.6427779900000001</v>
          </cell>
          <cell r="I71">
            <v>1.3901565600000005</v>
          </cell>
          <cell r="J71">
            <v>0.752162</v>
          </cell>
        </row>
      </sheetData>
      <sheetData sheetId="25" refreshError="1">
        <row r="5">
          <cell r="C5" t="str">
            <v>Fiscal Year 2000/2001</v>
          </cell>
        </row>
        <row r="6">
          <cell r="C6" t="str">
            <v>Oct.</v>
          </cell>
          <cell r="D6" t="str">
            <v>Nov.</v>
          </cell>
          <cell r="E6" t="str">
            <v>Dec</v>
          </cell>
          <cell r="F6" t="str">
            <v>Jan</v>
          </cell>
          <cell r="G6" t="str">
            <v>Feb</v>
          </cell>
          <cell r="H6" t="str">
            <v>Mar</v>
          </cell>
          <cell r="I6" t="str">
            <v>Apr</v>
          </cell>
          <cell r="J6" t="str">
            <v>May</v>
          </cell>
        </row>
        <row r="7">
          <cell r="C7">
            <v>1.194</v>
          </cell>
          <cell r="D7">
            <v>0.78100000000000003</v>
          </cell>
          <cell r="E7">
            <v>1.3109999999999999</v>
          </cell>
          <cell r="F7">
            <v>0.32</v>
          </cell>
          <cell r="G7">
            <v>0.421072</v>
          </cell>
          <cell r="H7">
            <v>0.153617</v>
          </cell>
          <cell r="I7">
            <v>0.53275300000000003</v>
          </cell>
          <cell r="J7">
            <v>1.7869999999999999</v>
          </cell>
        </row>
        <row r="8">
          <cell r="C8">
            <v>1.869</v>
          </cell>
          <cell r="D8">
            <v>0.45500000000000002</v>
          </cell>
          <cell r="E8">
            <v>0.122</v>
          </cell>
          <cell r="F8">
            <v>1.075</v>
          </cell>
          <cell r="H8">
            <v>0.26090600000000003</v>
          </cell>
          <cell r="I8">
            <v>0.31642599999999999</v>
          </cell>
        </row>
        <row r="9">
          <cell r="F9">
            <v>0.21</v>
          </cell>
          <cell r="I9">
            <v>0.26090600000000003</v>
          </cell>
        </row>
        <row r="10">
          <cell r="C10">
            <v>0.53900000000000003</v>
          </cell>
          <cell r="E10">
            <v>1.6</v>
          </cell>
          <cell r="G10">
            <v>6</v>
          </cell>
          <cell r="H10">
            <v>1.6</v>
          </cell>
          <cell r="J10">
            <v>0.55000000000000004</v>
          </cell>
        </row>
        <row r="11">
          <cell r="E11">
            <v>0.56599999999999995</v>
          </cell>
          <cell r="G11">
            <v>0.98427299999999995</v>
          </cell>
        </row>
        <row r="12">
          <cell r="D12">
            <v>0.13500000000000001</v>
          </cell>
        </row>
        <row r="13">
          <cell r="C13">
            <v>3.6019999999999999</v>
          </cell>
          <cell r="D13">
            <v>1.371</v>
          </cell>
          <cell r="E13">
            <v>3.5989999999999998</v>
          </cell>
          <cell r="F13">
            <v>1.605</v>
          </cell>
          <cell r="G13">
            <v>7.4053449999999996</v>
          </cell>
          <cell r="H13">
            <v>2.0145230000000001</v>
          </cell>
          <cell r="I13">
            <v>1.110085</v>
          </cell>
          <cell r="J13">
            <v>2.3369999999999997</v>
          </cell>
        </row>
        <row r="19">
          <cell r="C19" t="str">
            <v>Fiscal Year 2000/2001</v>
          </cell>
        </row>
        <row r="20">
          <cell r="C20" t="str">
            <v>Oct.</v>
          </cell>
          <cell r="D20" t="str">
            <v>Nov.</v>
          </cell>
          <cell r="E20" t="str">
            <v>Dec</v>
          </cell>
          <cell r="F20" t="str">
            <v>Jan</v>
          </cell>
          <cell r="G20" t="str">
            <v>Feb</v>
          </cell>
          <cell r="H20" t="str">
            <v>Mar</v>
          </cell>
          <cell r="I20" t="str">
            <v>Apr</v>
          </cell>
          <cell r="J20" t="str">
            <v>May</v>
          </cell>
        </row>
        <row r="21">
          <cell r="C21">
            <v>0.55500000000000005</v>
          </cell>
          <cell r="D21">
            <v>0.64500000000000002</v>
          </cell>
          <cell r="G21">
            <v>0.67554400000000003</v>
          </cell>
          <cell r="H21">
            <v>1.7784960000000001</v>
          </cell>
          <cell r="J21">
            <v>0.108626</v>
          </cell>
        </row>
        <row r="22">
          <cell r="C22">
            <v>0.29499999999999998</v>
          </cell>
          <cell r="J22">
            <v>0.41799999999999998</v>
          </cell>
        </row>
        <row r="23">
          <cell r="C23">
            <v>0.13200000000000001</v>
          </cell>
          <cell r="D23">
            <v>0.76600000000000001</v>
          </cell>
          <cell r="E23">
            <v>0.29099999999999998</v>
          </cell>
          <cell r="G23">
            <v>0.48343000000000003</v>
          </cell>
          <cell r="H23">
            <v>2.3135590000000001</v>
          </cell>
          <cell r="I23">
            <v>1.7417069999999999</v>
          </cell>
          <cell r="J23">
            <v>0.39823700000000001</v>
          </cell>
        </row>
        <row r="24">
          <cell r="C24">
            <v>0.23799999999999999</v>
          </cell>
          <cell r="E24">
            <v>0.27500000000000002</v>
          </cell>
          <cell r="G24">
            <v>0.11</v>
          </cell>
        </row>
        <row r="25">
          <cell r="C25">
            <v>0.62</v>
          </cell>
        </row>
        <row r="26">
          <cell r="D26">
            <v>0.46600000000000003</v>
          </cell>
        </row>
        <row r="28">
          <cell r="C28">
            <v>1.8400000000000003</v>
          </cell>
          <cell r="D28">
            <v>1.877</v>
          </cell>
          <cell r="E28">
            <v>0.56600000000000006</v>
          </cell>
          <cell r="F28">
            <v>0</v>
          </cell>
          <cell r="G28">
            <v>1.2689740000000003</v>
          </cell>
          <cell r="H28">
            <v>4.0920550000000002</v>
          </cell>
          <cell r="I28">
            <v>1.7417069999999999</v>
          </cell>
          <cell r="J28">
            <v>0.92486299999999999</v>
          </cell>
        </row>
        <row r="34">
          <cell r="C34" t="str">
            <v>Fiscal Year 2000/2001</v>
          </cell>
        </row>
        <row r="35">
          <cell r="C35" t="str">
            <v>Oct.</v>
          </cell>
          <cell r="D35" t="str">
            <v>Nov.</v>
          </cell>
          <cell r="E35" t="str">
            <v>Dec</v>
          </cell>
          <cell r="F35" t="str">
            <v>Jan</v>
          </cell>
          <cell r="G35" t="str">
            <v>Feb</v>
          </cell>
          <cell r="H35" t="str">
            <v>Mar</v>
          </cell>
          <cell r="I35" t="str">
            <v>Apr</v>
          </cell>
          <cell r="J35" t="str">
            <v>May</v>
          </cell>
        </row>
        <row r="36">
          <cell r="C36">
            <v>4.7E-2</v>
          </cell>
          <cell r="D36">
            <v>0.47900000000000004</v>
          </cell>
          <cell r="E36">
            <v>0.08</v>
          </cell>
          <cell r="G36">
            <v>0.35520000000000002</v>
          </cell>
          <cell r="H36">
            <v>1.2969999999999999</v>
          </cell>
          <cell r="I36">
            <v>0.98464399999999996</v>
          </cell>
          <cell r="J36">
            <v>0.116229</v>
          </cell>
        </row>
        <row r="37">
          <cell r="C37">
            <v>0.23100000000000001</v>
          </cell>
          <cell r="D37">
            <v>0.218</v>
          </cell>
          <cell r="G37">
            <v>0.43399900000000002</v>
          </cell>
          <cell r="H37">
            <v>0.93525599999999998</v>
          </cell>
          <cell r="J37">
            <v>7.1972999999999995E-2</v>
          </cell>
        </row>
        <row r="38">
          <cell r="C38">
            <v>9.2999999999999999E-2</v>
          </cell>
          <cell r="J38">
            <v>0.11046800000000001</v>
          </cell>
        </row>
        <row r="39">
          <cell r="C39">
            <v>0.217</v>
          </cell>
          <cell r="E39">
            <v>2.5000000000000001E-2</v>
          </cell>
          <cell r="G39">
            <v>0.18384899999999998</v>
          </cell>
          <cell r="I39">
            <v>8.8491E-2</v>
          </cell>
        </row>
        <row r="40">
          <cell r="C40">
            <v>7.0000000000000001E-3</v>
          </cell>
        </row>
        <row r="41">
          <cell r="C41">
            <v>0</v>
          </cell>
        </row>
        <row r="42">
          <cell r="C42">
            <v>6.0999999999999999E-2</v>
          </cell>
        </row>
        <row r="43">
          <cell r="D43">
            <v>0.09</v>
          </cell>
        </row>
        <row r="44">
          <cell r="D44">
            <v>0.20599999999999999</v>
          </cell>
          <cell r="F44">
            <v>4.9889999999999997E-2</v>
          </cell>
          <cell r="J44">
            <v>0.41064600000000001</v>
          </cell>
        </row>
        <row r="45">
          <cell r="D45">
            <v>2.9000000000000001E-2</v>
          </cell>
        </row>
        <row r="47">
          <cell r="C47">
            <v>0.65599999999999992</v>
          </cell>
          <cell r="D47">
            <v>1.022</v>
          </cell>
          <cell r="E47">
            <v>0.10500000000000001</v>
          </cell>
          <cell r="F47">
            <v>4.9889999999999997E-2</v>
          </cell>
          <cell r="G47">
            <v>0.97304799999999991</v>
          </cell>
          <cell r="H47">
            <v>2.232256</v>
          </cell>
          <cell r="I47">
            <v>1.073135</v>
          </cell>
          <cell r="J47">
            <v>0.70931600000000006</v>
          </cell>
        </row>
        <row r="53">
          <cell r="C53" t="str">
            <v>Fiscal Year 2000/2001</v>
          </cell>
        </row>
        <row r="54">
          <cell r="C54" t="str">
            <v>Oct.</v>
          </cell>
          <cell r="D54" t="str">
            <v>Nov.</v>
          </cell>
          <cell r="E54" t="str">
            <v>Dec</v>
          </cell>
          <cell r="F54" t="str">
            <v>Jan</v>
          </cell>
          <cell r="G54" t="str">
            <v>Feb</v>
          </cell>
          <cell r="H54" t="str">
            <v>Mar</v>
          </cell>
          <cell r="I54" t="str">
            <v>Apr</v>
          </cell>
          <cell r="J54" t="str">
            <v>May</v>
          </cell>
        </row>
        <row r="55">
          <cell r="E55">
            <v>0.43099999999999999</v>
          </cell>
          <cell r="F55">
            <v>0.43113800000000002</v>
          </cell>
          <cell r="G55">
            <v>0.53120599999999996</v>
          </cell>
          <cell r="H55">
            <v>0.251722</v>
          </cell>
          <cell r="I55">
            <v>0.53120599999999996</v>
          </cell>
        </row>
        <row r="56">
          <cell r="D56">
            <v>3.2290000000000001</v>
          </cell>
          <cell r="E56">
            <v>2.6030000000000002</v>
          </cell>
          <cell r="F56">
            <v>3.7410580000000002</v>
          </cell>
          <cell r="G56">
            <v>5.8882899999999996</v>
          </cell>
          <cell r="H56">
            <v>1.549838</v>
          </cell>
          <cell r="I56">
            <v>0.54626600000000003</v>
          </cell>
          <cell r="J56">
            <v>2.3230360000000001</v>
          </cell>
        </row>
        <row r="57">
          <cell r="E57">
            <v>1.109</v>
          </cell>
          <cell r="F57">
            <v>2.6120749999999999</v>
          </cell>
          <cell r="H57">
            <v>0.54379299999999997</v>
          </cell>
          <cell r="I57">
            <v>0.83663299999999996</v>
          </cell>
          <cell r="J57">
            <v>1.5153669999999999</v>
          </cell>
        </row>
        <row r="58">
          <cell r="F58">
            <v>0.192</v>
          </cell>
          <cell r="G58">
            <v>9.7941E-2</v>
          </cell>
          <cell r="H58">
            <v>0.36399900000000002</v>
          </cell>
          <cell r="I58">
            <v>0.36399900000000002</v>
          </cell>
          <cell r="J58">
            <v>0.36399900000000002</v>
          </cell>
        </row>
        <row r="59">
          <cell r="F59">
            <v>0.36751400000000001</v>
          </cell>
          <cell r="G59">
            <v>0.36751400000000001</v>
          </cell>
          <cell r="H59">
            <v>0.25115399999999999</v>
          </cell>
          <cell r="I59">
            <v>0.86417900000000003</v>
          </cell>
          <cell r="J59">
            <v>0.74782000000000004</v>
          </cell>
        </row>
        <row r="60">
          <cell r="G60">
            <v>1.244885</v>
          </cell>
          <cell r="H60">
            <v>1.244885</v>
          </cell>
          <cell r="I60">
            <v>1.3145150000000001</v>
          </cell>
          <cell r="J60">
            <v>1.3145150000000001</v>
          </cell>
        </row>
        <row r="61">
          <cell r="D61">
            <v>1.218</v>
          </cell>
          <cell r="E61">
            <v>0.999</v>
          </cell>
          <cell r="F61">
            <v>2.4283250000000001</v>
          </cell>
          <cell r="G61">
            <v>2.4283250000000001</v>
          </cell>
          <cell r="H61">
            <v>2.4283250000000001</v>
          </cell>
          <cell r="I61">
            <v>3.4916320000000001</v>
          </cell>
          <cell r="J61">
            <v>3.4916320000000001</v>
          </cell>
        </row>
        <row r="64">
          <cell r="G64">
            <v>0.15026200000000001</v>
          </cell>
          <cell r="H64">
            <v>0.15026200000000001</v>
          </cell>
          <cell r="I64">
            <v>0</v>
          </cell>
          <cell r="J64">
            <v>0</v>
          </cell>
        </row>
        <row r="65">
          <cell r="G65">
            <v>2.1399999999999999E-2</v>
          </cell>
          <cell r="H65">
            <v>2.1399999999999999E-2</v>
          </cell>
          <cell r="I65">
            <v>2.1399999999999999E-2</v>
          </cell>
          <cell r="J65">
            <v>2.1399999999999999E-2</v>
          </cell>
        </row>
        <row r="66">
          <cell r="G66">
            <v>6.8228999999999998E-2</v>
          </cell>
          <cell r="H66">
            <v>6.8229849999999995E-2</v>
          </cell>
          <cell r="I66">
            <v>6.8228999999999998E-2</v>
          </cell>
          <cell r="J66">
            <v>6.8228999999999998E-2</v>
          </cell>
        </row>
        <row r="67">
          <cell r="D67">
            <v>1.5960000000000001</v>
          </cell>
          <cell r="E67">
            <v>1.569</v>
          </cell>
          <cell r="F67">
            <v>1.569002</v>
          </cell>
          <cell r="G67">
            <v>1.569002</v>
          </cell>
          <cell r="H67">
            <v>1.386028</v>
          </cell>
          <cell r="I67">
            <v>1.386028</v>
          </cell>
          <cell r="J67">
            <v>1.533023</v>
          </cell>
        </row>
        <row r="68">
          <cell r="D68">
            <v>6.0430000000000001</v>
          </cell>
          <cell r="E68">
            <v>6.7110000000000003</v>
          </cell>
          <cell r="F68">
            <v>11.341112000000001</v>
          </cell>
          <cell r="G68">
            <v>12.367053999999998</v>
          </cell>
          <cell r="H68">
            <v>8.2596358500000004</v>
          </cell>
          <cell r="I68">
            <v>9.4240870000000001</v>
          </cell>
          <cell r="J68">
            <v>11.379021</v>
          </cell>
        </row>
      </sheetData>
      <sheetData sheetId="26" refreshError="1">
        <row r="3">
          <cell r="B3" t="str">
            <v>1990A1</v>
          </cell>
          <cell r="C3" t="str">
            <v>1991A1</v>
          </cell>
          <cell r="D3" t="str">
            <v>1992A1</v>
          </cell>
          <cell r="E3" t="str">
            <v>1993A1</v>
          </cell>
          <cell r="F3" t="str">
            <v>1994A1</v>
          </cell>
          <cell r="G3" t="str">
            <v>1995A1</v>
          </cell>
          <cell r="H3" t="str">
            <v>1996A1</v>
          </cell>
          <cell r="I3" t="str">
            <v>1997A1</v>
          </cell>
          <cell r="J3" t="str">
            <v>1998A1</v>
          </cell>
        </row>
        <row r="5">
          <cell r="E5">
            <v>0.86240000000000006</v>
          </cell>
          <cell r="F5">
            <v>0.9405</v>
          </cell>
          <cell r="G5">
            <v>0.93340000000000012</v>
          </cell>
          <cell r="H5">
            <v>0.92230000000000001</v>
          </cell>
          <cell r="I5">
            <v>1.0530999999999999</v>
          </cell>
          <cell r="J5">
            <v>1.162554445</v>
          </cell>
        </row>
        <row r="6">
          <cell r="E6">
            <v>1.058488E-2</v>
          </cell>
          <cell r="F6">
            <v>1.2535447504166667E-2</v>
          </cell>
          <cell r="G6">
            <v>9.006035095E-3</v>
          </cell>
          <cell r="H6">
            <v>9.4196778674999985E-3</v>
          </cell>
          <cell r="I6">
            <v>1.3982059473333332E-2</v>
          </cell>
          <cell r="J6">
            <v>1.2912147994166666E-2</v>
          </cell>
        </row>
        <row r="7">
          <cell r="E7">
            <v>2.7200000000000002E-2</v>
          </cell>
          <cell r="F7">
            <v>2.5799999999999997E-2</v>
          </cell>
          <cell r="G7">
            <v>1.9800000000000005E-2</v>
          </cell>
          <cell r="H7">
            <v>1.6899999999999998E-2</v>
          </cell>
          <cell r="I7">
            <v>1.9600000000000003E-2</v>
          </cell>
          <cell r="J7">
            <v>3.0499999999999999E-2</v>
          </cell>
        </row>
        <row r="8">
          <cell r="G8">
            <v>-3.6400663394166657E-2</v>
          </cell>
          <cell r="H8">
            <v>-3.8523531222267766E-2</v>
          </cell>
          <cell r="I8">
            <v>-9.7086420051449244E-3</v>
          </cell>
          <cell r="J8">
            <v>1.7646625111585195E-2</v>
          </cell>
        </row>
        <row r="9">
          <cell r="D9">
            <v>0.14786000000000002</v>
          </cell>
          <cell r="E9">
            <v>0.15385000000000001</v>
          </cell>
          <cell r="F9">
            <v>0.13050999999999999</v>
          </cell>
          <cell r="G9">
            <v>0.22692000000000001</v>
          </cell>
          <cell r="H9">
            <v>0.32934000000000002</v>
          </cell>
          <cell r="I9">
            <v>0.37912000000000001</v>
          </cell>
          <cell r="J9">
            <v>0.47934000000000004</v>
          </cell>
        </row>
        <row r="10">
          <cell r="E10">
            <v>0.39009862799999995</v>
          </cell>
          <cell r="F10">
            <v>0.28047017479999997</v>
          </cell>
          <cell r="G10">
            <v>0.79213</v>
          </cell>
          <cell r="H10">
            <v>0.82735999999999998</v>
          </cell>
          <cell r="I10">
            <v>0.87969999999999982</v>
          </cell>
          <cell r="J10">
            <v>1.0217400000000001</v>
          </cell>
        </row>
        <row r="11">
          <cell r="D11">
            <v>0.14249999999999999</v>
          </cell>
          <cell r="E11">
            <v>0.17</v>
          </cell>
          <cell r="F11">
            <v>0.16486000000000001</v>
          </cell>
          <cell r="G11">
            <v>0.51839863999999991</v>
          </cell>
          <cell r="H11">
            <v>0.44513205709281961</v>
          </cell>
          <cell r="I11">
            <v>0.47785009326776323</v>
          </cell>
          <cell r="J11">
            <v>0.54990123266994639</v>
          </cell>
        </row>
        <row r="12">
          <cell r="D12">
            <v>8.5000000000000006E-2</v>
          </cell>
          <cell r="E12">
            <v>0.1</v>
          </cell>
          <cell r="F12">
            <v>0.1133</v>
          </cell>
          <cell r="G12">
            <v>0.40989863999999993</v>
          </cell>
          <cell r="H12">
            <v>0.29313205709281959</v>
          </cell>
          <cell r="I12">
            <v>0.22185009326776325</v>
          </cell>
          <cell r="J12">
            <v>0.22260123266994633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7.4000000000000003E-3</v>
          </cell>
          <cell r="H13">
            <v>4.0999999999999995E-3</v>
          </cell>
          <cell r="I13">
            <v>4.0000000000000001E-3</v>
          </cell>
          <cell r="J13">
            <v>1.076E-2</v>
          </cell>
        </row>
        <row r="14">
          <cell r="F14">
            <v>2.1675724728272336</v>
          </cell>
          <cell r="G14">
            <v>2.8133132818071518</v>
          </cell>
          <cell r="H14">
            <v>2.9075043449185682</v>
          </cell>
          <cell r="I14">
            <v>3.3389127304187465</v>
          </cell>
          <cell r="J14">
            <v>3.7238929443331514</v>
          </cell>
        </row>
        <row r="15">
          <cell r="F15">
            <v>10558.365806376409</v>
          </cell>
          <cell r="G15">
            <v>11602.770348220487</v>
          </cell>
          <cell r="H15">
            <v>12083.453945062069</v>
          </cell>
          <cell r="I15">
            <v>12410.27670871573</v>
          </cell>
          <cell r="J15">
            <v>12681.049217654125</v>
          </cell>
        </row>
        <row r="16">
          <cell r="F16">
            <v>14.744166666666667</v>
          </cell>
          <cell r="G16">
            <v>14.477199999999998</v>
          </cell>
          <cell r="H16">
            <v>16.043583333333334</v>
          </cell>
          <cell r="I16">
            <v>16.17455</v>
          </cell>
          <cell r="J16">
            <v>16.916924999999999</v>
          </cell>
        </row>
        <row r="22">
          <cell r="D22">
            <v>0</v>
          </cell>
          <cell r="E22">
            <v>0.86240000000000006</v>
          </cell>
          <cell r="F22">
            <v>0.9405</v>
          </cell>
          <cell r="G22">
            <v>0.93340000000000012</v>
          </cell>
          <cell r="H22">
            <v>0.92230000000000001</v>
          </cell>
          <cell r="I22">
            <v>1.0530999999999999</v>
          </cell>
          <cell r="J22">
            <v>1.162554445</v>
          </cell>
        </row>
      </sheetData>
      <sheetData sheetId="27" refreshError="1">
        <row r="3">
          <cell r="D3" t="str">
            <v>1986</v>
          </cell>
          <cell r="E3" t="str">
            <v>1987</v>
          </cell>
          <cell r="F3" t="str">
            <v>1988</v>
          </cell>
          <cell r="G3" t="str">
            <v>1989</v>
          </cell>
          <cell r="H3" t="str">
            <v>1990</v>
          </cell>
          <cell r="I3" t="str">
            <v>1991</v>
          </cell>
          <cell r="J3" t="str">
            <v>1992</v>
          </cell>
        </row>
        <row r="4">
          <cell r="B4" t="str">
            <v>(in percent, unless indicated)</v>
          </cell>
        </row>
        <row r="7">
          <cell r="B7" t="str">
            <v>Debt service ratios</v>
          </cell>
        </row>
        <row r="8">
          <cell r="B8" t="str">
            <v>To exports of goods and services</v>
          </cell>
        </row>
        <row r="9">
          <cell r="B9" t="str">
            <v xml:space="preserve">      Interest</v>
          </cell>
        </row>
        <row r="10">
          <cell r="B10" t="str">
            <v xml:space="preserve">      Amortization</v>
          </cell>
        </row>
        <row r="12">
          <cell r="B12" t="str">
            <v>To exports (incl. all services)</v>
          </cell>
        </row>
        <row r="13">
          <cell r="B13" t="str">
            <v xml:space="preserve">      Interest</v>
          </cell>
        </row>
        <row r="14">
          <cell r="B14" t="str">
            <v xml:space="preserve">      Amortization</v>
          </cell>
        </row>
        <row r="16">
          <cell r="B16" t="str">
            <v xml:space="preserve">To consolidated public sector revenue </v>
          </cell>
        </row>
        <row r="17">
          <cell r="B17" t="str">
            <v xml:space="preserve">      Interest</v>
          </cell>
        </row>
        <row r="18">
          <cell r="B18" t="str">
            <v xml:space="preserve">      Amortization</v>
          </cell>
        </row>
        <row r="20">
          <cell r="B20" t="str">
            <v>To nominal GDP</v>
          </cell>
        </row>
        <row r="21">
          <cell r="B21" t="str">
            <v xml:space="preserve">      Interest</v>
          </cell>
        </row>
        <row r="22">
          <cell r="B22" t="str">
            <v xml:space="preserve">      Amortization</v>
          </cell>
        </row>
        <row r="24">
          <cell r="B24" t="str">
            <v>External public debt ratio to GDP  1/</v>
          </cell>
        </row>
        <row r="25">
          <cell r="B25" t="str">
            <v xml:space="preserve">  Multilateral debt</v>
          </cell>
        </row>
        <row r="26">
          <cell r="B26" t="str">
            <v xml:space="preserve">    of which:  IMF  2/</v>
          </cell>
        </row>
        <row r="27">
          <cell r="B27" t="str">
            <v xml:space="preserve">  Bilateral debt  3/</v>
          </cell>
        </row>
        <row r="29">
          <cell r="B29" t="str">
            <v>Memorandum items:</v>
          </cell>
        </row>
        <row r="30">
          <cell r="B30" t="str">
            <v>External public debt (in US$ m)</v>
          </cell>
        </row>
        <row r="31">
          <cell r="B31" t="str">
            <v>Effective interest rate  4/</v>
          </cell>
        </row>
        <row r="32">
          <cell r="B32" t="str">
            <v>Nominal GDP (in US$ m)</v>
          </cell>
        </row>
        <row r="33">
          <cell r="B33" t="str">
            <v>Total export receipts (incl. all services)</v>
          </cell>
        </row>
        <row r="35">
          <cell r="B35" t="str">
            <v>Source: Data provided by the central bank; and staff estimates</v>
          </cell>
        </row>
        <row r="37">
          <cell r="B37" t="str">
            <v>1/  Including use of Fund resources.</v>
          </cell>
        </row>
        <row r="38">
          <cell r="B38" t="str">
            <v>2/  Trust Fund plus outstanding purchases and SAF/ESAF loans</v>
          </cell>
        </row>
        <row r="39">
          <cell r="B39" t="str">
            <v>3/  Includes officially guaranteed debt</v>
          </cell>
        </row>
        <row r="40">
          <cell r="B40" t="str">
            <v>4/  In percent, interest payments over average outstanding debt during the fiscal year.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BOP"/>
      <sheetName val="Assumptions"/>
      <sheetName val="SR"/>
      <sheetName val="Mediumterm-High"/>
      <sheetName val="Mediumterm-Low"/>
      <sheetName val="ext financing"/>
      <sheetName val="OUPUT TO DSA"/>
      <sheetName val="Stock of Arrears"/>
      <sheetName val="Exports"/>
      <sheetName val="Imports"/>
      <sheetName val="Serv&amp;Trans"/>
      <sheetName val="Income"/>
      <sheetName val="Fund"/>
      <sheetName val="Grants"/>
      <sheetName val="RES"/>
      <sheetName val="External Debt(A)"/>
      <sheetName val="2001-02 Debt Service "/>
      <sheetName val="2002-03 Debt Service"/>
      <sheetName val="2003-04 Debt Service"/>
      <sheetName val="Debt monthly"/>
      <sheetName val="Debtind"/>
      <sheetName val="Cash Flow"/>
      <sheetName val="FinReq"/>
      <sheetName val="ConcLoan"/>
      <sheetName val="IMF quart"/>
      <sheetName val="IMF"/>
      <sheetName val="RED"/>
      <sheetName val="TOC"/>
      <sheetName val="IN_GAS-GEE"/>
      <sheetName val="Ext fin req"/>
      <sheetName val="MT-Low"/>
      <sheetName val="ext fin"/>
      <sheetName val="Debt Service"/>
      <sheetName val="Det fin"/>
      <sheetName val="External Debt"/>
      <sheetName val="Arrears"/>
      <sheetName val="Opérations"/>
      <sheetName val="2001-02 mon DS"/>
      <sheetName val="OUT TO DSA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Profile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EERProfile"/>
      <sheetName val="Feuil1"/>
      <sheetName val="ASSUMPTIONS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  <sheetName val="NA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frprtables"/>
      <sheetName val="Basicinput"/>
      <sheetName val="Outputables"/>
      <sheetName val="Index"/>
      <sheetName val="Documentation"/>
      <sheetName val="Monthinput"/>
      <sheetName val="CPI"/>
      <sheetName val="NA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d Data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PEntp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DOMACR Output"/>
      <sheetName val="DOMACR Output CG"/>
      <sheetName val="WEO output"/>
      <sheetName val="REDtabs"/>
      <sheetName val="Cons PS"/>
      <sheetName val="Central Govt"/>
      <sheetName val="GC Ingresos"/>
      <sheetName val="Chart1 data"/>
      <sheetName val="Chart1"/>
      <sheetName val="Enterprises"/>
      <sheetName val="Agencias&amp;Empr"/>
      <sheetName val="NFPS"/>
      <sheetName val="Gen Govt"/>
      <sheetName val="GC Gastos"/>
      <sheetName val="GC Trans"/>
      <sheetName val="DomFin2"/>
      <sheetName val="Ext Fin2"/>
      <sheetName val="Cuadro2"/>
      <sheetName val="Cuadro4a"/>
      <sheetName val="Cuadro4b"/>
      <sheetName val="InOut A"/>
      <sheetName val="InOut M"/>
      <sheetName val="WEO"/>
      <sheetName val="Georges"/>
      <sheetName val="Sheet1"/>
      <sheetName val="Sheet2"/>
      <sheetName val="DomFin"/>
      <sheetName val="Ext Fin"/>
      <sheetName val="CG RED97"/>
      <sheetName val="ConsPS RED97"/>
      <sheetName val="MacroflowXX"/>
      <sheetName val="Dom.Fin."/>
      <sheetName val="Ext.Fin."/>
      <sheetName val="CG_m"/>
      <sheetName val="CG_cumm"/>
      <sheetName val="CG_q"/>
      <sheetName val="CG_y"/>
      <sheetName val="SR_Tab03"/>
      <sheetName val="Central Gov monthly"/>
      <sheetName val="Central Gov quarterly"/>
      <sheetName val="Central Gov yearly"/>
      <sheetName val="CenGov mnth"/>
      <sheetName val="CenGov qrt_1"/>
      <sheetName val="CenGov qr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MIENTO"/>
      <sheetName val="FLUJO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ECBAB-B46B-42FC-AEB7-284263A74FAE}">
  <sheetPr filterMode="1"/>
  <dimension ref="A1:AK999"/>
  <sheetViews>
    <sheetView tabSelected="1" view="pageBreakPreview" zoomScale="84" zoomScaleSheetLayoutView="84" workbookViewId="0">
      <pane xSplit="5" ySplit="4" topLeftCell="H257" activePane="bottomRight" state="frozen"/>
      <selection activeCell="I10" sqref="I10"/>
      <selection pane="topRight" activeCell="I10" sqref="I10"/>
      <selection pane="bottomLeft" activeCell="I10" sqref="I10"/>
      <selection pane="bottomRight" activeCell="C1" sqref="A1:C1048576"/>
    </sheetView>
  </sheetViews>
  <sheetFormatPr baseColWidth="10" defaultColWidth="11.42578125" defaultRowHeight="15" x14ac:dyDescent="0.25"/>
  <cols>
    <col min="1" max="1" width="15.85546875" hidden="1" customWidth="1"/>
    <col min="2" max="3" width="14.28515625" hidden="1" customWidth="1"/>
    <col min="4" max="4" width="16.42578125" bestFit="1" customWidth="1"/>
    <col min="5" max="5" width="52.140625" customWidth="1"/>
    <col min="6" max="6" width="19" style="3" hidden="1" customWidth="1"/>
    <col min="7" max="7" width="18.42578125" style="3" hidden="1" customWidth="1"/>
    <col min="8" max="8" width="18.42578125" style="3" customWidth="1"/>
    <col min="9" max="9" width="19.28515625" style="3" customWidth="1"/>
    <col min="10" max="10" width="18.7109375" style="3" bestFit="1" customWidth="1"/>
    <col min="11" max="11" width="20.42578125" style="3" hidden="1" customWidth="1"/>
    <col min="12" max="12" width="13.85546875" style="2" customWidth="1"/>
    <col min="13" max="28" width="11.42578125" customWidth="1"/>
    <col min="29" max="29" width="12.28515625" customWidth="1"/>
    <col min="30" max="30" width="19" customWidth="1"/>
    <col min="31" max="31" width="17.42578125" customWidth="1"/>
    <col min="32" max="33" width="16.7109375" customWidth="1"/>
    <col min="34" max="34" width="15.7109375" style="1" customWidth="1"/>
    <col min="35" max="35" width="14.85546875" bestFit="1" customWidth="1"/>
    <col min="36" max="36" width="15.140625" bestFit="1" customWidth="1"/>
  </cols>
  <sheetData>
    <row r="1" spans="1:35" ht="32.1" customHeight="1" x14ac:dyDescent="0.25">
      <c r="B1" s="102"/>
      <c r="C1" s="102"/>
      <c r="D1" s="101"/>
      <c r="E1" s="100"/>
      <c r="F1" s="99"/>
      <c r="G1" s="99"/>
      <c r="H1" s="99"/>
      <c r="I1" s="99"/>
      <c r="J1" s="99"/>
      <c r="K1" s="99"/>
      <c r="L1" s="99"/>
      <c r="AE1" s="98"/>
    </row>
    <row r="2" spans="1:35" ht="43.5" customHeight="1" x14ac:dyDescent="0.25">
      <c r="A2" s="97" t="s">
        <v>174</v>
      </c>
      <c r="B2" s="97" t="s">
        <v>173</v>
      </c>
      <c r="C2" s="96" t="s">
        <v>172</v>
      </c>
      <c r="D2" s="107" t="s">
        <v>171</v>
      </c>
      <c r="E2" s="109" t="s">
        <v>170</v>
      </c>
      <c r="F2" s="103" t="s">
        <v>169</v>
      </c>
      <c r="G2" s="103" t="s">
        <v>168</v>
      </c>
      <c r="H2" s="103" t="s">
        <v>167</v>
      </c>
      <c r="I2" s="103" t="s">
        <v>166</v>
      </c>
      <c r="J2" s="103" t="s">
        <v>165</v>
      </c>
      <c r="K2" s="103" t="s">
        <v>164</v>
      </c>
      <c r="L2" s="105" t="s">
        <v>163</v>
      </c>
      <c r="AD2" s="95"/>
      <c r="AE2" s="95"/>
      <c r="AF2" s="95"/>
      <c r="AG2" s="95"/>
      <c r="AH2" s="1" t="e">
        <f>+K9-#REF!</f>
        <v>#REF!</v>
      </c>
    </row>
    <row r="3" spans="1:35" ht="24" customHeight="1" thickBot="1" x14ac:dyDescent="0.3">
      <c r="A3" s="97"/>
      <c r="B3" s="97"/>
      <c r="C3" s="96"/>
      <c r="D3" s="108"/>
      <c r="E3" s="110"/>
      <c r="F3" s="104"/>
      <c r="G3" s="104"/>
      <c r="H3" s="104"/>
      <c r="I3" s="104"/>
      <c r="J3" s="104"/>
      <c r="K3" s="104"/>
      <c r="L3" s="106"/>
      <c r="AD3" s="95"/>
      <c r="AE3" s="95"/>
      <c r="AF3" s="95"/>
      <c r="AG3" s="95"/>
    </row>
    <row r="4" spans="1:35" s="2" customFormat="1" ht="27" customHeight="1" thickTop="1" thickBot="1" x14ac:dyDescent="0.3">
      <c r="D4" s="94"/>
      <c r="E4" s="93" t="s">
        <v>162</v>
      </c>
      <c r="F4" s="92">
        <v>85677799990.701294</v>
      </c>
      <c r="G4" s="92">
        <v>139360000000.22922</v>
      </c>
      <c r="H4" s="92">
        <f>SUMIF($B$5:$B$999,"POUVOIR",H5:H999)</f>
        <v>188199999999.99997</v>
      </c>
      <c r="I4" s="92">
        <f>SUMIF($B$5:$B$999,"POUVOIR",I5:I999)</f>
        <v>84919947941.259995</v>
      </c>
      <c r="J4" s="92">
        <f>SUMIF($B$5:$B$999,"POUVOIR",J5:J999)</f>
        <v>103280052058.73999</v>
      </c>
      <c r="K4" s="92">
        <f>SUMIF($B$5:$B$999,"POUVOIR",K5:K999)</f>
        <v>-54445052058.969208</v>
      </c>
      <c r="L4" s="91">
        <f t="shared" ref="L4:L67" si="0">IF(G4&lt;&gt;0,I4/H4,0)</f>
        <v>0.4512218275306058</v>
      </c>
      <c r="AD4" s="90"/>
      <c r="AE4" s="90"/>
      <c r="AF4" s="90"/>
      <c r="AG4" s="90"/>
      <c r="AH4" s="5" t="e">
        <f>+K4-#REF!</f>
        <v>#REF!</v>
      </c>
    </row>
    <row r="5" spans="1:35" s="2" customFormat="1" ht="27.75" customHeight="1" thickTop="1" thickBot="1" x14ac:dyDescent="0.3">
      <c r="A5" s="89" t="s">
        <v>21</v>
      </c>
      <c r="B5" s="89" t="s">
        <v>21</v>
      </c>
      <c r="C5" s="89" t="s">
        <v>21</v>
      </c>
      <c r="D5" s="36">
        <v>1</v>
      </c>
      <c r="E5" s="88" t="s">
        <v>161</v>
      </c>
      <c r="F5" s="87">
        <v>76399871218.098846</v>
      </c>
      <c r="G5" s="87">
        <v>130359776638.13483</v>
      </c>
      <c r="H5" s="87">
        <f>SUMIF($B$6:$B$879,"secteur",H6:H879)</f>
        <v>177234709644.60999</v>
      </c>
      <c r="I5" s="87">
        <f>SUMIF($B$6:$B$879,"secteur",I6:I879)</f>
        <v>79798700144.440002</v>
      </c>
      <c r="J5" s="87">
        <f>SUMIF($B$6:$B$879,"secteur",J6:J879)</f>
        <v>97436009500.169998</v>
      </c>
      <c r="K5" s="87">
        <f>SUMIF($B$6:$B$879,"secteur",K6:K879)</f>
        <v>-50566076493.694824</v>
      </c>
      <c r="L5" s="86">
        <f t="shared" si="0"/>
        <v>0.45024307205090863</v>
      </c>
      <c r="AD5" s="85"/>
      <c r="AE5" s="85"/>
      <c r="AF5" s="85"/>
      <c r="AG5" s="85"/>
      <c r="AH5" s="5"/>
    </row>
    <row r="6" spans="1:35" s="2" customFormat="1" ht="27.75" customHeight="1" thickTop="1" thickBot="1" x14ac:dyDescent="0.3">
      <c r="A6" s="45" t="s">
        <v>52</v>
      </c>
      <c r="B6" s="45" t="s">
        <v>52</v>
      </c>
      <c r="C6" s="45" t="s">
        <v>52</v>
      </c>
      <c r="D6" s="84">
        <v>11</v>
      </c>
      <c r="E6" s="83" t="s">
        <v>160</v>
      </c>
      <c r="F6" s="82">
        <v>10309080652.903856</v>
      </c>
      <c r="G6" s="82">
        <v>12790587860.145393</v>
      </c>
      <c r="H6" s="82">
        <f>SUMIF($B$7:$B$325,"min",H7:H325)</f>
        <v>21320781633.169998</v>
      </c>
      <c r="I6" s="82">
        <f>SUMIF($B$7:$B$325,"min",I7:I325)</f>
        <v>9429849700.3800011</v>
      </c>
      <c r="J6" s="82">
        <f>SUMIF($B$7:$B$325,"min",J7:J325)</f>
        <v>11890931932.790001</v>
      </c>
      <c r="K6" s="82">
        <f>SUMIF($B$7:$B$325,"min",K7:K325)</f>
        <v>-3360738159.7653923</v>
      </c>
      <c r="L6" s="81">
        <f t="shared" si="0"/>
        <v>0.44228442758915681</v>
      </c>
      <c r="AD6" s="80"/>
      <c r="AE6" s="80"/>
      <c r="AF6" s="80"/>
      <c r="AG6" s="80"/>
      <c r="AH6" s="5"/>
    </row>
    <row r="7" spans="1:35" s="2" customFormat="1" ht="27.75" customHeight="1" thickTop="1" x14ac:dyDescent="0.25">
      <c r="A7" s="30" t="s">
        <v>9</v>
      </c>
      <c r="B7" s="30" t="s">
        <v>9</v>
      </c>
      <c r="C7" s="30" t="s">
        <v>9</v>
      </c>
      <c r="D7" s="79" t="s">
        <v>159</v>
      </c>
      <c r="E7" s="78" t="s">
        <v>158</v>
      </c>
      <c r="F7" s="77">
        <v>1084314103.688735</v>
      </c>
      <c r="G7" s="77">
        <v>1193121719.7400002</v>
      </c>
      <c r="H7" s="77">
        <f>SUMIF($B$8:$B$44,"chap",H8:H44)</f>
        <v>1827942618.6499999</v>
      </c>
      <c r="I7" s="77">
        <f>SUMIF($B$8:$B$44,"chap",I8:I44)</f>
        <v>986010348.13000011</v>
      </c>
      <c r="J7" s="77">
        <f>SUMIF($B$8:$B$44,"chap",J8:J44)</f>
        <v>841932270.51999998</v>
      </c>
      <c r="K7" s="77">
        <f>SUMIF($B$8:$B$44,"chap",K8:K44)</f>
        <v>-207111371.60999998</v>
      </c>
      <c r="L7" s="76">
        <f t="shared" si="0"/>
        <v>0.5394099016402405</v>
      </c>
      <c r="AC7" s="75"/>
      <c r="AD7" s="75"/>
      <c r="AE7" s="75"/>
      <c r="AF7" s="75"/>
      <c r="AG7" s="75"/>
      <c r="AH7" s="5"/>
    </row>
    <row r="8" spans="1:35" s="19" customFormat="1" ht="27.75" customHeight="1" x14ac:dyDescent="0.25">
      <c r="A8" s="24" t="s">
        <v>7</v>
      </c>
      <c r="B8" s="24" t="s">
        <v>7</v>
      </c>
      <c r="C8" s="24" t="s">
        <v>7</v>
      </c>
      <c r="D8" s="23">
        <v>11111</v>
      </c>
      <c r="E8" s="22" t="s">
        <v>6</v>
      </c>
      <c r="F8" s="21">
        <v>1084314103.688735</v>
      </c>
      <c r="G8" s="21">
        <v>1193121719.7400002</v>
      </c>
      <c r="H8" s="21">
        <f>SUMIF($B$9:$B$44,"section",H9:H44)</f>
        <v>1827942618.6499999</v>
      </c>
      <c r="I8" s="21">
        <f>SUMIF($B$9:$B$44,"section",I9:I44)</f>
        <v>986010348.13000011</v>
      </c>
      <c r="J8" s="21">
        <f>SUMIF($B$9:$B$44,"section",J9:J44)</f>
        <v>841932270.51999998</v>
      </c>
      <c r="K8" s="21">
        <f>SUMIF($B$9:$B$44,"section",K9:K44)</f>
        <v>-207111371.60999998</v>
      </c>
      <c r="L8" s="20">
        <f t="shared" si="0"/>
        <v>0.5394099016402405</v>
      </c>
      <c r="AH8" s="5"/>
    </row>
    <row r="9" spans="1:35" s="2" customFormat="1" ht="27.75" customHeight="1" x14ac:dyDescent="0.25">
      <c r="A9" s="18" t="s">
        <v>5</v>
      </c>
      <c r="B9" s="18" t="s">
        <v>5</v>
      </c>
      <c r="C9" s="18" t="s">
        <v>5</v>
      </c>
      <c r="D9" s="17">
        <v>1111111</v>
      </c>
      <c r="E9" s="74" t="s">
        <v>56</v>
      </c>
      <c r="F9" s="73">
        <v>103990638.35000001</v>
      </c>
      <c r="G9" s="73">
        <v>81738272.435000002</v>
      </c>
      <c r="H9" s="73">
        <f>SUMIF($B$10:$B$16,"article",H10:H16)</f>
        <v>81124702.859999999</v>
      </c>
      <c r="I9" s="73">
        <f>SUMIF($B$10:$B$16,"article",I10:I16)</f>
        <v>40534472.979999997</v>
      </c>
      <c r="J9" s="73">
        <f>SUMIF($B$10:$B$16,"article",J10:J16)</f>
        <v>40590229.880000003</v>
      </c>
      <c r="K9" s="73">
        <f>SUMIF($B$10:$B$16,"article",K10:K16)</f>
        <v>-41203799.454999998</v>
      </c>
      <c r="L9" s="72">
        <f t="shared" si="0"/>
        <v>0.49965635066734093</v>
      </c>
      <c r="AC9" s="71"/>
      <c r="AD9" s="71"/>
      <c r="AE9" s="71"/>
      <c r="AF9" s="71"/>
      <c r="AG9" s="71"/>
      <c r="AH9" s="5">
        <v>1111111</v>
      </c>
    </row>
    <row r="10" spans="1:35" s="2" customFormat="1" ht="27.75" customHeight="1" x14ac:dyDescent="0.25">
      <c r="A10" s="12" t="s">
        <v>1</v>
      </c>
      <c r="B10" s="12" t="s">
        <v>1</v>
      </c>
      <c r="C10" s="11">
        <v>1111111</v>
      </c>
      <c r="D10" s="10">
        <v>1</v>
      </c>
      <c r="E10" s="9" t="s">
        <v>3</v>
      </c>
      <c r="F10" s="8">
        <v>25038402.400000002</v>
      </c>
      <c r="G10" s="8">
        <v>32965154.890000001</v>
      </c>
      <c r="H10" s="8">
        <v>63112854.869999997</v>
      </c>
      <c r="I10" s="8">
        <v>32838293.979999997</v>
      </c>
      <c r="J10" s="8">
        <f t="shared" ref="J10:J16" si="1">H10-I10</f>
        <v>30274560.890000001</v>
      </c>
      <c r="K10" s="8">
        <f t="shared" ref="K10:K16" si="2">+I10-G10</f>
        <v>-126860.91000000387</v>
      </c>
      <c r="L10" s="7">
        <f t="shared" si="0"/>
        <v>0.52031070449340933</v>
      </c>
      <c r="AC10" s="6"/>
      <c r="AD10" s="6"/>
      <c r="AE10" s="6"/>
      <c r="AF10" s="6"/>
      <c r="AG10" s="6"/>
      <c r="AH10" s="5">
        <v>1111111</v>
      </c>
      <c r="AI10" s="4" t="str">
        <f t="shared" ref="AI10:AI16" si="3">CONCATENATE(AH10,D10)</f>
        <v>11111111</v>
      </c>
    </row>
    <row r="11" spans="1:35" s="2" customFormat="1" ht="27.75" customHeight="1" x14ac:dyDescent="0.25">
      <c r="A11" s="12" t="s">
        <v>1</v>
      </c>
      <c r="B11" s="12" t="s">
        <v>1</v>
      </c>
      <c r="C11" s="11">
        <v>1111111</v>
      </c>
      <c r="D11" s="10">
        <v>2</v>
      </c>
      <c r="E11" s="9" t="s">
        <v>2</v>
      </c>
      <c r="F11" s="8">
        <v>27387867.040000003</v>
      </c>
      <c r="G11" s="8">
        <v>11250249.969999999</v>
      </c>
      <c r="H11" s="8">
        <v>8979794.1899999995</v>
      </c>
      <c r="I11" s="8">
        <v>5387109</v>
      </c>
      <c r="J11" s="8">
        <f t="shared" si="1"/>
        <v>3592685.1899999995</v>
      </c>
      <c r="K11" s="8">
        <f t="shared" si="2"/>
        <v>-5863140.9699999988</v>
      </c>
      <c r="L11" s="7">
        <f t="shared" si="0"/>
        <v>0.59991452877607654</v>
      </c>
      <c r="AC11" s="6"/>
      <c r="AD11" s="6"/>
      <c r="AE11" s="6"/>
      <c r="AF11" s="6"/>
      <c r="AG11" s="6"/>
      <c r="AH11" s="5">
        <v>1111111</v>
      </c>
      <c r="AI11" s="4" t="str">
        <f t="shared" si="3"/>
        <v>11111112</v>
      </c>
    </row>
    <row r="12" spans="1:35" s="2" customFormat="1" ht="27.75" customHeight="1" x14ac:dyDescent="0.25">
      <c r="A12" s="12" t="s">
        <v>1</v>
      </c>
      <c r="B12" s="12" t="s">
        <v>1</v>
      </c>
      <c r="C12" s="11">
        <v>1111111</v>
      </c>
      <c r="D12" s="10">
        <v>3</v>
      </c>
      <c r="E12" s="9" t="s">
        <v>15</v>
      </c>
      <c r="F12" s="8">
        <v>8780073.0800000001</v>
      </c>
      <c r="G12" s="8">
        <v>8717007.5749999993</v>
      </c>
      <c r="H12" s="8">
        <v>7956754.8099999996</v>
      </c>
      <c r="I12" s="8">
        <v>1614700</v>
      </c>
      <c r="J12" s="8">
        <f t="shared" si="1"/>
        <v>6342054.8099999996</v>
      </c>
      <c r="K12" s="8">
        <f t="shared" si="2"/>
        <v>-7102307.5749999993</v>
      </c>
      <c r="L12" s="7">
        <f t="shared" si="0"/>
        <v>0.20293449258618038</v>
      </c>
      <c r="AC12" s="6"/>
      <c r="AD12" s="6"/>
      <c r="AE12" s="6"/>
      <c r="AF12" s="6"/>
      <c r="AG12" s="6"/>
      <c r="AH12" s="5">
        <v>1111111</v>
      </c>
      <c r="AI12" s="4" t="str">
        <f t="shared" si="3"/>
        <v>11111113</v>
      </c>
    </row>
    <row r="13" spans="1:35" s="2" customFormat="1" ht="27.75" hidden="1" customHeight="1" x14ac:dyDescent="0.25">
      <c r="A13" s="12" t="s">
        <v>1</v>
      </c>
      <c r="B13" s="12" t="s">
        <v>1</v>
      </c>
      <c r="C13" s="11">
        <v>1111111</v>
      </c>
      <c r="D13" s="10">
        <v>4</v>
      </c>
      <c r="E13" s="9" t="s">
        <v>14</v>
      </c>
      <c r="F13" s="8">
        <v>2499999.96</v>
      </c>
      <c r="G13" s="8">
        <v>2556018</v>
      </c>
      <c r="H13" s="8">
        <v>23.99</v>
      </c>
      <c r="I13" s="8">
        <v>0</v>
      </c>
      <c r="J13" s="8">
        <f t="shared" si="1"/>
        <v>23.99</v>
      </c>
      <c r="K13" s="8">
        <f t="shared" si="2"/>
        <v>-2556018</v>
      </c>
      <c r="L13" s="7">
        <f t="shared" si="0"/>
        <v>0</v>
      </c>
      <c r="AC13" s="6"/>
      <c r="AD13" s="6"/>
      <c r="AE13" s="6"/>
      <c r="AF13" s="6"/>
      <c r="AG13" s="6"/>
      <c r="AH13" s="5">
        <v>1111111</v>
      </c>
      <c r="AI13" s="4" t="str">
        <f t="shared" si="3"/>
        <v>11111114</v>
      </c>
    </row>
    <row r="14" spans="1:35" s="2" customFormat="1" ht="27.75" hidden="1" customHeight="1" x14ac:dyDescent="0.25">
      <c r="A14" s="12" t="s">
        <v>1</v>
      </c>
      <c r="B14" s="12" t="s">
        <v>1</v>
      </c>
      <c r="C14" s="11">
        <v>1111111</v>
      </c>
      <c r="D14" s="10">
        <v>5</v>
      </c>
      <c r="E14" s="9" t="s">
        <v>13</v>
      </c>
      <c r="F14" s="8">
        <v>0</v>
      </c>
      <c r="G14" s="8">
        <v>0</v>
      </c>
      <c r="H14" s="8">
        <v>0</v>
      </c>
      <c r="I14" s="8">
        <v>0</v>
      </c>
      <c r="J14" s="8">
        <f t="shared" si="1"/>
        <v>0</v>
      </c>
      <c r="K14" s="8">
        <f t="shared" si="2"/>
        <v>0</v>
      </c>
      <c r="L14" s="7">
        <f t="shared" si="0"/>
        <v>0</v>
      </c>
      <c r="AC14" s="6"/>
      <c r="AD14" s="6"/>
      <c r="AE14" s="6"/>
      <c r="AF14" s="6"/>
      <c r="AG14" s="6"/>
      <c r="AH14" s="5">
        <v>1111111</v>
      </c>
      <c r="AI14" s="4" t="str">
        <f t="shared" si="3"/>
        <v>11111115</v>
      </c>
    </row>
    <row r="15" spans="1:35" s="2" customFormat="1" ht="27.75" hidden="1" customHeight="1" x14ac:dyDescent="0.25">
      <c r="A15" s="12" t="s">
        <v>1</v>
      </c>
      <c r="B15" s="12" t="s">
        <v>1</v>
      </c>
      <c r="C15" s="11">
        <v>1111111</v>
      </c>
      <c r="D15" s="10">
        <v>7</v>
      </c>
      <c r="E15" s="9" t="s">
        <v>0</v>
      </c>
      <c r="F15" s="8">
        <v>1099299.8799999999</v>
      </c>
      <c r="G15" s="8">
        <v>0</v>
      </c>
      <c r="H15" s="8">
        <v>0</v>
      </c>
      <c r="I15" s="8">
        <v>0</v>
      </c>
      <c r="J15" s="8">
        <f t="shared" si="1"/>
        <v>0</v>
      </c>
      <c r="K15" s="8">
        <f t="shared" si="2"/>
        <v>0</v>
      </c>
      <c r="L15" s="7">
        <f t="shared" si="0"/>
        <v>0</v>
      </c>
      <c r="AC15" s="6"/>
      <c r="AD15" s="6"/>
      <c r="AE15" s="6"/>
      <c r="AF15" s="6"/>
      <c r="AG15" s="6"/>
      <c r="AH15" s="5">
        <v>1111111</v>
      </c>
      <c r="AI15" s="4" t="str">
        <f t="shared" si="3"/>
        <v>11111117</v>
      </c>
    </row>
    <row r="16" spans="1:35" s="2" customFormat="1" ht="27.75" customHeight="1" x14ac:dyDescent="0.25">
      <c r="A16" s="12" t="s">
        <v>1</v>
      </c>
      <c r="B16" s="12" t="s">
        <v>1</v>
      </c>
      <c r="C16" s="11">
        <v>1111111</v>
      </c>
      <c r="D16" s="10">
        <v>9</v>
      </c>
      <c r="E16" s="9" t="s">
        <v>12</v>
      </c>
      <c r="F16" s="8">
        <v>39184995.990000002</v>
      </c>
      <c r="G16" s="8">
        <v>26249842</v>
      </c>
      <c r="H16" s="8">
        <v>1075275</v>
      </c>
      <c r="I16" s="8">
        <v>694370</v>
      </c>
      <c r="J16" s="8">
        <f t="shared" si="1"/>
        <v>380905</v>
      </c>
      <c r="K16" s="8">
        <f t="shared" si="2"/>
        <v>-25555472</v>
      </c>
      <c r="L16" s="7">
        <f t="shared" si="0"/>
        <v>0.64576038687777548</v>
      </c>
      <c r="AC16" s="6"/>
      <c r="AD16" s="6"/>
      <c r="AE16" s="6"/>
      <c r="AF16" s="6"/>
      <c r="AG16" s="6"/>
      <c r="AH16" s="5">
        <v>1111111</v>
      </c>
      <c r="AI16" s="4" t="str">
        <f t="shared" si="3"/>
        <v>11111119</v>
      </c>
    </row>
    <row r="17" spans="1:35" s="2" customFormat="1" ht="27.75" customHeight="1" x14ac:dyDescent="0.25">
      <c r="A17" s="18" t="s">
        <v>5</v>
      </c>
      <c r="B17" s="18" t="s">
        <v>5</v>
      </c>
      <c r="C17" s="18" t="s">
        <v>5</v>
      </c>
      <c r="D17" s="17">
        <v>1111112</v>
      </c>
      <c r="E17" s="16" t="s">
        <v>55</v>
      </c>
      <c r="F17" s="15">
        <v>803122187.07873499</v>
      </c>
      <c r="G17" s="15">
        <v>914891823.78499997</v>
      </c>
      <c r="H17" s="15">
        <f>SUMIF($B$18:$B$24,"article",H18:H24)</f>
        <v>1367766285.3499999</v>
      </c>
      <c r="I17" s="15">
        <f>SUMIF($B$18:$B$24,"article",I18:I24)</f>
        <v>748288343.62000012</v>
      </c>
      <c r="J17" s="15">
        <f>SUMIF($B$18:$B$24,"article",J18:J24)</f>
        <v>619477941.7299999</v>
      </c>
      <c r="K17" s="15">
        <f>SUMIF($B$18:$B$24,"article",K18:K24)</f>
        <v>-166603480.16499999</v>
      </c>
      <c r="L17" s="14">
        <f t="shared" si="0"/>
        <v>0.54708786993424052</v>
      </c>
      <c r="AC17" s="13"/>
      <c r="AD17" s="13"/>
      <c r="AE17" s="13"/>
      <c r="AF17" s="13"/>
      <c r="AG17" s="13"/>
      <c r="AH17" s="5">
        <v>1111112</v>
      </c>
    </row>
    <row r="18" spans="1:35" s="2" customFormat="1" ht="27.75" customHeight="1" x14ac:dyDescent="0.25">
      <c r="A18" s="12" t="s">
        <v>1</v>
      </c>
      <c r="B18" s="12" t="s">
        <v>1</v>
      </c>
      <c r="C18" s="11">
        <v>1111112</v>
      </c>
      <c r="D18" s="10">
        <v>1</v>
      </c>
      <c r="E18" s="9" t="s">
        <v>3</v>
      </c>
      <c r="F18" s="8">
        <v>362061678.23999995</v>
      </c>
      <c r="G18" s="8">
        <v>393466927.32999998</v>
      </c>
      <c r="H18" s="8">
        <v>590678153.92999995</v>
      </c>
      <c r="I18" s="8">
        <v>329355691.81</v>
      </c>
      <c r="J18" s="8">
        <f t="shared" ref="J18:J24" si="4">H18-I18</f>
        <v>261322462.11999995</v>
      </c>
      <c r="K18" s="8">
        <f t="shared" ref="K18:K24" si="5">+I18-G18</f>
        <v>-64111235.519999981</v>
      </c>
      <c r="L18" s="7">
        <f t="shared" si="0"/>
        <v>0.55758908572913168</v>
      </c>
      <c r="AC18" s="6"/>
      <c r="AD18" s="6"/>
      <c r="AE18" s="6"/>
      <c r="AF18" s="6"/>
      <c r="AG18" s="6"/>
      <c r="AH18" s="5">
        <v>1111112</v>
      </c>
      <c r="AI18" s="4" t="str">
        <f t="shared" ref="AI18:AI24" si="6">CONCATENATE(AH18,D18)</f>
        <v>11111121</v>
      </c>
    </row>
    <row r="19" spans="1:35" s="2" customFormat="1" ht="27.75" customHeight="1" x14ac:dyDescent="0.25">
      <c r="A19" s="12" t="s">
        <v>1</v>
      </c>
      <c r="B19" s="12" t="s">
        <v>1</v>
      </c>
      <c r="C19" s="11">
        <v>1111112</v>
      </c>
      <c r="D19" s="10">
        <v>2</v>
      </c>
      <c r="E19" s="9" t="s">
        <v>2</v>
      </c>
      <c r="F19" s="8">
        <v>65483963.579999998</v>
      </c>
      <c r="G19" s="8">
        <v>82400634.144999996</v>
      </c>
      <c r="H19" s="8">
        <v>88884822</v>
      </c>
      <c r="I19" s="8">
        <v>44587088.140000001</v>
      </c>
      <c r="J19" s="8">
        <f t="shared" si="4"/>
        <v>44297733.859999999</v>
      </c>
      <c r="K19" s="8">
        <f t="shared" si="5"/>
        <v>-37813546.004999995</v>
      </c>
      <c r="L19" s="7">
        <f t="shared" si="0"/>
        <v>0.5016276922959918</v>
      </c>
      <c r="AC19" s="6"/>
      <c r="AD19" s="6"/>
      <c r="AE19" s="6"/>
      <c r="AF19" s="6"/>
      <c r="AG19" s="6"/>
      <c r="AH19" s="5">
        <v>1111112</v>
      </c>
      <c r="AI19" s="4" t="str">
        <f t="shared" si="6"/>
        <v>11111122</v>
      </c>
    </row>
    <row r="20" spans="1:35" s="2" customFormat="1" ht="27.75" customHeight="1" x14ac:dyDescent="0.25">
      <c r="A20" s="12" t="s">
        <v>1</v>
      </c>
      <c r="B20" s="12" t="s">
        <v>1</v>
      </c>
      <c r="C20" s="11">
        <v>1111112</v>
      </c>
      <c r="D20" s="10">
        <v>3</v>
      </c>
      <c r="E20" s="9" t="s">
        <v>15</v>
      </c>
      <c r="F20" s="8">
        <v>53263029.449999996</v>
      </c>
      <c r="G20" s="8">
        <v>52025697.450000003</v>
      </c>
      <c r="H20" s="8">
        <v>85035466.5</v>
      </c>
      <c r="I20" s="8">
        <v>45549557.780000001</v>
      </c>
      <c r="J20" s="8">
        <f t="shared" si="4"/>
        <v>39485908.719999999</v>
      </c>
      <c r="K20" s="8">
        <f t="shared" si="5"/>
        <v>-6476139.6700000018</v>
      </c>
      <c r="L20" s="7">
        <f t="shared" si="0"/>
        <v>0.53565364729315623</v>
      </c>
      <c r="AC20" s="6"/>
      <c r="AD20" s="6"/>
      <c r="AE20" s="6"/>
      <c r="AF20" s="6"/>
      <c r="AG20" s="6"/>
      <c r="AH20" s="5">
        <v>1111112</v>
      </c>
      <c r="AI20" s="4" t="str">
        <f t="shared" si="6"/>
        <v>11111123</v>
      </c>
    </row>
    <row r="21" spans="1:35" s="2" customFormat="1" ht="27.75" customHeight="1" x14ac:dyDescent="0.25">
      <c r="A21" s="12" t="s">
        <v>1</v>
      </c>
      <c r="B21" s="12" t="s">
        <v>1</v>
      </c>
      <c r="C21" s="11">
        <v>1111112</v>
      </c>
      <c r="D21" s="10">
        <v>4</v>
      </c>
      <c r="E21" s="9" t="s">
        <v>14</v>
      </c>
      <c r="F21" s="8">
        <v>8113523.6462038513</v>
      </c>
      <c r="G21" s="8">
        <v>4473811</v>
      </c>
      <c r="H21" s="8">
        <v>12255393.720000001</v>
      </c>
      <c r="I21" s="8">
        <v>3394484.72</v>
      </c>
      <c r="J21" s="8">
        <f t="shared" si="4"/>
        <v>8860909</v>
      </c>
      <c r="K21" s="8">
        <f t="shared" si="5"/>
        <v>-1079326.2799999998</v>
      </c>
      <c r="L21" s="7">
        <f t="shared" si="0"/>
        <v>0.27697883866924838</v>
      </c>
      <c r="AC21" s="6"/>
      <c r="AD21" s="6"/>
      <c r="AE21" s="6"/>
      <c r="AF21" s="6"/>
      <c r="AG21" s="6"/>
      <c r="AH21" s="5">
        <v>1111112</v>
      </c>
      <c r="AI21" s="4" t="str">
        <f t="shared" si="6"/>
        <v>11111124</v>
      </c>
    </row>
    <row r="22" spans="1:35" s="2" customFormat="1" ht="27.75" hidden="1" customHeight="1" x14ac:dyDescent="0.25">
      <c r="A22" s="12" t="s">
        <v>1</v>
      </c>
      <c r="B22" s="12" t="s">
        <v>1</v>
      </c>
      <c r="C22" s="11">
        <v>1111112</v>
      </c>
      <c r="D22" s="10">
        <v>5</v>
      </c>
      <c r="E22" s="9" t="s">
        <v>13</v>
      </c>
      <c r="F22" s="8">
        <v>200000</v>
      </c>
      <c r="G22" s="8">
        <v>0</v>
      </c>
      <c r="H22" s="8">
        <v>0</v>
      </c>
      <c r="I22" s="8">
        <v>0</v>
      </c>
      <c r="J22" s="8">
        <f t="shared" si="4"/>
        <v>0</v>
      </c>
      <c r="K22" s="8">
        <f t="shared" si="5"/>
        <v>0</v>
      </c>
      <c r="L22" s="7">
        <f t="shared" si="0"/>
        <v>0</v>
      </c>
      <c r="AC22" s="6"/>
      <c r="AD22" s="6"/>
      <c r="AE22" s="6"/>
      <c r="AF22" s="6"/>
      <c r="AG22" s="6"/>
      <c r="AH22" s="5">
        <v>1111112</v>
      </c>
      <c r="AI22" s="4" t="str">
        <f t="shared" si="6"/>
        <v>11111125</v>
      </c>
    </row>
    <row r="23" spans="1:35" s="2" customFormat="1" ht="27.75" customHeight="1" x14ac:dyDescent="0.25">
      <c r="A23" s="12" t="s">
        <v>1</v>
      </c>
      <c r="B23" s="12" t="s">
        <v>1</v>
      </c>
      <c r="C23" s="11">
        <v>1111112</v>
      </c>
      <c r="D23" s="10">
        <v>7</v>
      </c>
      <c r="E23" s="9" t="s">
        <v>0</v>
      </c>
      <c r="F23" s="8">
        <v>167999992.16253117</v>
      </c>
      <c r="G23" s="8">
        <v>188420253.86000001</v>
      </c>
      <c r="H23" s="8">
        <v>205526057.19999999</v>
      </c>
      <c r="I23" s="8">
        <v>113037045.17</v>
      </c>
      <c r="J23" s="8">
        <f t="shared" si="4"/>
        <v>92489012.029999986</v>
      </c>
      <c r="K23" s="8">
        <f t="shared" si="5"/>
        <v>-75383208.690000013</v>
      </c>
      <c r="L23" s="7">
        <f t="shared" si="0"/>
        <v>0.54998887591174017</v>
      </c>
      <c r="AC23" s="6"/>
      <c r="AD23" s="6"/>
      <c r="AE23" s="6"/>
      <c r="AF23" s="6"/>
      <c r="AG23" s="6"/>
      <c r="AH23" s="5">
        <v>1111112</v>
      </c>
      <c r="AI23" s="4" t="str">
        <f t="shared" si="6"/>
        <v>11111127</v>
      </c>
    </row>
    <row r="24" spans="1:35" s="2" customFormat="1" ht="27.75" customHeight="1" x14ac:dyDescent="0.25">
      <c r="A24" s="12" t="s">
        <v>1</v>
      </c>
      <c r="B24" s="12" t="s">
        <v>1</v>
      </c>
      <c r="C24" s="11">
        <v>1111112</v>
      </c>
      <c r="D24" s="10">
        <v>9</v>
      </c>
      <c r="E24" s="9" t="s">
        <v>12</v>
      </c>
      <c r="F24" s="8">
        <v>146000000</v>
      </c>
      <c r="G24" s="8">
        <v>194104500</v>
      </c>
      <c r="H24" s="8">
        <v>385386392</v>
      </c>
      <c r="I24" s="8">
        <v>212364476</v>
      </c>
      <c r="J24" s="8">
        <f t="shared" si="4"/>
        <v>173021916</v>
      </c>
      <c r="K24" s="8">
        <f t="shared" si="5"/>
        <v>18259976</v>
      </c>
      <c r="L24" s="7">
        <f t="shared" si="0"/>
        <v>0.55104300620972624</v>
      </c>
      <c r="AC24" s="6"/>
      <c r="AD24" s="6"/>
      <c r="AE24" s="6"/>
      <c r="AF24" s="6"/>
      <c r="AG24" s="6"/>
      <c r="AH24" s="5">
        <v>1111112</v>
      </c>
      <c r="AI24" s="4" t="str">
        <f t="shared" si="6"/>
        <v>11111129</v>
      </c>
    </row>
    <row r="25" spans="1:35" s="2" customFormat="1" ht="27.75" customHeight="1" x14ac:dyDescent="0.25">
      <c r="A25" s="18" t="s">
        <v>5</v>
      </c>
      <c r="B25" s="18" t="s">
        <v>5</v>
      </c>
      <c r="C25" s="18" t="s">
        <v>5</v>
      </c>
      <c r="D25" s="17">
        <v>1111113</v>
      </c>
      <c r="E25" s="16" t="s">
        <v>157</v>
      </c>
      <c r="F25" s="15">
        <v>71433444.680000007</v>
      </c>
      <c r="G25" s="15">
        <v>87500678.870000005</v>
      </c>
      <c r="H25" s="15">
        <f>SUMIF($B$26:$B$32,"article",H26:H32)</f>
        <v>131868767.03</v>
      </c>
      <c r="I25" s="15">
        <f>SUMIF($B$26:$B$32,"article",I26:I32)</f>
        <v>76351508.579999998</v>
      </c>
      <c r="J25" s="15">
        <f>SUMIF($B$26:$B$32,"article",J26:J32)</f>
        <v>55517258.450000003</v>
      </c>
      <c r="K25" s="15">
        <f>SUMIF($B$26:$B$32,"article",K26:K32)</f>
        <v>-11149170.290000003</v>
      </c>
      <c r="L25" s="14">
        <f t="shared" si="0"/>
        <v>0.57899615124656556</v>
      </c>
      <c r="AD25" s="13"/>
      <c r="AE25" s="13"/>
      <c r="AF25" s="13"/>
      <c r="AG25" s="13"/>
      <c r="AH25" s="5">
        <v>1111113</v>
      </c>
    </row>
    <row r="26" spans="1:35" s="2" customFormat="1" ht="27.75" customHeight="1" x14ac:dyDescent="0.25">
      <c r="A26" s="12" t="s">
        <v>1</v>
      </c>
      <c r="B26" s="12" t="s">
        <v>1</v>
      </c>
      <c r="C26" s="11">
        <v>1111113</v>
      </c>
      <c r="D26" s="10">
        <v>1</v>
      </c>
      <c r="E26" s="9" t="s">
        <v>3</v>
      </c>
      <c r="F26" s="8">
        <v>40065572.719999999</v>
      </c>
      <c r="G26" s="8">
        <v>54241593.280000001</v>
      </c>
      <c r="H26" s="8">
        <v>76019935.890000001</v>
      </c>
      <c r="I26" s="8">
        <v>45486275.079999998</v>
      </c>
      <c r="J26" s="8">
        <f t="shared" ref="J26:J32" si="7">H26-I26</f>
        <v>30533660.810000002</v>
      </c>
      <c r="K26" s="8">
        <f t="shared" ref="K26:K32" si="8">+I26-G26</f>
        <v>-8755318.200000003</v>
      </c>
      <c r="L26" s="7">
        <f t="shared" si="0"/>
        <v>0.59834666456201868</v>
      </c>
      <c r="AD26" s="6"/>
      <c r="AE26" s="6"/>
      <c r="AF26" s="6"/>
      <c r="AG26" s="6"/>
      <c r="AH26" s="5">
        <v>1111113</v>
      </c>
      <c r="AI26" s="4" t="str">
        <f t="shared" ref="AI26:AI32" si="9">CONCATENATE(AH26,D26)</f>
        <v>11111131</v>
      </c>
    </row>
    <row r="27" spans="1:35" s="2" customFormat="1" ht="27.75" customHeight="1" x14ac:dyDescent="0.25">
      <c r="A27" s="12" t="s">
        <v>1</v>
      </c>
      <c r="B27" s="12" t="s">
        <v>1</v>
      </c>
      <c r="C27" s="11">
        <v>1111113</v>
      </c>
      <c r="D27" s="10">
        <v>2</v>
      </c>
      <c r="E27" s="9" t="s">
        <v>2</v>
      </c>
      <c r="F27" s="8">
        <v>31367871.960000001</v>
      </c>
      <c r="G27" s="8">
        <v>33259085.59</v>
      </c>
      <c r="H27" s="8">
        <v>55848831.140000001</v>
      </c>
      <c r="I27" s="8">
        <v>30865233.5</v>
      </c>
      <c r="J27" s="8">
        <f t="shared" si="7"/>
        <v>24983597.640000001</v>
      </c>
      <c r="K27" s="8">
        <f t="shared" si="8"/>
        <v>-2393852.09</v>
      </c>
      <c r="L27" s="7">
        <f t="shared" si="0"/>
        <v>0.55265674983650159</v>
      </c>
      <c r="AD27" s="6"/>
      <c r="AE27" s="6"/>
      <c r="AF27" s="6"/>
      <c r="AG27" s="6"/>
      <c r="AH27" s="5">
        <v>1111113</v>
      </c>
      <c r="AI27" s="4" t="str">
        <f t="shared" si="9"/>
        <v>11111132</v>
      </c>
    </row>
    <row r="28" spans="1:35" s="2" customFormat="1" ht="27.75" hidden="1" customHeight="1" x14ac:dyDescent="0.25">
      <c r="A28" s="12" t="s">
        <v>1</v>
      </c>
      <c r="B28" s="12" t="s">
        <v>1</v>
      </c>
      <c r="C28" s="11">
        <v>1111113</v>
      </c>
      <c r="D28" s="10">
        <v>3</v>
      </c>
      <c r="E28" s="9" t="s">
        <v>15</v>
      </c>
      <c r="F28" s="8">
        <v>0</v>
      </c>
      <c r="G28" s="8">
        <v>0</v>
      </c>
      <c r="H28" s="8">
        <v>0</v>
      </c>
      <c r="I28" s="8">
        <v>0</v>
      </c>
      <c r="J28" s="8">
        <f t="shared" si="7"/>
        <v>0</v>
      </c>
      <c r="K28" s="8">
        <f t="shared" si="8"/>
        <v>0</v>
      </c>
      <c r="L28" s="7">
        <f t="shared" si="0"/>
        <v>0</v>
      </c>
      <c r="AD28" s="6"/>
      <c r="AE28" s="6"/>
      <c r="AF28" s="6"/>
      <c r="AG28" s="6"/>
      <c r="AH28" s="5">
        <v>1111113</v>
      </c>
      <c r="AI28" s="4" t="str">
        <f t="shared" si="9"/>
        <v>11111133</v>
      </c>
    </row>
    <row r="29" spans="1:35" s="2" customFormat="1" ht="27.75" hidden="1" customHeight="1" x14ac:dyDescent="0.25">
      <c r="A29" s="12" t="s">
        <v>1</v>
      </c>
      <c r="B29" s="12" t="s">
        <v>1</v>
      </c>
      <c r="C29" s="11">
        <v>1111113</v>
      </c>
      <c r="D29" s="10">
        <v>4</v>
      </c>
      <c r="E29" s="9" t="s">
        <v>14</v>
      </c>
      <c r="F29" s="8">
        <v>0</v>
      </c>
      <c r="G29" s="8">
        <v>0</v>
      </c>
      <c r="H29" s="8">
        <v>0</v>
      </c>
      <c r="I29" s="8">
        <v>0</v>
      </c>
      <c r="J29" s="8">
        <f t="shared" si="7"/>
        <v>0</v>
      </c>
      <c r="K29" s="8">
        <f t="shared" si="8"/>
        <v>0</v>
      </c>
      <c r="L29" s="7">
        <f t="shared" si="0"/>
        <v>0</v>
      </c>
      <c r="AD29" s="6"/>
      <c r="AE29" s="6"/>
      <c r="AF29" s="6"/>
      <c r="AG29" s="6"/>
      <c r="AH29" s="5">
        <v>1111113</v>
      </c>
      <c r="AI29" s="4" t="str">
        <f t="shared" si="9"/>
        <v>11111134</v>
      </c>
    </row>
    <row r="30" spans="1:35" s="2" customFormat="1" ht="27.75" hidden="1" customHeight="1" x14ac:dyDescent="0.25">
      <c r="A30" s="12" t="s">
        <v>1</v>
      </c>
      <c r="B30" s="12" t="s">
        <v>1</v>
      </c>
      <c r="C30" s="11">
        <v>1111113</v>
      </c>
      <c r="D30" s="10">
        <v>5</v>
      </c>
      <c r="E30" s="9" t="s">
        <v>13</v>
      </c>
      <c r="F30" s="8">
        <v>0</v>
      </c>
      <c r="G30" s="8">
        <v>0</v>
      </c>
      <c r="H30" s="8">
        <v>0</v>
      </c>
      <c r="I30" s="8">
        <v>0</v>
      </c>
      <c r="J30" s="8">
        <f t="shared" si="7"/>
        <v>0</v>
      </c>
      <c r="K30" s="8">
        <f t="shared" si="8"/>
        <v>0</v>
      </c>
      <c r="L30" s="7">
        <f t="shared" si="0"/>
        <v>0</v>
      </c>
      <c r="AD30" s="6"/>
      <c r="AE30" s="6"/>
      <c r="AF30" s="6"/>
      <c r="AG30" s="6"/>
      <c r="AH30" s="5">
        <v>1111113</v>
      </c>
      <c r="AI30" s="4" t="str">
        <f t="shared" si="9"/>
        <v>11111135</v>
      </c>
    </row>
    <row r="31" spans="1:35" s="2" customFormat="1" ht="27.75" hidden="1" customHeight="1" x14ac:dyDescent="0.25">
      <c r="A31" s="12" t="s">
        <v>1</v>
      </c>
      <c r="B31" s="12" t="s">
        <v>1</v>
      </c>
      <c r="C31" s="11">
        <v>1111113</v>
      </c>
      <c r="D31" s="10">
        <v>7</v>
      </c>
      <c r="E31" s="9" t="s">
        <v>0</v>
      </c>
      <c r="F31" s="8">
        <v>0</v>
      </c>
      <c r="G31" s="8">
        <v>0</v>
      </c>
      <c r="H31" s="8">
        <v>0</v>
      </c>
      <c r="I31" s="8">
        <v>0</v>
      </c>
      <c r="J31" s="8">
        <f t="shared" si="7"/>
        <v>0</v>
      </c>
      <c r="K31" s="8">
        <f t="shared" si="8"/>
        <v>0</v>
      </c>
      <c r="L31" s="7">
        <f t="shared" si="0"/>
        <v>0</v>
      </c>
      <c r="AD31" s="6"/>
      <c r="AE31" s="6"/>
      <c r="AF31" s="6"/>
      <c r="AG31" s="6"/>
      <c r="AH31" s="5">
        <v>1111113</v>
      </c>
      <c r="AI31" s="4" t="str">
        <f t="shared" si="9"/>
        <v>11111137</v>
      </c>
    </row>
    <row r="32" spans="1:35" s="2" customFormat="1" ht="27.75" hidden="1" customHeight="1" x14ac:dyDescent="0.25">
      <c r="A32" s="12" t="s">
        <v>1</v>
      </c>
      <c r="B32" s="12" t="s">
        <v>1</v>
      </c>
      <c r="C32" s="11">
        <v>1111113</v>
      </c>
      <c r="D32" s="10">
        <v>9</v>
      </c>
      <c r="E32" s="9" t="s">
        <v>12</v>
      </c>
      <c r="F32" s="8">
        <v>0</v>
      </c>
      <c r="G32" s="8">
        <v>0</v>
      </c>
      <c r="H32" s="8">
        <v>0</v>
      </c>
      <c r="I32" s="8">
        <v>0</v>
      </c>
      <c r="J32" s="8">
        <f t="shared" si="7"/>
        <v>0</v>
      </c>
      <c r="K32" s="8">
        <f t="shared" si="8"/>
        <v>0</v>
      </c>
      <c r="L32" s="7">
        <f t="shared" si="0"/>
        <v>0</v>
      </c>
      <c r="AD32" s="6"/>
      <c r="AE32" s="6"/>
      <c r="AF32" s="6"/>
      <c r="AG32" s="6"/>
      <c r="AH32" s="5">
        <v>1111113</v>
      </c>
      <c r="AI32" s="4" t="str">
        <f t="shared" si="9"/>
        <v>11111139</v>
      </c>
    </row>
    <row r="33" spans="1:35" s="2" customFormat="1" ht="27.75" customHeight="1" x14ac:dyDescent="0.25">
      <c r="A33" s="50" t="s">
        <v>5</v>
      </c>
      <c r="B33" s="50" t="s">
        <v>5</v>
      </c>
      <c r="C33" s="50" t="s">
        <v>5</v>
      </c>
      <c r="D33" s="17">
        <v>1111114</v>
      </c>
      <c r="E33" s="16" t="s">
        <v>156</v>
      </c>
      <c r="F33" s="15">
        <v>30821789.469999999</v>
      </c>
      <c r="G33" s="15">
        <v>29799040.880000003</v>
      </c>
      <c r="H33" s="15">
        <f>SUMIF($B$34:$B$40,"article",H34:H40)</f>
        <v>86205460.480000004</v>
      </c>
      <c r="I33" s="15">
        <f>SUMIF($B$34:$B$40,"article",I34:I40)</f>
        <v>38557002.900000006</v>
      </c>
      <c r="J33" s="15">
        <f>SUMIF($B$34:$B$40,"article",J34:J40)</f>
        <v>47648457.579999998</v>
      </c>
      <c r="K33" s="15">
        <f>SUMIF($B$34:$B$40,"article",K34:K40)</f>
        <v>8757962.0200000014</v>
      </c>
      <c r="L33" s="14">
        <f t="shared" si="0"/>
        <v>0.44726868443496542</v>
      </c>
      <c r="AD33" s="13"/>
      <c r="AE33" s="13"/>
      <c r="AF33" s="13"/>
      <c r="AG33" s="13"/>
      <c r="AH33" s="5">
        <v>1111114</v>
      </c>
    </row>
    <row r="34" spans="1:35" s="2" customFormat="1" ht="27.75" customHeight="1" x14ac:dyDescent="0.25">
      <c r="A34" s="12" t="s">
        <v>1</v>
      </c>
      <c r="B34" s="12" t="s">
        <v>1</v>
      </c>
      <c r="C34" s="11">
        <v>1111114</v>
      </c>
      <c r="D34" s="10">
        <v>1</v>
      </c>
      <c r="E34" s="9" t="s">
        <v>3</v>
      </c>
      <c r="F34" s="8">
        <v>20036352.469999999</v>
      </c>
      <c r="G34" s="8">
        <v>19101809.990000002</v>
      </c>
      <c r="H34" s="8">
        <v>54025738.590000004</v>
      </c>
      <c r="I34" s="8">
        <v>27328910.000000004</v>
      </c>
      <c r="J34" s="8">
        <f t="shared" ref="J34:J40" si="10">H34-I34</f>
        <v>26696828.59</v>
      </c>
      <c r="K34" s="8">
        <f t="shared" ref="K34:K40" si="11">+I34-G34</f>
        <v>8227100.0100000016</v>
      </c>
      <c r="L34" s="7">
        <f t="shared" si="0"/>
        <v>0.50584981738793855</v>
      </c>
      <c r="AD34" s="6"/>
      <c r="AE34" s="6"/>
      <c r="AF34" s="6"/>
      <c r="AG34" s="6"/>
      <c r="AH34" s="5">
        <v>1111114</v>
      </c>
      <c r="AI34" s="4" t="str">
        <f t="shared" ref="AI34:AI40" si="12">CONCATENATE(AH34,D34)</f>
        <v>11111141</v>
      </c>
    </row>
    <row r="35" spans="1:35" s="2" customFormat="1" ht="27.75" customHeight="1" x14ac:dyDescent="0.25">
      <c r="A35" s="12" t="s">
        <v>1</v>
      </c>
      <c r="B35" s="12" t="s">
        <v>1</v>
      </c>
      <c r="C35" s="11">
        <v>1111114</v>
      </c>
      <c r="D35" s="10">
        <v>2</v>
      </c>
      <c r="E35" s="9" t="s">
        <v>2</v>
      </c>
      <c r="F35" s="8">
        <v>10785437</v>
      </c>
      <c r="G35" s="8">
        <v>10697230.890000001</v>
      </c>
      <c r="H35" s="8">
        <v>32179721.890000001</v>
      </c>
      <c r="I35" s="8">
        <v>11228092.9</v>
      </c>
      <c r="J35" s="8">
        <f t="shared" si="10"/>
        <v>20951628.990000002</v>
      </c>
      <c r="K35" s="8">
        <f t="shared" si="11"/>
        <v>530862.00999999978</v>
      </c>
      <c r="L35" s="7">
        <f t="shared" si="0"/>
        <v>0.34891827028154593</v>
      </c>
      <c r="AD35" s="6"/>
      <c r="AE35" s="6"/>
      <c r="AF35" s="6"/>
      <c r="AG35" s="6"/>
      <c r="AH35" s="5">
        <v>1111114</v>
      </c>
      <c r="AI35" s="4" t="str">
        <f t="shared" si="12"/>
        <v>11111142</v>
      </c>
    </row>
    <row r="36" spans="1:35" s="2" customFormat="1" ht="27.75" hidden="1" customHeight="1" x14ac:dyDescent="0.25">
      <c r="A36" s="12" t="s">
        <v>1</v>
      </c>
      <c r="B36" s="12" t="s">
        <v>1</v>
      </c>
      <c r="C36" s="11">
        <v>1111114</v>
      </c>
      <c r="D36" s="10">
        <v>3</v>
      </c>
      <c r="E36" s="9" t="s">
        <v>15</v>
      </c>
      <c r="F36" s="8">
        <v>0</v>
      </c>
      <c r="G36" s="8">
        <v>0</v>
      </c>
      <c r="H36" s="8">
        <v>0</v>
      </c>
      <c r="I36" s="8">
        <v>0</v>
      </c>
      <c r="J36" s="8">
        <f t="shared" si="10"/>
        <v>0</v>
      </c>
      <c r="K36" s="8">
        <f t="shared" si="11"/>
        <v>0</v>
      </c>
      <c r="L36" s="7">
        <f t="shared" si="0"/>
        <v>0</v>
      </c>
      <c r="AD36" s="6"/>
      <c r="AE36" s="6"/>
      <c r="AF36" s="6"/>
      <c r="AG36" s="6"/>
      <c r="AH36" s="5">
        <v>1111114</v>
      </c>
      <c r="AI36" s="4" t="str">
        <f t="shared" si="12"/>
        <v>11111143</v>
      </c>
    </row>
    <row r="37" spans="1:35" s="2" customFormat="1" ht="27.75" hidden="1" customHeight="1" x14ac:dyDescent="0.25">
      <c r="A37" s="12" t="s">
        <v>1</v>
      </c>
      <c r="B37" s="12" t="s">
        <v>1</v>
      </c>
      <c r="C37" s="11">
        <v>1111114</v>
      </c>
      <c r="D37" s="10">
        <v>4</v>
      </c>
      <c r="E37" s="9" t="s">
        <v>14</v>
      </c>
      <c r="F37" s="8">
        <v>0</v>
      </c>
      <c r="G37" s="8">
        <v>0</v>
      </c>
      <c r="H37" s="8">
        <v>0</v>
      </c>
      <c r="I37" s="8">
        <v>0</v>
      </c>
      <c r="J37" s="8">
        <f t="shared" si="10"/>
        <v>0</v>
      </c>
      <c r="K37" s="8">
        <f t="shared" si="11"/>
        <v>0</v>
      </c>
      <c r="L37" s="7">
        <f t="shared" si="0"/>
        <v>0</v>
      </c>
      <c r="AD37" s="6"/>
      <c r="AE37" s="6"/>
      <c r="AF37" s="6"/>
      <c r="AG37" s="6"/>
      <c r="AH37" s="5">
        <v>1111114</v>
      </c>
      <c r="AI37" s="4" t="str">
        <f t="shared" si="12"/>
        <v>11111144</v>
      </c>
    </row>
    <row r="38" spans="1:35" s="2" customFormat="1" ht="27.75" hidden="1" customHeight="1" x14ac:dyDescent="0.25">
      <c r="A38" s="12" t="s">
        <v>1</v>
      </c>
      <c r="B38" s="12" t="s">
        <v>1</v>
      </c>
      <c r="C38" s="11">
        <v>1111114</v>
      </c>
      <c r="D38" s="10">
        <v>5</v>
      </c>
      <c r="E38" s="9" t="s">
        <v>13</v>
      </c>
      <c r="F38" s="8">
        <v>0</v>
      </c>
      <c r="G38" s="8">
        <v>0</v>
      </c>
      <c r="H38" s="8">
        <v>0</v>
      </c>
      <c r="I38" s="8">
        <v>0</v>
      </c>
      <c r="J38" s="8">
        <f t="shared" si="10"/>
        <v>0</v>
      </c>
      <c r="K38" s="8">
        <f t="shared" si="11"/>
        <v>0</v>
      </c>
      <c r="L38" s="7">
        <f t="shared" si="0"/>
        <v>0</v>
      </c>
      <c r="AD38" s="6"/>
      <c r="AE38" s="6"/>
      <c r="AF38" s="6"/>
      <c r="AG38" s="6"/>
      <c r="AH38" s="5">
        <v>1111114</v>
      </c>
      <c r="AI38" s="4" t="str">
        <f t="shared" si="12"/>
        <v>11111145</v>
      </c>
    </row>
    <row r="39" spans="1:35" s="2" customFormat="1" ht="27.75" hidden="1" customHeight="1" x14ac:dyDescent="0.25">
      <c r="A39" s="12" t="s">
        <v>1</v>
      </c>
      <c r="B39" s="12" t="s">
        <v>1</v>
      </c>
      <c r="C39" s="11">
        <v>1111114</v>
      </c>
      <c r="D39" s="10">
        <v>7</v>
      </c>
      <c r="E39" s="9" t="s">
        <v>0</v>
      </c>
      <c r="F39" s="8">
        <v>0</v>
      </c>
      <c r="G39" s="8">
        <v>0</v>
      </c>
      <c r="H39" s="8">
        <v>0</v>
      </c>
      <c r="I39" s="8">
        <v>0</v>
      </c>
      <c r="J39" s="8">
        <f t="shared" si="10"/>
        <v>0</v>
      </c>
      <c r="K39" s="8">
        <f t="shared" si="11"/>
        <v>0</v>
      </c>
      <c r="L39" s="7">
        <f t="shared" si="0"/>
        <v>0</v>
      </c>
      <c r="AD39" s="6"/>
      <c r="AE39" s="6"/>
      <c r="AF39" s="6"/>
      <c r="AG39" s="6"/>
      <c r="AH39" s="5">
        <v>1111114</v>
      </c>
      <c r="AI39" s="4" t="str">
        <f t="shared" si="12"/>
        <v>11111147</v>
      </c>
    </row>
    <row r="40" spans="1:35" s="2" customFormat="1" ht="27.75" hidden="1" customHeight="1" x14ac:dyDescent="0.25">
      <c r="A40" s="12" t="s">
        <v>1</v>
      </c>
      <c r="B40" s="12" t="s">
        <v>1</v>
      </c>
      <c r="C40" s="11">
        <v>1111114</v>
      </c>
      <c r="D40" s="10">
        <v>9</v>
      </c>
      <c r="E40" s="9" t="s">
        <v>12</v>
      </c>
      <c r="F40" s="8">
        <v>0</v>
      </c>
      <c r="G40" s="8">
        <v>0</v>
      </c>
      <c r="H40" s="8">
        <v>0</v>
      </c>
      <c r="I40" s="8">
        <v>0</v>
      </c>
      <c r="J40" s="8">
        <f t="shared" si="10"/>
        <v>0</v>
      </c>
      <c r="K40" s="8">
        <f t="shared" si="11"/>
        <v>0</v>
      </c>
      <c r="L40" s="7">
        <f t="shared" si="0"/>
        <v>0</v>
      </c>
      <c r="AD40" s="6"/>
      <c r="AE40" s="6"/>
      <c r="AF40" s="6"/>
      <c r="AG40" s="6"/>
      <c r="AH40" s="5">
        <v>1111114</v>
      </c>
      <c r="AI40" s="4" t="str">
        <f t="shared" si="12"/>
        <v>11111149</v>
      </c>
    </row>
    <row r="41" spans="1:35" s="2" customFormat="1" ht="27.75" customHeight="1" x14ac:dyDescent="0.25">
      <c r="A41" s="18" t="s">
        <v>5</v>
      </c>
      <c r="B41" s="18" t="s">
        <v>5</v>
      </c>
      <c r="C41" s="18" t="s">
        <v>5</v>
      </c>
      <c r="D41" s="17">
        <v>1111115</v>
      </c>
      <c r="E41" s="16" t="s">
        <v>155</v>
      </c>
      <c r="F41" s="15">
        <v>74946044.109999999</v>
      </c>
      <c r="G41" s="15">
        <v>79191903.769999996</v>
      </c>
      <c r="H41" s="15">
        <f>SUMIF($B$42:$B$44,"article",H42:H44)</f>
        <v>160977402.93000001</v>
      </c>
      <c r="I41" s="15">
        <f>SUMIF($B$42:$B$44,"article",I42:I44)</f>
        <v>82279020.050000012</v>
      </c>
      <c r="J41" s="15">
        <f>SUMIF($B$42:$B$44,"article",J42:J44)</f>
        <v>78698382.879999995</v>
      </c>
      <c r="K41" s="15">
        <f>SUMIF($B$42:$B$44,"article",K42:K44)</f>
        <v>3087116.2800000049</v>
      </c>
      <c r="L41" s="14">
        <f t="shared" si="0"/>
        <v>0.51112155217076349</v>
      </c>
      <c r="AD41" s="13"/>
      <c r="AE41" s="13"/>
      <c r="AF41" s="13"/>
      <c r="AG41" s="13"/>
      <c r="AH41" s="5">
        <v>1111115</v>
      </c>
    </row>
    <row r="42" spans="1:35" s="2" customFormat="1" ht="27.75" customHeight="1" x14ac:dyDescent="0.25">
      <c r="A42" s="12" t="s">
        <v>1</v>
      </c>
      <c r="B42" s="12" t="s">
        <v>1</v>
      </c>
      <c r="C42" s="11">
        <v>1111115</v>
      </c>
      <c r="D42" s="10">
        <v>1</v>
      </c>
      <c r="E42" s="9" t="s">
        <v>3</v>
      </c>
      <c r="F42" s="8">
        <v>54411940.109999999</v>
      </c>
      <c r="G42" s="8">
        <v>58650373.43</v>
      </c>
      <c r="H42" s="8">
        <v>101671037.56999999</v>
      </c>
      <c r="I42" s="8">
        <v>55928606.660000004</v>
      </c>
      <c r="J42" s="8">
        <f>H42-I42</f>
        <v>45742430.909999989</v>
      </c>
      <c r="K42" s="8">
        <f>+I42-G42</f>
        <v>-2721766.7699999958</v>
      </c>
      <c r="L42" s="7">
        <f t="shared" si="0"/>
        <v>0.55009379265450542</v>
      </c>
      <c r="AD42" s="6"/>
      <c r="AE42" s="6"/>
      <c r="AF42" s="6"/>
      <c r="AG42" s="6"/>
      <c r="AH42" s="5">
        <v>1111115</v>
      </c>
      <c r="AI42" s="4" t="str">
        <f>CONCATENATE(AH42,D42)</f>
        <v>11111151</v>
      </c>
    </row>
    <row r="43" spans="1:35" s="2" customFormat="1" ht="27.75" customHeight="1" x14ac:dyDescent="0.25">
      <c r="A43" s="12" t="s">
        <v>1</v>
      </c>
      <c r="B43" s="12" t="s">
        <v>1</v>
      </c>
      <c r="C43" s="11">
        <v>1111115</v>
      </c>
      <c r="D43" s="10">
        <v>2</v>
      </c>
      <c r="E43" s="9" t="s">
        <v>2</v>
      </c>
      <c r="F43" s="8">
        <v>20534104</v>
      </c>
      <c r="G43" s="8">
        <v>20541530.34</v>
      </c>
      <c r="H43" s="8">
        <v>59306365.359999999</v>
      </c>
      <c r="I43" s="8">
        <v>26350413.390000001</v>
      </c>
      <c r="J43" s="8">
        <f>H43-I43</f>
        <v>32955951.969999999</v>
      </c>
      <c r="K43" s="8">
        <f>+I43-G43</f>
        <v>5808883.0500000007</v>
      </c>
      <c r="L43" s="7">
        <f t="shared" si="0"/>
        <v>0.44431003704321431</v>
      </c>
      <c r="AD43" s="6"/>
      <c r="AE43" s="6"/>
      <c r="AF43" s="6"/>
      <c r="AG43" s="6"/>
      <c r="AH43" s="5">
        <v>1111115</v>
      </c>
      <c r="AI43" s="4" t="str">
        <f>CONCATENATE(AH43,D43)</f>
        <v>11111152</v>
      </c>
    </row>
    <row r="44" spans="1:35" s="2" customFormat="1" ht="27.75" hidden="1" customHeight="1" x14ac:dyDescent="0.25">
      <c r="A44" s="12" t="s">
        <v>1</v>
      </c>
      <c r="B44" s="12" t="s">
        <v>1</v>
      </c>
      <c r="C44" s="11">
        <v>1111115</v>
      </c>
      <c r="D44" s="10">
        <v>7</v>
      </c>
      <c r="E44" s="9" t="s">
        <v>0</v>
      </c>
      <c r="F44" s="8">
        <v>0</v>
      </c>
      <c r="G44" s="8">
        <v>0</v>
      </c>
      <c r="H44" s="8">
        <v>0</v>
      </c>
      <c r="I44" s="8">
        <v>0</v>
      </c>
      <c r="J44" s="8">
        <f>H44-I44</f>
        <v>0</v>
      </c>
      <c r="K44" s="8">
        <f>+I44-G44</f>
        <v>0</v>
      </c>
      <c r="L44" s="7">
        <f t="shared" si="0"/>
        <v>0</v>
      </c>
      <c r="AD44" s="6"/>
      <c r="AE44" s="6"/>
      <c r="AF44" s="6"/>
      <c r="AG44" s="6"/>
      <c r="AH44" s="5">
        <v>1111115</v>
      </c>
      <c r="AI44" s="4" t="str">
        <f>CONCATENATE(AH44,D44)</f>
        <v>11111157</v>
      </c>
    </row>
    <row r="45" spans="1:35" s="2" customFormat="1" ht="27.75" customHeight="1" x14ac:dyDescent="0.25">
      <c r="A45" s="51" t="s">
        <v>9</v>
      </c>
      <c r="B45" s="51" t="s">
        <v>9</v>
      </c>
      <c r="C45" s="51" t="s">
        <v>9</v>
      </c>
      <c r="D45" s="29">
        <v>1112</v>
      </c>
      <c r="E45" s="28" t="s">
        <v>154</v>
      </c>
      <c r="F45" s="27">
        <v>5442737277.2852993</v>
      </c>
      <c r="G45" s="27">
        <v>6383965488.8237495</v>
      </c>
      <c r="H45" s="27">
        <f>SUMIF($B$46:$B$123,"chap",H46:H123)</f>
        <v>11427210895.66</v>
      </c>
      <c r="I45" s="27">
        <f>SUMIF($B$46:$B$123,"chap",I46:I123)</f>
        <v>4469202473.0599995</v>
      </c>
      <c r="J45" s="27">
        <f>SUMIF($B$46:$B$123,"chap",J46:J123)</f>
        <v>6958008422.5999994</v>
      </c>
      <c r="K45" s="27">
        <f>SUMIF($B$46:$B$123,"chap",K46:K123)</f>
        <v>-1914763015.7637501</v>
      </c>
      <c r="L45" s="26">
        <f t="shared" si="0"/>
        <v>0.39110177574104116</v>
      </c>
      <c r="AD45" s="25"/>
      <c r="AE45" s="25"/>
      <c r="AF45" s="25"/>
      <c r="AG45" s="25"/>
      <c r="AH45" s="5"/>
    </row>
    <row r="46" spans="1:35" s="19" customFormat="1" ht="27.75" customHeight="1" x14ac:dyDescent="0.25">
      <c r="A46" s="24" t="s">
        <v>7</v>
      </c>
      <c r="B46" s="24" t="s">
        <v>7</v>
      </c>
      <c r="C46" s="24" t="s">
        <v>7</v>
      </c>
      <c r="D46" s="23">
        <v>11121</v>
      </c>
      <c r="E46" s="22" t="s">
        <v>6</v>
      </c>
      <c r="F46" s="21">
        <v>1503353899.3403001</v>
      </c>
      <c r="G46" s="21">
        <v>1750389119.5295</v>
      </c>
      <c r="H46" s="21">
        <f>SUMIF($B$47:$B$82,"section",H47:H82)</f>
        <v>2991226096.1299996</v>
      </c>
      <c r="I46" s="21">
        <f>SUMIF($B$47:$B$82,"section",I47:I82)</f>
        <v>1149811012.98</v>
      </c>
      <c r="J46" s="21">
        <f>SUMIF($B$47:$B$82,"section",J47:J82)</f>
        <v>1841415083.1499996</v>
      </c>
      <c r="K46" s="21">
        <f>SUMIF($B$47:$B$82,"section",K47:K82)</f>
        <v>-600578106.54949963</v>
      </c>
      <c r="L46" s="20">
        <f t="shared" si="0"/>
        <v>0.38439455127367572</v>
      </c>
      <c r="AH46" s="5"/>
    </row>
    <row r="47" spans="1:35" s="2" customFormat="1" ht="27.75" customHeight="1" x14ac:dyDescent="0.25">
      <c r="A47" s="50" t="s">
        <v>5</v>
      </c>
      <c r="B47" s="50" t="s">
        <v>5</v>
      </c>
      <c r="C47" s="50" t="s">
        <v>5</v>
      </c>
      <c r="D47" s="17">
        <v>1112111</v>
      </c>
      <c r="E47" s="16" t="s">
        <v>56</v>
      </c>
      <c r="F47" s="15">
        <v>74076330.820000008</v>
      </c>
      <c r="G47" s="15">
        <v>36243750.25</v>
      </c>
      <c r="H47" s="15">
        <f>SUMIF($B$48:$B$54,"article",H48:H54)</f>
        <v>22031366.579999998</v>
      </c>
      <c r="I47" s="15">
        <f>SUMIF($B$48:$B$54,"article",I48:I54)</f>
        <v>7634390.7199999997</v>
      </c>
      <c r="J47" s="15">
        <f>SUMIF($B$48:$B$54,"article",J48:J54)</f>
        <v>14396975.859999999</v>
      </c>
      <c r="K47" s="15">
        <f>SUMIF($B$48:$B$54,"article",K48:K54)</f>
        <v>-28609359.530000001</v>
      </c>
      <c r="L47" s="14">
        <f t="shared" si="0"/>
        <v>0.34652370257097326</v>
      </c>
      <c r="AD47" s="13"/>
      <c r="AE47" s="13"/>
      <c r="AF47" s="13"/>
      <c r="AG47" s="13"/>
      <c r="AH47" s="5">
        <v>1112111</v>
      </c>
      <c r="AI47" s="13"/>
    </row>
    <row r="48" spans="1:35" s="2" customFormat="1" ht="27.75" customHeight="1" x14ac:dyDescent="0.25">
      <c r="A48" s="12" t="s">
        <v>1</v>
      </c>
      <c r="B48" s="12" t="s">
        <v>1</v>
      </c>
      <c r="C48" s="11">
        <v>1112111</v>
      </c>
      <c r="D48" s="10">
        <v>1</v>
      </c>
      <c r="E48" s="9" t="s">
        <v>3</v>
      </c>
      <c r="F48" s="8">
        <v>34213151.260000005</v>
      </c>
      <c r="G48" s="8">
        <v>12035713.720000001</v>
      </c>
      <c r="H48" s="8">
        <v>12599824.189999999</v>
      </c>
      <c r="I48" s="8">
        <v>5850524.4199999999</v>
      </c>
      <c r="J48" s="8">
        <f t="shared" ref="J48:J54" si="13">H48-I48</f>
        <v>6749299.7699999996</v>
      </c>
      <c r="K48" s="8">
        <f t="shared" ref="K48:K54" si="14">+I48-G48</f>
        <v>-6185189.3000000007</v>
      </c>
      <c r="L48" s="7">
        <f t="shared" si="0"/>
        <v>0.46433381385141376</v>
      </c>
      <c r="AD48" s="6"/>
      <c r="AE48" s="6"/>
      <c r="AF48" s="6"/>
      <c r="AG48" s="6"/>
      <c r="AH48" s="5">
        <v>1112111</v>
      </c>
      <c r="AI48" s="4" t="str">
        <f t="shared" ref="AI48:AI54" si="15">CONCATENATE(AH48,D48)</f>
        <v>11121111</v>
      </c>
    </row>
    <row r="49" spans="1:37" s="2" customFormat="1" ht="27.75" customHeight="1" x14ac:dyDescent="0.25">
      <c r="A49" s="12" t="s">
        <v>1</v>
      </c>
      <c r="B49" s="12" t="s">
        <v>1</v>
      </c>
      <c r="C49" s="11">
        <v>1112111</v>
      </c>
      <c r="D49" s="10">
        <v>2</v>
      </c>
      <c r="E49" s="9" t="s">
        <v>2</v>
      </c>
      <c r="F49" s="8">
        <v>16624179.760000002</v>
      </c>
      <c r="G49" s="8">
        <v>8791944</v>
      </c>
      <c r="H49" s="8">
        <v>5007755.3899999997</v>
      </c>
      <c r="I49" s="8">
        <v>677073.96</v>
      </c>
      <c r="J49" s="8">
        <f t="shared" si="13"/>
        <v>4330681.43</v>
      </c>
      <c r="K49" s="8">
        <f t="shared" si="14"/>
        <v>-8114870.04</v>
      </c>
      <c r="L49" s="7">
        <f t="shared" si="0"/>
        <v>0.13520507837744047</v>
      </c>
      <c r="AD49" s="6"/>
      <c r="AE49" s="6"/>
      <c r="AF49" s="6"/>
      <c r="AG49" s="6"/>
      <c r="AH49" s="5">
        <v>1112111</v>
      </c>
      <c r="AI49" s="4" t="str">
        <f t="shared" si="15"/>
        <v>11121112</v>
      </c>
    </row>
    <row r="50" spans="1:37" s="2" customFormat="1" ht="27.75" hidden="1" customHeight="1" x14ac:dyDescent="0.25">
      <c r="A50" s="12" t="s">
        <v>1</v>
      </c>
      <c r="B50" s="12" t="s">
        <v>1</v>
      </c>
      <c r="C50" s="11">
        <v>1112111</v>
      </c>
      <c r="D50" s="10">
        <v>3</v>
      </c>
      <c r="E50" s="9" t="s">
        <v>15</v>
      </c>
      <c r="F50" s="8">
        <v>6203967.6000000006</v>
      </c>
      <c r="G50" s="8">
        <v>4551617.53</v>
      </c>
      <c r="H50" s="8">
        <v>0</v>
      </c>
      <c r="I50" s="8">
        <v>0</v>
      </c>
      <c r="J50" s="8">
        <f t="shared" si="13"/>
        <v>0</v>
      </c>
      <c r="K50" s="8">
        <f t="shared" si="14"/>
        <v>-4551617.53</v>
      </c>
      <c r="L50" s="7" t="e">
        <f t="shared" si="0"/>
        <v>#DIV/0!</v>
      </c>
      <c r="AD50" s="6"/>
      <c r="AE50" s="6"/>
      <c r="AF50" s="6"/>
      <c r="AG50" s="6"/>
      <c r="AH50" s="5">
        <v>1112111</v>
      </c>
      <c r="AI50" s="4" t="str">
        <f t="shared" si="15"/>
        <v>11121113</v>
      </c>
    </row>
    <row r="51" spans="1:37" s="2" customFormat="1" ht="27.75" hidden="1" customHeight="1" x14ac:dyDescent="0.25">
      <c r="A51" s="12" t="s">
        <v>1</v>
      </c>
      <c r="B51" s="12" t="s">
        <v>1</v>
      </c>
      <c r="C51" s="11">
        <v>1112111</v>
      </c>
      <c r="D51" s="10">
        <v>4</v>
      </c>
      <c r="E51" s="9" t="s">
        <v>14</v>
      </c>
      <c r="F51" s="8">
        <v>0</v>
      </c>
      <c r="G51" s="8">
        <v>0</v>
      </c>
      <c r="H51" s="8">
        <v>0</v>
      </c>
      <c r="I51" s="8">
        <v>0</v>
      </c>
      <c r="J51" s="8">
        <f t="shared" si="13"/>
        <v>0</v>
      </c>
      <c r="K51" s="8">
        <f t="shared" si="14"/>
        <v>0</v>
      </c>
      <c r="L51" s="7">
        <f t="shared" si="0"/>
        <v>0</v>
      </c>
      <c r="AD51" s="6"/>
      <c r="AE51" s="6"/>
      <c r="AF51" s="6"/>
      <c r="AG51" s="6"/>
      <c r="AH51" s="5">
        <v>1112111</v>
      </c>
      <c r="AI51" s="4" t="str">
        <f t="shared" si="15"/>
        <v>11121114</v>
      </c>
    </row>
    <row r="52" spans="1:37" s="2" customFormat="1" ht="27.75" hidden="1" customHeight="1" x14ac:dyDescent="0.25">
      <c r="A52" s="12" t="s">
        <v>1</v>
      </c>
      <c r="B52" s="12" t="s">
        <v>1</v>
      </c>
      <c r="C52" s="11">
        <v>1112111</v>
      </c>
      <c r="D52" s="10">
        <v>5</v>
      </c>
      <c r="E52" s="9" t="s">
        <v>13</v>
      </c>
      <c r="F52" s="8">
        <v>0</v>
      </c>
      <c r="G52" s="8">
        <v>0</v>
      </c>
      <c r="H52" s="8">
        <v>0</v>
      </c>
      <c r="I52" s="8">
        <v>0</v>
      </c>
      <c r="J52" s="8">
        <f t="shared" si="13"/>
        <v>0</v>
      </c>
      <c r="K52" s="8">
        <f t="shared" si="14"/>
        <v>0</v>
      </c>
      <c r="L52" s="7">
        <f t="shared" si="0"/>
        <v>0</v>
      </c>
      <c r="AD52" s="6"/>
      <c r="AE52" s="6"/>
      <c r="AF52" s="6"/>
      <c r="AG52" s="6"/>
      <c r="AH52" s="5">
        <v>1112111</v>
      </c>
      <c r="AI52" s="4" t="str">
        <f t="shared" si="15"/>
        <v>11121115</v>
      </c>
    </row>
    <row r="53" spans="1:37" s="2" customFormat="1" ht="27.75" hidden="1" customHeight="1" x14ac:dyDescent="0.25">
      <c r="A53" s="12" t="s">
        <v>1</v>
      </c>
      <c r="B53" s="12" t="s">
        <v>1</v>
      </c>
      <c r="C53" s="11">
        <v>1112111</v>
      </c>
      <c r="D53" s="10">
        <v>7</v>
      </c>
      <c r="E53" s="9" t="s">
        <v>0</v>
      </c>
      <c r="F53" s="8">
        <v>0</v>
      </c>
      <c r="G53" s="8">
        <v>0</v>
      </c>
      <c r="H53" s="8">
        <v>0</v>
      </c>
      <c r="I53" s="8">
        <v>0</v>
      </c>
      <c r="J53" s="8">
        <f t="shared" si="13"/>
        <v>0</v>
      </c>
      <c r="K53" s="8">
        <f t="shared" si="14"/>
        <v>0</v>
      </c>
      <c r="L53" s="7">
        <f t="shared" si="0"/>
        <v>0</v>
      </c>
      <c r="AD53" s="6"/>
      <c r="AE53" s="6"/>
      <c r="AF53" s="6"/>
      <c r="AG53" s="6"/>
      <c r="AH53" s="5">
        <v>1112111</v>
      </c>
      <c r="AI53" s="4" t="str">
        <f t="shared" si="15"/>
        <v>11121117</v>
      </c>
    </row>
    <row r="54" spans="1:37" s="2" customFormat="1" ht="27.75" customHeight="1" x14ac:dyDescent="0.25">
      <c r="A54" s="12" t="s">
        <v>1</v>
      </c>
      <c r="B54" s="12" t="s">
        <v>1</v>
      </c>
      <c r="C54" s="11">
        <v>1112111</v>
      </c>
      <c r="D54" s="10">
        <v>9</v>
      </c>
      <c r="E54" s="9" t="s">
        <v>12</v>
      </c>
      <c r="F54" s="8">
        <v>17035032.199999999</v>
      </c>
      <c r="G54" s="8">
        <v>10864475</v>
      </c>
      <c r="H54" s="8">
        <v>4423787</v>
      </c>
      <c r="I54" s="8">
        <v>1106792.3400000001</v>
      </c>
      <c r="J54" s="8">
        <f t="shared" si="13"/>
        <v>3316994.66</v>
      </c>
      <c r="K54" s="8">
        <f t="shared" si="14"/>
        <v>-9757682.6600000001</v>
      </c>
      <c r="L54" s="7">
        <f t="shared" si="0"/>
        <v>0.25019114618312321</v>
      </c>
      <c r="AD54" s="6"/>
      <c r="AE54" s="6"/>
      <c r="AF54" s="6"/>
      <c r="AG54" s="6"/>
      <c r="AH54" s="5">
        <v>1112111</v>
      </c>
      <c r="AI54" s="4" t="str">
        <f t="shared" si="15"/>
        <v>11121119</v>
      </c>
    </row>
    <row r="55" spans="1:37" s="2" customFormat="1" ht="27.75" customHeight="1" x14ac:dyDescent="0.25">
      <c r="A55" s="18" t="s">
        <v>5</v>
      </c>
      <c r="B55" s="18" t="s">
        <v>5</v>
      </c>
      <c r="C55" s="18" t="s">
        <v>5</v>
      </c>
      <c r="D55" s="17">
        <v>1112112</v>
      </c>
      <c r="E55" s="16" t="s">
        <v>55</v>
      </c>
      <c r="F55" s="15">
        <v>1088078675.2763</v>
      </c>
      <c r="G55" s="15">
        <v>1367014491.2024999</v>
      </c>
      <c r="H55" s="15">
        <f>SUMIF($B$56:$B$62,"article",H56:H62)</f>
        <v>2305657063.8899999</v>
      </c>
      <c r="I55" s="15">
        <f>SUMIF($B$56:$B$62,"article",I56:I62)</f>
        <v>865350096.93000007</v>
      </c>
      <c r="J55" s="15">
        <f>SUMIF($B$56:$B$62,"article",J56:J62)</f>
        <v>1440306966.9599998</v>
      </c>
      <c r="K55" s="15">
        <f>SUMIF($B$56:$B$62,"article",K56:K62)</f>
        <v>-501664394.2724998</v>
      </c>
      <c r="L55" s="14">
        <f t="shared" si="0"/>
        <v>0.37531604785579892</v>
      </c>
      <c r="AD55" s="13"/>
      <c r="AE55" s="13"/>
      <c r="AF55" s="13"/>
      <c r="AG55" s="13"/>
      <c r="AH55" s="5">
        <v>1112112</v>
      </c>
      <c r="AI55" s="13"/>
    </row>
    <row r="56" spans="1:37" s="2" customFormat="1" ht="27.75" customHeight="1" x14ac:dyDescent="0.25">
      <c r="A56" s="12" t="s">
        <v>1</v>
      </c>
      <c r="B56" s="12" t="s">
        <v>1</v>
      </c>
      <c r="C56" s="11">
        <v>1112112</v>
      </c>
      <c r="D56" s="10">
        <v>1</v>
      </c>
      <c r="E56" s="9" t="s">
        <v>3</v>
      </c>
      <c r="F56" s="8">
        <v>516164287.52999991</v>
      </c>
      <c r="G56" s="8">
        <v>804506596.5999999</v>
      </c>
      <c r="H56" s="8">
        <v>1201345213.04</v>
      </c>
      <c r="I56" s="8">
        <v>570667032.41000009</v>
      </c>
      <c r="J56" s="8">
        <f t="shared" ref="J56:J62" si="16">H56-I56</f>
        <v>630678180.62999988</v>
      </c>
      <c r="K56" s="8">
        <f t="shared" ref="K56:K62" si="17">+I56-G56</f>
        <v>-233839564.18999982</v>
      </c>
      <c r="L56" s="7">
        <f t="shared" si="0"/>
        <v>0.47502335399991241</v>
      </c>
      <c r="AD56" s="6"/>
      <c r="AE56" s="6"/>
      <c r="AF56" s="6"/>
      <c r="AG56" s="6"/>
      <c r="AH56" s="5">
        <v>1112112</v>
      </c>
      <c r="AI56" s="4" t="str">
        <f t="shared" ref="AI56:AI62" si="18">CONCATENATE(AH56,D56)</f>
        <v>11121121</v>
      </c>
      <c r="AJ56" s="70">
        <v>268190812.84999999</v>
      </c>
      <c r="AK56" s="69">
        <f>+AJ56-AI56</f>
        <v>257069691.84999999</v>
      </c>
    </row>
    <row r="57" spans="1:37" s="2" customFormat="1" ht="27.75" customHeight="1" x14ac:dyDescent="0.25">
      <c r="A57" s="12" t="s">
        <v>1</v>
      </c>
      <c r="B57" s="12" t="s">
        <v>1</v>
      </c>
      <c r="C57" s="11">
        <v>1112112</v>
      </c>
      <c r="D57" s="10">
        <v>2</v>
      </c>
      <c r="E57" s="9" t="s">
        <v>2</v>
      </c>
      <c r="F57" s="8">
        <v>90999515.615500003</v>
      </c>
      <c r="G57" s="8">
        <v>81808911.31750001</v>
      </c>
      <c r="H57" s="8">
        <v>328390872.79000002</v>
      </c>
      <c r="I57" s="8">
        <v>54214116.030000009</v>
      </c>
      <c r="J57" s="8">
        <f t="shared" si="16"/>
        <v>274176756.75999999</v>
      </c>
      <c r="K57" s="8">
        <f t="shared" si="17"/>
        <v>-27594795.287500001</v>
      </c>
      <c r="L57" s="7">
        <f t="shared" si="0"/>
        <v>0.16509020354128096</v>
      </c>
      <c r="AD57" s="6"/>
      <c r="AE57" s="6"/>
      <c r="AF57" s="6"/>
      <c r="AG57" s="6"/>
      <c r="AH57" s="5">
        <v>1112112</v>
      </c>
      <c r="AI57" s="4" t="str">
        <f t="shared" si="18"/>
        <v>11121122</v>
      </c>
      <c r="AJ57" s="2">
        <v>59063339.57</v>
      </c>
      <c r="AK57" s="69">
        <f>+AJ57-AI57</f>
        <v>47942217.57</v>
      </c>
    </row>
    <row r="58" spans="1:37" s="2" customFormat="1" ht="27.75" customHeight="1" x14ac:dyDescent="0.25">
      <c r="A58" s="12" t="s">
        <v>1</v>
      </c>
      <c r="B58" s="12" t="s">
        <v>1</v>
      </c>
      <c r="C58" s="11">
        <v>1112112</v>
      </c>
      <c r="D58" s="10">
        <v>3</v>
      </c>
      <c r="E58" s="9" t="s">
        <v>15</v>
      </c>
      <c r="F58" s="8">
        <v>89720088.228799999</v>
      </c>
      <c r="G58" s="8">
        <v>60023580.195</v>
      </c>
      <c r="H58" s="8">
        <v>241244495.88</v>
      </c>
      <c r="I58" s="8">
        <v>63498207.170000002</v>
      </c>
      <c r="J58" s="8">
        <f t="shared" si="16"/>
        <v>177746288.70999998</v>
      </c>
      <c r="K58" s="8">
        <f t="shared" si="17"/>
        <v>3474626.9750000015</v>
      </c>
      <c r="L58" s="7">
        <f t="shared" si="0"/>
        <v>0.26321100897400507</v>
      </c>
      <c r="AD58" s="6"/>
      <c r="AE58" s="6"/>
      <c r="AF58" s="6"/>
      <c r="AG58" s="6"/>
      <c r="AH58" s="5">
        <v>1112112</v>
      </c>
      <c r="AI58" s="4" t="str">
        <f t="shared" si="18"/>
        <v>11121123</v>
      </c>
      <c r="AJ58" s="68">
        <f>34677500.04-AI58</f>
        <v>23556377.039999999</v>
      </c>
    </row>
    <row r="59" spans="1:37" s="2" customFormat="1" ht="27.75" customHeight="1" x14ac:dyDescent="0.25">
      <c r="A59" s="12" t="s">
        <v>1</v>
      </c>
      <c r="B59" s="12" t="s">
        <v>1</v>
      </c>
      <c r="C59" s="11">
        <v>1112112</v>
      </c>
      <c r="D59" s="10">
        <v>4</v>
      </c>
      <c r="E59" s="9" t="s">
        <v>14</v>
      </c>
      <c r="F59" s="8">
        <v>27208696.1404</v>
      </c>
      <c r="G59" s="8">
        <v>19255320.050000001</v>
      </c>
      <c r="H59" s="8">
        <v>108334093.98999999</v>
      </c>
      <c r="I59" s="8">
        <v>5460839.4499999993</v>
      </c>
      <c r="J59" s="8">
        <f t="shared" si="16"/>
        <v>102873254.53999999</v>
      </c>
      <c r="K59" s="8">
        <f t="shared" si="17"/>
        <v>-13794480.600000001</v>
      </c>
      <c r="L59" s="7">
        <f t="shared" si="0"/>
        <v>5.0407394836422162E-2</v>
      </c>
      <c r="AD59" s="6"/>
      <c r="AE59" s="6"/>
      <c r="AF59" s="6"/>
      <c r="AG59" s="6"/>
      <c r="AH59" s="5">
        <v>1112112</v>
      </c>
      <c r="AI59" s="4" t="str">
        <f t="shared" si="18"/>
        <v>11121124</v>
      </c>
      <c r="AJ59" s="68">
        <f>15439999.44-AI59</f>
        <v>4318875.4399999995</v>
      </c>
    </row>
    <row r="60" spans="1:37" s="2" customFormat="1" ht="27.75" hidden="1" customHeight="1" x14ac:dyDescent="0.25">
      <c r="A60" s="12" t="s">
        <v>1</v>
      </c>
      <c r="B60" s="12" t="s">
        <v>1</v>
      </c>
      <c r="C60" s="11">
        <v>1112112</v>
      </c>
      <c r="D60" s="10">
        <v>5</v>
      </c>
      <c r="E60" s="9" t="s">
        <v>13</v>
      </c>
      <c r="F60" s="8">
        <v>679452.48719999986</v>
      </c>
      <c r="G60" s="8">
        <v>35000</v>
      </c>
      <c r="H60" s="8">
        <v>2</v>
      </c>
      <c r="I60" s="8">
        <v>0</v>
      </c>
      <c r="J60" s="8">
        <f t="shared" si="16"/>
        <v>2</v>
      </c>
      <c r="K60" s="8">
        <f t="shared" si="17"/>
        <v>-35000</v>
      </c>
      <c r="L60" s="7">
        <f t="shared" si="0"/>
        <v>0</v>
      </c>
      <c r="AD60" s="6"/>
      <c r="AE60" s="6"/>
      <c r="AF60" s="6"/>
      <c r="AG60" s="6"/>
      <c r="AH60" s="5">
        <v>1112112</v>
      </c>
      <c r="AI60" s="4" t="str">
        <f t="shared" si="18"/>
        <v>11121125</v>
      </c>
      <c r="AJ60" s="68">
        <f>350000.04-AI60</f>
        <v>-10771124.960000001</v>
      </c>
    </row>
    <row r="61" spans="1:37" s="2" customFormat="1" ht="27.75" customHeight="1" x14ac:dyDescent="0.25">
      <c r="A61" s="12" t="s">
        <v>1</v>
      </c>
      <c r="B61" s="12" t="s">
        <v>1</v>
      </c>
      <c r="C61" s="11">
        <v>1112112</v>
      </c>
      <c r="D61" s="10">
        <v>7</v>
      </c>
      <c r="E61" s="9" t="s">
        <v>0</v>
      </c>
      <c r="F61" s="8">
        <v>538000</v>
      </c>
      <c r="G61" s="8">
        <v>160000</v>
      </c>
      <c r="H61" s="8">
        <v>337968</v>
      </c>
      <c r="I61" s="8">
        <v>0</v>
      </c>
      <c r="J61" s="8">
        <f t="shared" si="16"/>
        <v>337968</v>
      </c>
      <c r="K61" s="8">
        <f t="shared" si="17"/>
        <v>-160000</v>
      </c>
      <c r="L61" s="7">
        <f t="shared" si="0"/>
        <v>0</v>
      </c>
      <c r="AD61" s="6"/>
      <c r="AE61" s="6"/>
      <c r="AF61" s="6"/>
      <c r="AG61" s="6"/>
      <c r="AH61" s="5">
        <v>1112112</v>
      </c>
      <c r="AI61" s="4" t="str">
        <f t="shared" si="18"/>
        <v>11121127</v>
      </c>
      <c r="AJ61" s="68">
        <f>3499999.92-AI61</f>
        <v>-7621127.0800000001</v>
      </c>
    </row>
    <row r="62" spans="1:37" s="2" customFormat="1" ht="27.75" customHeight="1" x14ac:dyDescent="0.25">
      <c r="A62" s="12" t="s">
        <v>1</v>
      </c>
      <c r="B62" s="12" t="s">
        <v>1</v>
      </c>
      <c r="C62" s="11">
        <v>1112112</v>
      </c>
      <c r="D62" s="10">
        <v>9</v>
      </c>
      <c r="E62" s="9" t="s">
        <v>12</v>
      </c>
      <c r="F62" s="8">
        <v>362768635.2744</v>
      </c>
      <c r="G62" s="8">
        <v>401225083.03999996</v>
      </c>
      <c r="H62" s="8">
        <v>426004418.19</v>
      </c>
      <c r="I62" s="8">
        <v>171509901.86999997</v>
      </c>
      <c r="J62" s="8">
        <f t="shared" si="16"/>
        <v>254494516.32000002</v>
      </c>
      <c r="K62" s="8">
        <f t="shared" si="17"/>
        <v>-229715181.16999999</v>
      </c>
      <c r="L62" s="7">
        <f t="shared" si="0"/>
        <v>0.40260122793727865</v>
      </c>
      <c r="AD62" s="6"/>
      <c r="AE62" s="6"/>
      <c r="AF62" s="6"/>
      <c r="AG62" s="6"/>
      <c r="AH62" s="5">
        <v>1112112</v>
      </c>
      <c r="AI62" s="4" t="str">
        <f t="shared" si="18"/>
        <v>11121129</v>
      </c>
    </row>
    <row r="63" spans="1:37" s="2" customFormat="1" ht="27.75" customHeight="1" x14ac:dyDescent="0.25">
      <c r="A63" s="18" t="s">
        <v>5</v>
      </c>
      <c r="B63" s="18" t="s">
        <v>5</v>
      </c>
      <c r="C63" s="18" t="s">
        <v>5</v>
      </c>
      <c r="D63" s="17">
        <v>1112119</v>
      </c>
      <c r="E63" s="16" t="s">
        <v>153</v>
      </c>
      <c r="F63" s="15">
        <v>100000000.324</v>
      </c>
      <c r="G63" s="15">
        <v>94071447.200000003</v>
      </c>
      <c r="H63" s="15">
        <f>SUMIF($B$64:$B$66,"article",H64:H66)</f>
        <v>275144075.89999998</v>
      </c>
      <c r="I63" s="15">
        <f>SUMIF($B$64:$B$66,"article",I64:I66)</f>
        <v>44504740.409999996</v>
      </c>
      <c r="J63" s="15">
        <f>SUMIF($B$64:$B$66,"article",J64:J66)</f>
        <v>230639335.49000001</v>
      </c>
      <c r="K63" s="15">
        <f>SUMIF($B$64:$B$66,"article",K64:K66)</f>
        <v>-49566706.790000007</v>
      </c>
      <c r="L63" s="14">
        <f t="shared" si="0"/>
        <v>0.16175067649348579</v>
      </c>
      <c r="AD63" s="13"/>
      <c r="AE63" s="13"/>
      <c r="AF63" s="13"/>
      <c r="AG63" s="13"/>
      <c r="AH63" s="5">
        <v>1112119</v>
      </c>
    </row>
    <row r="64" spans="1:37" s="2" customFormat="1" ht="27.75" customHeight="1" x14ac:dyDescent="0.25">
      <c r="A64" s="12" t="s">
        <v>1</v>
      </c>
      <c r="B64" s="12" t="s">
        <v>1</v>
      </c>
      <c r="C64" s="11">
        <v>1112119</v>
      </c>
      <c r="D64" s="10">
        <v>1</v>
      </c>
      <c r="E64" s="9" t="s">
        <v>3</v>
      </c>
      <c r="F64" s="8">
        <v>39000000</v>
      </c>
      <c r="G64" s="8">
        <v>36908947.200000003</v>
      </c>
      <c r="H64" s="8">
        <v>193581393.90000001</v>
      </c>
      <c r="I64" s="8">
        <v>26383125</v>
      </c>
      <c r="J64" s="8">
        <f>H64-I64</f>
        <v>167198268.90000001</v>
      </c>
      <c r="K64" s="8">
        <f>+I64-G64</f>
        <v>-10525822.200000003</v>
      </c>
      <c r="L64" s="7">
        <f t="shared" si="0"/>
        <v>0.13628957033767902</v>
      </c>
      <c r="AD64" s="6"/>
      <c r="AE64" s="6"/>
      <c r="AF64" s="6"/>
      <c r="AG64" s="6"/>
      <c r="AH64" s="5">
        <v>1112119</v>
      </c>
      <c r="AI64" s="4" t="str">
        <f>CONCATENATE(AH64,D64)</f>
        <v>11121191</v>
      </c>
    </row>
    <row r="65" spans="1:35" s="2" customFormat="1" ht="27.75" customHeight="1" x14ac:dyDescent="0.25">
      <c r="A65" s="12" t="s">
        <v>1</v>
      </c>
      <c r="B65" s="12" t="s">
        <v>1</v>
      </c>
      <c r="C65" s="11">
        <v>1112119</v>
      </c>
      <c r="D65" s="10">
        <v>2</v>
      </c>
      <c r="E65" s="9" t="s">
        <v>2</v>
      </c>
      <c r="F65" s="8">
        <v>61000000.324000001</v>
      </c>
      <c r="G65" s="8">
        <v>57162500</v>
      </c>
      <c r="H65" s="8">
        <v>81562682</v>
      </c>
      <c r="I65" s="8">
        <v>18121615.41</v>
      </c>
      <c r="J65" s="8">
        <f>H65-I65</f>
        <v>63441066.590000004</v>
      </c>
      <c r="K65" s="8">
        <f>+I65-G65</f>
        <v>-39040884.590000004</v>
      </c>
      <c r="L65" s="7">
        <f t="shared" si="0"/>
        <v>0.22218022955645328</v>
      </c>
      <c r="AD65" s="6"/>
      <c r="AE65" s="6"/>
      <c r="AF65" s="6"/>
      <c r="AG65" s="6"/>
      <c r="AH65" s="5">
        <v>1112119</v>
      </c>
      <c r="AI65" s="4" t="str">
        <f>CONCATENATE(AH65,D65)</f>
        <v>11121192</v>
      </c>
    </row>
    <row r="66" spans="1:35" s="2" customFormat="1" ht="27.75" hidden="1" customHeight="1" x14ac:dyDescent="0.25">
      <c r="A66" s="12" t="s">
        <v>1</v>
      </c>
      <c r="B66" s="12" t="s">
        <v>1</v>
      </c>
      <c r="C66" s="11">
        <v>1112119</v>
      </c>
      <c r="D66" s="10">
        <v>7</v>
      </c>
      <c r="E66" s="9" t="s">
        <v>0</v>
      </c>
      <c r="F66" s="8">
        <v>0</v>
      </c>
      <c r="G66" s="8">
        <v>0</v>
      </c>
      <c r="H66" s="8">
        <v>0</v>
      </c>
      <c r="I66" s="8">
        <v>0</v>
      </c>
      <c r="J66" s="8">
        <f>H66-I66</f>
        <v>0</v>
      </c>
      <c r="K66" s="8">
        <f>+I66-G66</f>
        <v>0</v>
      </c>
      <c r="L66" s="7">
        <f t="shared" si="0"/>
        <v>0</v>
      </c>
      <c r="AD66" s="6"/>
      <c r="AE66" s="6"/>
      <c r="AF66" s="6"/>
      <c r="AG66" s="6"/>
      <c r="AH66" s="5">
        <v>1112119</v>
      </c>
      <c r="AI66" s="4" t="str">
        <f>CONCATENATE(AH66,D66)</f>
        <v>11121197</v>
      </c>
    </row>
    <row r="67" spans="1:35" s="2" customFormat="1" ht="27.75" customHeight="1" x14ac:dyDescent="0.25">
      <c r="A67" s="18" t="s">
        <v>5</v>
      </c>
      <c r="B67" s="18" t="s">
        <v>5</v>
      </c>
      <c r="C67" s="18" t="s">
        <v>5</v>
      </c>
      <c r="D67" s="17">
        <v>1112121</v>
      </c>
      <c r="E67" s="16" t="s">
        <v>152</v>
      </c>
      <c r="F67" s="15">
        <v>169198893</v>
      </c>
      <c r="G67" s="15">
        <v>184329011.94999999</v>
      </c>
      <c r="H67" s="15">
        <f>SUMIF($B$68:$B$70,"article",H68:H70)</f>
        <v>294758454.68000001</v>
      </c>
      <c r="I67" s="15">
        <f>SUMIF($B$68:$B$70,"article",I68:I70)</f>
        <v>190599284.11000001</v>
      </c>
      <c r="J67" s="15">
        <f>SUMIF($B$68:$B$70,"article",J68:J70)</f>
        <v>104159170.56999998</v>
      </c>
      <c r="K67" s="15">
        <f>SUMIF($B$68:$B$70,"article",K68:K70)</f>
        <v>6270272.1600000411</v>
      </c>
      <c r="L67" s="14">
        <f t="shared" si="0"/>
        <v>0.64662872628003565</v>
      </c>
      <c r="AD67" s="13"/>
      <c r="AE67" s="13"/>
      <c r="AF67" s="13"/>
      <c r="AG67" s="13"/>
      <c r="AH67" s="5">
        <v>1112121</v>
      </c>
    </row>
    <row r="68" spans="1:35" s="2" customFormat="1" ht="27.75" customHeight="1" x14ac:dyDescent="0.25">
      <c r="A68" s="12" t="s">
        <v>1</v>
      </c>
      <c r="B68" s="12" t="s">
        <v>1</v>
      </c>
      <c r="C68" s="11">
        <v>1112121</v>
      </c>
      <c r="D68" s="10">
        <v>1</v>
      </c>
      <c r="E68" s="9" t="s">
        <v>3</v>
      </c>
      <c r="F68" s="8">
        <v>98839225.100000009</v>
      </c>
      <c r="G68" s="8">
        <v>105839224.99999999</v>
      </c>
      <c r="H68" s="8">
        <v>175853694.97999999</v>
      </c>
      <c r="I68" s="8">
        <v>107377447.93000001</v>
      </c>
      <c r="J68" s="8">
        <f>H68-I68</f>
        <v>68476247.049999982</v>
      </c>
      <c r="K68" s="8">
        <f>+I68-G68</f>
        <v>1538222.9300000221</v>
      </c>
      <c r="L68" s="7">
        <f t="shared" ref="L68:L131" si="19">IF(G68&lt;&gt;0,I68/H68,0)</f>
        <v>0.61060672021825957</v>
      </c>
      <c r="AD68" s="6"/>
      <c r="AE68" s="6"/>
      <c r="AF68" s="6"/>
      <c r="AG68" s="6"/>
      <c r="AH68" s="5">
        <v>1112121</v>
      </c>
      <c r="AI68" s="4" t="str">
        <f>CONCATENATE(AH68,D68)</f>
        <v>11121211</v>
      </c>
    </row>
    <row r="69" spans="1:35" s="2" customFormat="1" ht="27.75" customHeight="1" x14ac:dyDescent="0.25">
      <c r="A69" s="12" t="s">
        <v>1</v>
      </c>
      <c r="B69" s="12" t="s">
        <v>1</v>
      </c>
      <c r="C69" s="11">
        <v>1112121</v>
      </c>
      <c r="D69" s="10">
        <v>2</v>
      </c>
      <c r="E69" s="9" t="s">
        <v>2</v>
      </c>
      <c r="F69" s="8">
        <v>70359667.899999991</v>
      </c>
      <c r="G69" s="8">
        <v>78489786.949999988</v>
      </c>
      <c r="H69" s="8">
        <v>118904759.7</v>
      </c>
      <c r="I69" s="8">
        <v>83221836.180000007</v>
      </c>
      <c r="J69" s="8">
        <f>H69-I69</f>
        <v>35682923.519999996</v>
      </c>
      <c r="K69" s="8">
        <f>+I69-G69</f>
        <v>4732049.2300000191</v>
      </c>
      <c r="L69" s="7">
        <f t="shared" si="19"/>
        <v>0.69990332085924067</v>
      </c>
      <c r="AD69" s="6"/>
      <c r="AE69" s="6"/>
      <c r="AF69" s="6"/>
      <c r="AG69" s="6"/>
      <c r="AH69" s="5">
        <v>1112121</v>
      </c>
      <c r="AI69" s="4" t="str">
        <f>CONCATENATE(AH69,D69)</f>
        <v>11121212</v>
      </c>
    </row>
    <row r="70" spans="1:35" s="2" customFormat="1" ht="27.75" hidden="1" customHeight="1" x14ac:dyDescent="0.25">
      <c r="A70" s="12" t="s">
        <v>1</v>
      </c>
      <c r="B70" s="12" t="s">
        <v>1</v>
      </c>
      <c r="C70" s="11">
        <v>1112121</v>
      </c>
      <c r="D70" s="10">
        <v>7</v>
      </c>
      <c r="E70" s="9" t="s">
        <v>0</v>
      </c>
      <c r="F70" s="8">
        <v>0</v>
      </c>
      <c r="G70" s="8">
        <v>0</v>
      </c>
      <c r="H70" s="8">
        <v>0</v>
      </c>
      <c r="I70" s="8">
        <v>0</v>
      </c>
      <c r="J70" s="8">
        <f>H70-I70</f>
        <v>0</v>
      </c>
      <c r="K70" s="8">
        <f>+I70-G70</f>
        <v>0</v>
      </c>
      <c r="L70" s="7">
        <f t="shared" si="19"/>
        <v>0</v>
      </c>
      <c r="AD70" s="6"/>
      <c r="AE70" s="6"/>
      <c r="AF70" s="6"/>
      <c r="AG70" s="6"/>
      <c r="AH70" s="5">
        <v>1112121</v>
      </c>
      <c r="AI70" s="4" t="str">
        <f>CONCATENATE(AH70,D70)</f>
        <v>11121217</v>
      </c>
    </row>
    <row r="71" spans="1:35" s="2" customFormat="1" ht="27.75" customHeight="1" x14ac:dyDescent="0.25">
      <c r="A71" s="18" t="s">
        <v>5</v>
      </c>
      <c r="B71" s="18" t="s">
        <v>5</v>
      </c>
      <c r="C71" s="18" t="s">
        <v>5</v>
      </c>
      <c r="D71" s="17">
        <v>1112122</v>
      </c>
      <c r="E71" s="16" t="s">
        <v>151</v>
      </c>
      <c r="F71" s="15">
        <v>71999999.920000002</v>
      </c>
      <c r="G71" s="15">
        <v>68730418.926999986</v>
      </c>
      <c r="H71" s="15">
        <f>SUMIF($B$72:$B$78,"article",H72:H78)</f>
        <v>93635135.079999998</v>
      </c>
      <c r="I71" s="15">
        <f>SUMIF($B$72:$B$78,"article",I72:I78)</f>
        <v>41722500.810000002</v>
      </c>
      <c r="J71" s="15">
        <f>SUMIF($B$72:$B$78,"article",J72:J78)</f>
        <v>51912634.269999996</v>
      </c>
      <c r="K71" s="15">
        <f>SUMIF($B$72:$B$78,"article",K72:K78)</f>
        <v>-27007918.116999991</v>
      </c>
      <c r="L71" s="14">
        <f t="shared" si="19"/>
        <v>0.44558595205051105</v>
      </c>
      <c r="AD71" s="13"/>
      <c r="AE71" s="13"/>
      <c r="AF71" s="13"/>
      <c r="AG71" s="13"/>
      <c r="AH71" s="5">
        <v>1112122</v>
      </c>
    </row>
    <row r="72" spans="1:35" s="2" customFormat="1" ht="27.75" customHeight="1" x14ac:dyDescent="0.25">
      <c r="A72" s="12" t="s">
        <v>1</v>
      </c>
      <c r="B72" s="12" t="s">
        <v>1</v>
      </c>
      <c r="C72" s="11">
        <v>1112122</v>
      </c>
      <c r="D72" s="10">
        <v>1</v>
      </c>
      <c r="E72" s="9" t="s">
        <v>3</v>
      </c>
      <c r="F72" s="8">
        <v>32516012.489999998</v>
      </c>
      <c r="G72" s="8">
        <v>30863931.926999997</v>
      </c>
      <c r="H72" s="8">
        <v>59118097.68</v>
      </c>
      <c r="I72" s="8">
        <v>22182067.259999998</v>
      </c>
      <c r="J72" s="8">
        <f t="shared" ref="J72:J78" si="20">H72-I72</f>
        <v>36936030.420000002</v>
      </c>
      <c r="K72" s="8">
        <f t="shared" ref="K72:K78" si="21">+I72-G72</f>
        <v>-8681864.6669999994</v>
      </c>
      <c r="L72" s="7">
        <f t="shared" si="19"/>
        <v>0.37521618811331142</v>
      </c>
      <c r="AD72" s="6"/>
      <c r="AE72" s="6"/>
      <c r="AF72" s="6"/>
      <c r="AG72" s="6"/>
      <c r="AH72" s="5">
        <v>1112122</v>
      </c>
      <c r="AI72" s="4" t="str">
        <f t="shared" ref="AI72:AI78" si="22">CONCATENATE(AH72,D72)</f>
        <v>11121221</v>
      </c>
    </row>
    <row r="73" spans="1:35" s="2" customFormat="1" ht="27.75" customHeight="1" x14ac:dyDescent="0.25">
      <c r="A73" s="12" t="s">
        <v>1</v>
      </c>
      <c r="B73" s="12" t="s">
        <v>1</v>
      </c>
      <c r="C73" s="11">
        <v>1112122</v>
      </c>
      <c r="D73" s="10">
        <v>2</v>
      </c>
      <c r="E73" s="9" t="s">
        <v>2</v>
      </c>
      <c r="F73" s="8">
        <v>39483987.43</v>
      </c>
      <c r="G73" s="8">
        <v>37866486.999999993</v>
      </c>
      <c r="H73" s="8">
        <v>34517037.399999999</v>
      </c>
      <c r="I73" s="8">
        <v>19540433.550000001</v>
      </c>
      <c r="J73" s="8">
        <f t="shared" si="20"/>
        <v>14976603.849999998</v>
      </c>
      <c r="K73" s="8">
        <f t="shared" si="21"/>
        <v>-18326053.449999992</v>
      </c>
      <c r="L73" s="7">
        <f t="shared" si="19"/>
        <v>0.56610981190407728</v>
      </c>
      <c r="AD73" s="6"/>
      <c r="AE73" s="6"/>
      <c r="AF73" s="6"/>
      <c r="AG73" s="6"/>
      <c r="AH73" s="5">
        <v>1112122</v>
      </c>
      <c r="AI73" s="4" t="str">
        <f t="shared" si="22"/>
        <v>11121222</v>
      </c>
    </row>
    <row r="74" spans="1:35" s="2" customFormat="1" ht="27.75" hidden="1" customHeight="1" x14ac:dyDescent="0.25">
      <c r="A74" s="12" t="s">
        <v>1</v>
      </c>
      <c r="B74" s="12" t="s">
        <v>1</v>
      </c>
      <c r="C74" s="11">
        <v>1112122</v>
      </c>
      <c r="D74" s="10">
        <v>3</v>
      </c>
      <c r="E74" s="9" t="s">
        <v>15</v>
      </c>
      <c r="F74" s="8">
        <v>0</v>
      </c>
      <c r="G74" s="8">
        <v>0</v>
      </c>
      <c r="H74" s="8">
        <v>0</v>
      </c>
      <c r="I74" s="8">
        <v>0</v>
      </c>
      <c r="J74" s="8">
        <f t="shared" si="20"/>
        <v>0</v>
      </c>
      <c r="K74" s="8">
        <f t="shared" si="21"/>
        <v>0</v>
      </c>
      <c r="L74" s="7">
        <f t="shared" si="19"/>
        <v>0</v>
      </c>
      <c r="AD74" s="6"/>
      <c r="AE74" s="6"/>
      <c r="AF74" s="6"/>
      <c r="AG74" s="6"/>
      <c r="AH74" s="5">
        <v>1112122</v>
      </c>
      <c r="AI74" s="4" t="str">
        <f t="shared" si="22"/>
        <v>11121223</v>
      </c>
    </row>
    <row r="75" spans="1:35" s="2" customFormat="1" ht="27.75" hidden="1" customHeight="1" x14ac:dyDescent="0.25">
      <c r="A75" s="12" t="s">
        <v>1</v>
      </c>
      <c r="B75" s="12" t="s">
        <v>1</v>
      </c>
      <c r="C75" s="11">
        <v>1112122</v>
      </c>
      <c r="D75" s="10">
        <v>4</v>
      </c>
      <c r="E75" s="9" t="s">
        <v>14</v>
      </c>
      <c r="F75" s="8">
        <v>0</v>
      </c>
      <c r="G75" s="8">
        <v>0</v>
      </c>
      <c r="H75" s="8">
        <v>0</v>
      </c>
      <c r="I75" s="8">
        <v>0</v>
      </c>
      <c r="J75" s="8">
        <f t="shared" si="20"/>
        <v>0</v>
      </c>
      <c r="K75" s="8">
        <f t="shared" si="21"/>
        <v>0</v>
      </c>
      <c r="L75" s="7">
        <f t="shared" si="19"/>
        <v>0</v>
      </c>
      <c r="AD75" s="6"/>
      <c r="AE75" s="6"/>
      <c r="AF75" s="6"/>
      <c r="AG75" s="6"/>
      <c r="AH75" s="5">
        <v>1112122</v>
      </c>
      <c r="AI75" s="4" t="str">
        <f t="shared" si="22"/>
        <v>11121224</v>
      </c>
    </row>
    <row r="76" spans="1:35" s="2" customFormat="1" ht="27.75" hidden="1" customHeight="1" x14ac:dyDescent="0.25">
      <c r="A76" s="12" t="s">
        <v>1</v>
      </c>
      <c r="B76" s="12" t="s">
        <v>1</v>
      </c>
      <c r="C76" s="11">
        <v>1112122</v>
      </c>
      <c r="D76" s="10">
        <v>5</v>
      </c>
      <c r="E76" s="9" t="s">
        <v>13</v>
      </c>
      <c r="F76" s="8">
        <v>0</v>
      </c>
      <c r="G76" s="8">
        <v>0</v>
      </c>
      <c r="H76" s="8">
        <v>0</v>
      </c>
      <c r="I76" s="8">
        <v>0</v>
      </c>
      <c r="J76" s="8">
        <f t="shared" si="20"/>
        <v>0</v>
      </c>
      <c r="K76" s="8">
        <f t="shared" si="21"/>
        <v>0</v>
      </c>
      <c r="L76" s="7">
        <f t="shared" si="19"/>
        <v>0</v>
      </c>
      <c r="AD76" s="6"/>
      <c r="AE76" s="6"/>
      <c r="AF76" s="6"/>
      <c r="AG76" s="6"/>
      <c r="AH76" s="5">
        <v>1112122</v>
      </c>
      <c r="AI76" s="4" t="str">
        <f t="shared" si="22"/>
        <v>11121225</v>
      </c>
    </row>
    <row r="77" spans="1:35" s="2" customFormat="1" ht="27.75" hidden="1" customHeight="1" x14ac:dyDescent="0.25">
      <c r="A77" s="12" t="s">
        <v>1</v>
      </c>
      <c r="B77" s="12" t="s">
        <v>1</v>
      </c>
      <c r="C77" s="11">
        <v>1112122</v>
      </c>
      <c r="D77" s="10">
        <v>7</v>
      </c>
      <c r="E77" s="9" t="s">
        <v>0</v>
      </c>
      <c r="F77" s="8">
        <v>0</v>
      </c>
      <c r="G77" s="8">
        <v>0</v>
      </c>
      <c r="H77" s="8">
        <v>0</v>
      </c>
      <c r="I77" s="8">
        <v>0</v>
      </c>
      <c r="J77" s="8">
        <f t="shared" si="20"/>
        <v>0</v>
      </c>
      <c r="K77" s="8">
        <f t="shared" si="21"/>
        <v>0</v>
      </c>
      <c r="L77" s="7">
        <f t="shared" si="19"/>
        <v>0</v>
      </c>
      <c r="AD77" s="6"/>
      <c r="AE77" s="6"/>
      <c r="AF77" s="6"/>
      <c r="AG77" s="6"/>
      <c r="AH77" s="5">
        <v>1112122</v>
      </c>
      <c r="AI77" s="4" t="str">
        <f t="shared" si="22"/>
        <v>11121227</v>
      </c>
    </row>
    <row r="78" spans="1:35" s="2" customFormat="1" ht="27.75" hidden="1" customHeight="1" x14ac:dyDescent="0.25">
      <c r="A78" s="12" t="s">
        <v>1</v>
      </c>
      <c r="B78" s="12" t="s">
        <v>1</v>
      </c>
      <c r="C78" s="11">
        <v>1112122</v>
      </c>
      <c r="D78" s="10">
        <v>9</v>
      </c>
      <c r="E78" s="9" t="s">
        <v>12</v>
      </c>
      <c r="F78" s="8">
        <v>0</v>
      </c>
      <c r="G78" s="8">
        <v>0</v>
      </c>
      <c r="H78" s="8">
        <v>0</v>
      </c>
      <c r="I78" s="8">
        <v>0</v>
      </c>
      <c r="J78" s="8">
        <f t="shared" si="20"/>
        <v>0</v>
      </c>
      <c r="K78" s="8">
        <f t="shared" si="21"/>
        <v>0</v>
      </c>
      <c r="L78" s="7">
        <f t="shared" si="19"/>
        <v>0</v>
      </c>
      <c r="AD78" s="6"/>
      <c r="AE78" s="6"/>
      <c r="AF78" s="6"/>
      <c r="AG78" s="6"/>
      <c r="AH78" s="5">
        <v>1112122</v>
      </c>
      <c r="AI78" s="4" t="str">
        <f t="shared" si="22"/>
        <v>11121229</v>
      </c>
    </row>
    <row r="79" spans="1:35" s="2" customFormat="1" ht="27.75" hidden="1" customHeight="1" x14ac:dyDescent="0.25">
      <c r="A79" s="18" t="s">
        <v>5</v>
      </c>
      <c r="B79" s="18" t="s">
        <v>5</v>
      </c>
      <c r="C79" s="18" t="s">
        <v>5</v>
      </c>
      <c r="D79" s="17">
        <v>1112117</v>
      </c>
      <c r="E79" s="16" t="s">
        <v>150</v>
      </c>
      <c r="F79" s="15">
        <v>0</v>
      </c>
      <c r="G79" s="15">
        <v>0</v>
      </c>
      <c r="H79" s="15">
        <f>SUMIF($B$80:$B$80,"article",H80:H80)</f>
        <v>0</v>
      </c>
      <c r="I79" s="15">
        <f>SUMIF($B$80:$B$80,"article",I80:I80)</f>
        <v>0</v>
      </c>
      <c r="J79" s="15">
        <f>SUMIF($B$80:$B$80,"article",J80:J80)</f>
        <v>0</v>
      </c>
      <c r="K79" s="15">
        <f>SUMIF($B$80:$B$80,"article",K80:K80)</f>
        <v>0</v>
      </c>
      <c r="L79" s="14">
        <f t="shared" si="19"/>
        <v>0</v>
      </c>
      <c r="AD79" s="13"/>
      <c r="AE79" s="13"/>
      <c r="AF79" s="13"/>
      <c r="AG79" s="13"/>
      <c r="AH79" s="5">
        <v>1112127</v>
      </c>
    </row>
    <row r="80" spans="1:35" s="2" customFormat="1" ht="27.75" hidden="1" customHeight="1" x14ac:dyDescent="0.25">
      <c r="A80" s="12" t="s">
        <v>1</v>
      </c>
      <c r="B80" s="12" t="s">
        <v>1</v>
      </c>
      <c r="C80" s="11">
        <v>1112117</v>
      </c>
      <c r="D80" s="10">
        <v>1</v>
      </c>
      <c r="E80" s="9" t="s">
        <v>3</v>
      </c>
      <c r="F80" s="8">
        <v>0</v>
      </c>
      <c r="G80" s="8">
        <v>0</v>
      </c>
      <c r="H80" s="8">
        <v>0</v>
      </c>
      <c r="I80" s="8">
        <v>0</v>
      </c>
      <c r="J80" s="8">
        <f>H80-I80</f>
        <v>0</v>
      </c>
      <c r="K80" s="8">
        <f>+I80-G80</f>
        <v>0</v>
      </c>
      <c r="L80" s="7">
        <f t="shared" si="19"/>
        <v>0</v>
      </c>
      <c r="M80" s="6" t="e">
        <f>SUM(#REF!)</f>
        <v>#REF!</v>
      </c>
      <c r="N80" s="6" t="e">
        <f>SUM(#REF!)</f>
        <v>#REF!</v>
      </c>
      <c r="O80" s="6" t="e">
        <f>SUM(#REF!)</f>
        <v>#REF!</v>
      </c>
      <c r="P80" s="6" t="e">
        <f>SUM(#REF!)</f>
        <v>#REF!</v>
      </c>
      <c r="Q80" s="6" t="e">
        <f>SUM(#REF!)</f>
        <v>#REF!</v>
      </c>
      <c r="R80" s="6" t="e">
        <f>SUM(#REF!)</f>
        <v>#REF!</v>
      </c>
      <c r="S80" s="6" t="e">
        <f>SUM(#REF!)</f>
        <v>#REF!</v>
      </c>
      <c r="T80" s="6" t="e">
        <f>SUM(#REF!)</f>
        <v>#REF!</v>
      </c>
      <c r="U80" s="6" t="e">
        <f>SUM(#REF!)</f>
        <v>#REF!</v>
      </c>
      <c r="V80" s="6" t="e">
        <f>SUM(#REF!)</f>
        <v>#REF!</v>
      </c>
      <c r="W80" s="6" t="e">
        <f>SUM(#REF!)</f>
        <v>#REF!</v>
      </c>
      <c r="X80" s="6" t="e">
        <f>SUM(#REF!)</f>
        <v>#REF!</v>
      </c>
      <c r="Y80" s="6" t="e">
        <f>SUM(#REF!)</f>
        <v>#REF!</v>
      </c>
      <c r="Z80" s="6" t="e">
        <f>SUM(#REF!)</f>
        <v>#REF!</v>
      </c>
      <c r="AA80" s="6" t="e">
        <f>SUM(#REF!)</f>
        <v>#REF!</v>
      </c>
      <c r="AB80" s="6" t="e">
        <f>SUM(#REF!)</f>
        <v>#REF!</v>
      </c>
      <c r="AC80" s="6" t="e">
        <f>SUM(#REF!)</f>
        <v>#REF!</v>
      </c>
      <c r="AD80" s="6"/>
      <c r="AE80" s="6"/>
      <c r="AF80" s="6"/>
      <c r="AG80" s="6" t="e">
        <f>SUM(#REF!)</f>
        <v>#REF!</v>
      </c>
      <c r="AH80" s="5">
        <v>1112127</v>
      </c>
      <c r="AI80" s="4" t="str">
        <f>CONCATENATE(AH80,D80)</f>
        <v>11121271</v>
      </c>
    </row>
    <row r="81" spans="1:35" s="2" customFormat="1" ht="27.75" hidden="1" customHeight="1" x14ac:dyDescent="0.25">
      <c r="A81" s="18" t="s">
        <v>5</v>
      </c>
      <c r="B81" s="18" t="s">
        <v>5</v>
      </c>
      <c r="C81" s="18" t="s">
        <v>5</v>
      </c>
      <c r="D81" s="17">
        <v>1112128</v>
      </c>
      <c r="E81" s="16" t="s">
        <v>149</v>
      </c>
      <c r="F81" s="15">
        <v>0</v>
      </c>
      <c r="G81" s="15">
        <v>0</v>
      </c>
      <c r="H81" s="15">
        <f>SUMIF($B$82:$B$82,"article",H82:H82)</f>
        <v>0</v>
      </c>
      <c r="I81" s="15">
        <f>SUMIF($B$82:$B$82,"article",I82:I82)</f>
        <v>0</v>
      </c>
      <c r="J81" s="15">
        <f>SUMIF($B$82:$B$82,"article",J82:J82)</f>
        <v>0</v>
      </c>
      <c r="K81" s="15">
        <f>SUMIF($B$82:$B$82,"article",K82:K82)</f>
        <v>0</v>
      </c>
      <c r="L81" s="14">
        <f t="shared" si="19"/>
        <v>0</v>
      </c>
      <c r="AD81" s="13"/>
      <c r="AE81" s="13"/>
      <c r="AF81" s="13"/>
      <c r="AG81" s="13"/>
      <c r="AH81" s="5">
        <v>1112128</v>
      </c>
    </row>
    <row r="82" spans="1:35" s="2" customFormat="1" ht="27.75" hidden="1" customHeight="1" x14ac:dyDescent="0.25">
      <c r="A82" s="12" t="s">
        <v>1</v>
      </c>
      <c r="B82" s="12" t="s">
        <v>1</v>
      </c>
      <c r="C82" s="11">
        <v>1112128</v>
      </c>
      <c r="D82" s="10">
        <v>7</v>
      </c>
      <c r="E82" s="9" t="s">
        <v>0</v>
      </c>
      <c r="F82" s="8">
        <v>0</v>
      </c>
      <c r="G82" s="8">
        <v>0</v>
      </c>
      <c r="H82" s="8">
        <v>0</v>
      </c>
      <c r="I82" s="8">
        <v>0</v>
      </c>
      <c r="J82" s="8">
        <f>H82-I82</f>
        <v>0</v>
      </c>
      <c r="K82" s="8">
        <f>+I82-G82</f>
        <v>0</v>
      </c>
      <c r="L82" s="7">
        <f t="shared" si="19"/>
        <v>0</v>
      </c>
      <c r="AD82" s="6"/>
      <c r="AE82" s="6"/>
      <c r="AF82" s="6"/>
      <c r="AG82" s="6"/>
      <c r="AH82" s="5">
        <v>1112128</v>
      </c>
      <c r="AI82" s="4" t="str">
        <f>CONCATENATE(AH82,D82)</f>
        <v>11121287</v>
      </c>
    </row>
    <row r="83" spans="1:35" s="19" customFormat="1" ht="27.75" customHeight="1" x14ac:dyDescent="0.25">
      <c r="A83" s="24" t="s">
        <v>7</v>
      </c>
      <c r="B83" s="24" t="s">
        <v>7</v>
      </c>
      <c r="C83" s="24" t="s">
        <v>7</v>
      </c>
      <c r="D83" s="23">
        <v>11122</v>
      </c>
      <c r="E83" s="22" t="s">
        <v>94</v>
      </c>
      <c r="F83" s="21">
        <v>3939383377.9449987</v>
      </c>
      <c r="G83" s="21">
        <v>4633576369.2942495</v>
      </c>
      <c r="H83" s="21">
        <f>SUMIF($B$83:$B$123,"section",H83:H123)</f>
        <v>8435984799.5300007</v>
      </c>
      <c r="I83" s="21">
        <f>SUMIF($B$83:$B$123,"section",I83:I123)</f>
        <v>3319391460.0799999</v>
      </c>
      <c r="J83" s="21">
        <f>SUMIF($B$83:$B$123,"section",J83:J123)</f>
        <v>5116593339.4499998</v>
      </c>
      <c r="K83" s="21">
        <f>SUMIF($B$83:$B$123,"section",K83:K123)</f>
        <v>-1314184909.2142503</v>
      </c>
      <c r="L83" s="20">
        <f t="shared" si="19"/>
        <v>0.39348001910398595</v>
      </c>
      <c r="AH83" s="5"/>
    </row>
    <row r="84" spans="1:35" s="2" customFormat="1" ht="27.75" customHeight="1" x14ac:dyDescent="0.25">
      <c r="A84" s="18" t="s">
        <v>5</v>
      </c>
      <c r="B84" s="18" t="s">
        <v>5</v>
      </c>
      <c r="C84" s="18" t="s">
        <v>5</v>
      </c>
      <c r="D84" s="17">
        <v>1112213</v>
      </c>
      <c r="E84" s="16" t="s">
        <v>148</v>
      </c>
      <c r="F84" s="15">
        <v>112204990.59100001</v>
      </c>
      <c r="G84" s="15">
        <v>111366004.1085</v>
      </c>
      <c r="H84" s="15">
        <f>SUMIF($B$84:$B$91,"article",H84:H91)</f>
        <v>201990605.14000002</v>
      </c>
      <c r="I84" s="15">
        <f>SUMIF($B$84:$B$91,"article",I84:I91)</f>
        <v>91599224.140000015</v>
      </c>
      <c r="J84" s="15">
        <f>SUMIF($B$84:$B$91,"article",J84:J91)</f>
        <v>110391381</v>
      </c>
      <c r="K84" s="15">
        <f>SUMIF($B$84:$B$91,"article",K84:K91)</f>
        <v>-19766779.968499992</v>
      </c>
      <c r="L84" s="14">
        <f t="shared" si="19"/>
        <v>0.45348259675994557</v>
      </c>
      <c r="AD84" s="13"/>
      <c r="AE84" s="13"/>
      <c r="AF84" s="13"/>
      <c r="AG84" s="13"/>
      <c r="AH84" s="5">
        <v>1112213</v>
      </c>
    </row>
    <row r="85" spans="1:35" s="2" customFormat="1" ht="27.75" customHeight="1" x14ac:dyDescent="0.25">
      <c r="A85" s="12" t="s">
        <v>1</v>
      </c>
      <c r="B85" s="12" t="s">
        <v>1</v>
      </c>
      <c r="C85" s="11">
        <v>1112213</v>
      </c>
      <c r="D85" s="10">
        <v>1</v>
      </c>
      <c r="E85" s="9" t="s">
        <v>3</v>
      </c>
      <c r="F85" s="8">
        <v>98960460</v>
      </c>
      <c r="G85" s="8">
        <v>98965413.974999994</v>
      </c>
      <c r="H85" s="8">
        <v>135721192.03</v>
      </c>
      <c r="I85" s="8">
        <v>75221678.340000004</v>
      </c>
      <c r="J85" s="8">
        <f t="shared" ref="J85:J91" si="23">H85-I85</f>
        <v>60499513.689999998</v>
      </c>
      <c r="K85" s="8">
        <f t="shared" ref="K85:K91" si="24">+I85-G85</f>
        <v>-23743735.63499999</v>
      </c>
      <c r="L85" s="7">
        <f t="shared" si="19"/>
        <v>0.55423679393688863</v>
      </c>
      <c r="AD85" s="6"/>
      <c r="AE85" s="6"/>
      <c r="AF85" s="6"/>
      <c r="AG85" s="6"/>
      <c r="AH85" s="5">
        <v>1112213</v>
      </c>
      <c r="AI85" s="4" t="str">
        <f t="shared" ref="AI85:AI91" si="25">CONCATENATE(AH85,D85)</f>
        <v>11122131</v>
      </c>
    </row>
    <row r="86" spans="1:35" s="2" customFormat="1" ht="27.75" customHeight="1" x14ac:dyDescent="0.25">
      <c r="A86" s="12" t="s">
        <v>1</v>
      </c>
      <c r="B86" s="12" t="s">
        <v>1</v>
      </c>
      <c r="C86" s="11">
        <v>1112213</v>
      </c>
      <c r="D86" s="10">
        <v>2</v>
      </c>
      <c r="E86" s="9" t="s">
        <v>2</v>
      </c>
      <c r="F86" s="8">
        <v>4718046.591</v>
      </c>
      <c r="G86" s="8">
        <v>4707238.7335000001</v>
      </c>
      <c r="H86" s="8">
        <v>41165452</v>
      </c>
      <c r="I86" s="8">
        <v>10470076.949999999</v>
      </c>
      <c r="J86" s="8">
        <f t="shared" si="23"/>
        <v>30695375.050000001</v>
      </c>
      <c r="K86" s="8">
        <f t="shared" si="24"/>
        <v>5762838.2164999992</v>
      </c>
      <c r="L86" s="7">
        <f t="shared" si="19"/>
        <v>0.25434135765107108</v>
      </c>
      <c r="AD86" s="6"/>
      <c r="AE86" s="6"/>
      <c r="AF86" s="6"/>
      <c r="AG86" s="6"/>
      <c r="AH86" s="5">
        <v>1112213</v>
      </c>
      <c r="AI86" s="4" t="str">
        <f t="shared" si="25"/>
        <v>11122132</v>
      </c>
    </row>
    <row r="87" spans="1:35" s="2" customFormat="1" ht="27.75" customHeight="1" x14ac:dyDescent="0.25">
      <c r="A87" s="12" t="s">
        <v>1</v>
      </c>
      <c r="B87" s="12" t="s">
        <v>1</v>
      </c>
      <c r="C87" s="11">
        <v>1112213</v>
      </c>
      <c r="D87" s="10">
        <v>3</v>
      </c>
      <c r="E87" s="9" t="s">
        <v>15</v>
      </c>
      <c r="F87" s="8">
        <v>7192484</v>
      </c>
      <c r="G87" s="8">
        <v>7170106.4000000004</v>
      </c>
      <c r="H87" s="8">
        <v>18873237.120000001</v>
      </c>
      <c r="I87" s="8">
        <v>3904276.65</v>
      </c>
      <c r="J87" s="8">
        <f t="shared" si="23"/>
        <v>14968960.470000001</v>
      </c>
      <c r="K87" s="8">
        <f t="shared" si="24"/>
        <v>-3265829.7500000005</v>
      </c>
      <c r="L87" s="7">
        <f t="shared" si="19"/>
        <v>0.20686841505650513</v>
      </c>
      <c r="AD87" s="6"/>
      <c r="AE87" s="6"/>
      <c r="AF87" s="6"/>
      <c r="AG87" s="6"/>
      <c r="AH87" s="5">
        <v>1112213</v>
      </c>
      <c r="AI87" s="4" t="str">
        <f t="shared" si="25"/>
        <v>11122133</v>
      </c>
    </row>
    <row r="88" spans="1:35" s="2" customFormat="1" ht="27.75" customHeight="1" x14ac:dyDescent="0.25">
      <c r="A88" s="12" t="s">
        <v>1</v>
      </c>
      <c r="B88" s="12" t="s">
        <v>1</v>
      </c>
      <c r="C88" s="11">
        <v>1112213</v>
      </c>
      <c r="D88" s="10">
        <v>4</v>
      </c>
      <c r="E88" s="9" t="s">
        <v>14</v>
      </c>
      <c r="F88" s="8">
        <v>824000</v>
      </c>
      <c r="G88" s="8">
        <v>523245</v>
      </c>
      <c r="H88" s="8">
        <v>3023231.99</v>
      </c>
      <c r="I88" s="8">
        <v>1853592.2</v>
      </c>
      <c r="J88" s="8">
        <f t="shared" si="23"/>
        <v>1169639.7900000003</v>
      </c>
      <c r="K88" s="8">
        <f t="shared" si="24"/>
        <v>1330347.2</v>
      </c>
      <c r="L88" s="7">
        <f t="shared" si="19"/>
        <v>0.61311609765018393</v>
      </c>
      <c r="AD88" s="6"/>
      <c r="AE88" s="6"/>
      <c r="AF88" s="6"/>
      <c r="AG88" s="6"/>
      <c r="AH88" s="5">
        <v>1112213</v>
      </c>
      <c r="AI88" s="4" t="str">
        <f t="shared" si="25"/>
        <v>11122134</v>
      </c>
    </row>
    <row r="89" spans="1:35" s="2" customFormat="1" ht="27.75" hidden="1" customHeight="1" x14ac:dyDescent="0.25">
      <c r="A89" s="12" t="s">
        <v>1</v>
      </c>
      <c r="B89" s="12" t="s">
        <v>1</v>
      </c>
      <c r="C89" s="11">
        <v>1112213</v>
      </c>
      <c r="D89" s="10">
        <v>5</v>
      </c>
      <c r="E89" s="9" t="s">
        <v>13</v>
      </c>
      <c r="F89" s="8">
        <v>300000</v>
      </c>
      <c r="G89" s="8">
        <v>0</v>
      </c>
      <c r="H89" s="8">
        <v>0</v>
      </c>
      <c r="I89" s="8">
        <v>0</v>
      </c>
      <c r="J89" s="8">
        <f t="shared" si="23"/>
        <v>0</v>
      </c>
      <c r="K89" s="8">
        <f t="shared" si="24"/>
        <v>0</v>
      </c>
      <c r="L89" s="7">
        <f t="shared" si="19"/>
        <v>0</v>
      </c>
      <c r="AD89" s="6"/>
      <c r="AE89" s="6"/>
      <c r="AF89" s="6"/>
      <c r="AG89" s="6"/>
      <c r="AH89" s="5">
        <v>1112213</v>
      </c>
      <c r="AI89" s="4" t="str">
        <f t="shared" si="25"/>
        <v>11122135</v>
      </c>
    </row>
    <row r="90" spans="1:35" s="2" customFormat="1" ht="27.75" hidden="1" customHeight="1" x14ac:dyDescent="0.25">
      <c r="A90" s="12" t="s">
        <v>1</v>
      </c>
      <c r="B90" s="12" t="s">
        <v>1</v>
      </c>
      <c r="C90" s="11">
        <v>1112213</v>
      </c>
      <c r="D90" s="10">
        <v>7</v>
      </c>
      <c r="E90" s="9" t="s">
        <v>0</v>
      </c>
      <c r="F90" s="8">
        <v>0</v>
      </c>
      <c r="G90" s="8">
        <v>0</v>
      </c>
      <c r="H90" s="8">
        <v>0</v>
      </c>
      <c r="I90" s="8">
        <v>0</v>
      </c>
      <c r="J90" s="8">
        <f t="shared" si="23"/>
        <v>0</v>
      </c>
      <c r="K90" s="8">
        <f t="shared" si="24"/>
        <v>0</v>
      </c>
      <c r="L90" s="7">
        <f t="shared" si="19"/>
        <v>0</v>
      </c>
      <c r="AD90" s="6"/>
      <c r="AE90" s="6"/>
      <c r="AF90" s="6"/>
      <c r="AG90" s="6"/>
      <c r="AH90" s="5">
        <v>1112213</v>
      </c>
      <c r="AI90" s="4" t="str">
        <f t="shared" si="25"/>
        <v>11122137</v>
      </c>
    </row>
    <row r="91" spans="1:35" s="2" customFormat="1" ht="27.75" customHeight="1" x14ac:dyDescent="0.25">
      <c r="A91" s="12" t="s">
        <v>1</v>
      </c>
      <c r="B91" s="12" t="s">
        <v>1</v>
      </c>
      <c r="C91" s="11">
        <v>1112213</v>
      </c>
      <c r="D91" s="10">
        <v>9</v>
      </c>
      <c r="E91" s="9" t="s">
        <v>12</v>
      </c>
      <c r="F91" s="8">
        <v>210000</v>
      </c>
      <c r="G91" s="8">
        <v>0</v>
      </c>
      <c r="H91" s="8">
        <v>3207492</v>
      </c>
      <c r="I91" s="8">
        <v>149600</v>
      </c>
      <c r="J91" s="8">
        <f t="shared" si="23"/>
        <v>3057892</v>
      </c>
      <c r="K91" s="8">
        <f t="shared" si="24"/>
        <v>149600</v>
      </c>
      <c r="L91" s="7">
        <f t="shared" si="19"/>
        <v>0</v>
      </c>
      <c r="AD91" s="6"/>
      <c r="AE91" s="6"/>
      <c r="AF91" s="6"/>
      <c r="AG91" s="6"/>
      <c r="AH91" s="5">
        <v>1112213</v>
      </c>
      <c r="AI91" s="4" t="str">
        <f t="shared" si="25"/>
        <v>11122139</v>
      </c>
    </row>
    <row r="92" spans="1:35" s="2" customFormat="1" ht="27.75" customHeight="1" x14ac:dyDescent="0.25">
      <c r="A92" s="18" t="s">
        <v>5</v>
      </c>
      <c r="B92" s="18" t="s">
        <v>5</v>
      </c>
      <c r="C92" s="18" t="s">
        <v>5</v>
      </c>
      <c r="D92" s="17">
        <v>1112214</v>
      </c>
      <c r="E92" s="16" t="s">
        <v>147</v>
      </c>
      <c r="F92" s="15">
        <v>214679681.38999999</v>
      </c>
      <c r="G92" s="15">
        <v>222801206.09649998</v>
      </c>
      <c r="H92" s="15">
        <f>SUMIF($B$93:$B$99,"article",H93:H99)</f>
        <v>428990325.13000005</v>
      </c>
      <c r="I92" s="15">
        <f>SUMIF($B$93:$B$99,"article",I93:I99)</f>
        <v>172822770.33000001</v>
      </c>
      <c r="J92" s="15">
        <f>SUMIF($B$93:$B$99,"article",J93:J99)</f>
        <v>256167554.79999998</v>
      </c>
      <c r="K92" s="15">
        <f>SUMIF($B$93:$B$99,"article",K93:K99)</f>
        <v>-49978435.766500004</v>
      </c>
      <c r="L92" s="14">
        <f t="shared" si="19"/>
        <v>0.40285936583215082</v>
      </c>
      <c r="AD92" s="13"/>
      <c r="AE92" s="13"/>
      <c r="AF92" s="13"/>
      <c r="AG92" s="13"/>
      <c r="AH92" s="5">
        <v>1112214</v>
      </c>
    </row>
    <row r="93" spans="1:35" s="2" customFormat="1" ht="27.75" customHeight="1" x14ac:dyDescent="0.25">
      <c r="A93" s="12" t="s">
        <v>1</v>
      </c>
      <c r="B93" s="12" t="s">
        <v>1</v>
      </c>
      <c r="C93" s="11">
        <v>1112214</v>
      </c>
      <c r="D93" s="10">
        <v>1</v>
      </c>
      <c r="E93" s="9" t="s">
        <v>3</v>
      </c>
      <c r="F93" s="8">
        <v>121319606.11</v>
      </c>
      <c r="G93" s="8">
        <v>129264546.404</v>
      </c>
      <c r="H93" s="8">
        <v>238171403.41999999</v>
      </c>
      <c r="I93" s="8">
        <v>134805319.06999999</v>
      </c>
      <c r="J93" s="8">
        <f t="shared" ref="J93:J99" si="26">H93-I93</f>
        <v>103366084.34999999</v>
      </c>
      <c r="K93" s="8">
        <f t="shared" ref="K93:K99" si="27">+I93-G93</f>
        <v>5540772.6659999937</v>
      </c>
      <c r="L93" s="7">
        <f t="shared" si="19"/>
        <v>0.56600127947467926</v>
      </c>
      <c r="AD93" s="6"/>
      <c r="AE93" s="6"/>
      <c r="AF93" s="6"/>
      <c r="AG93" s="6"/>
      <c r="AH93" s="5">
        <v>1112214</v>
      </c>
      <c r="AI93" s="4" t="str">
        <f t="shared" ref="AI93:AI99" si="28">CONCATENATE(AH93,D93)</f>
        <v>11122141</v>
      </c>
    </row>
    <row r="94" spans="1:35" s="2" customFormat="1" ht="27.75" customHeight="1" x14ac:dyDescent="0.25">
      <c r="A94" s="12" t="s">
        <v>1</v>
      </c>
      <c r="B94" s="12" t="s">
        <v>1</v>
      </c>
      <c r="C94" s="11">
        <v>1112214</v>
      </c>
      <c r="D94" s="10">
        <v>2</v>
      </c>
      <c r="E94" s="9" t="s">
        <v>2</v>
      </c>
      <c r="F94" s="8">
        <v>27038102.93</v>
      </c>
      <c r="G94" s="8">
        <v>9579902.897499999</v>
      </c>
      <c r="H94" s="8">
        <v>30990696.890000001</v>
      </c>
      <c r="I94" s="8">
        <v>7468645.3099999996</v>
      </c>
      <c r="J94" s="8">
        <f t="shared" si="26"/>
        <v>23522051.580000002</v>
      </c>
      <c r="K94" s="8">
        <f t="shared" si="27"/>
        <v>-2111257.5874999994</v>
      </c>
      <c r="L94" s="7">
        <f t="shared" si="19"/>
        <v>0.24099636534504532</v>
      </c>
      <c r="AD94" s="6"/>
      <c r="AE94" s="6"/>
      <c r="AF94" s="6"/>
      <c r="AG94" s="6"/>
      <c r="AH94" s="5">
        <v>1112214</v>
      </c>
      <c r="AI94" s="4" t="str">
        <f t="shared" si="28"/>
        <v>11122142</v>
      </c>
    </row>
    <row r="95" spans="1:35" s="2" customFormat="1" ht="27.75" customHeight="1" x14ac:dyDescent="0.25">
      <c r="A95" s="12" t="s">
        <v>1</v>
      </c>
      <c r="B95" s="12" t="s">
        <v>1</v>
      </c>
      <c r="C95" s="11">
        <v>1112214</v>
      </c>
      <c r="D95" s="10">
        <v>3</v>
      </c>
      <c r="E95" s="9" t="s">
        <v>15</v>
      </c>
      <c r="F95" s="8">
        <v>12796747.369999997</v>
      </c>
      <c r="G95" s="8">
        <v>14662875.414999999</v>
      </c>
      <c r="H95" s="8">
        <v>28758778.41</v>
      </c>
      <c r="I95" s="8">
        <v>13409404.580000002</v>
      </c>
      <c r="J95" s="8">
        <f t="shared" si="26"/>
        <v>15349373.829999998</v>
      </c>
      <c r="K95" s="8">
        <f t="shared" si="27"/>
        <v>-1253470.8349999972</v>
      </c>
      <c r="L95" s="7">
        <f t="shared" si="19"/>
        <v>0.46627170281117658</v>
      </c>
      <c r="AD95" s="6"/>
      <c r="AE95" s="6"/>
      <c r="AF95" s="6"/>
      <c r="AG95" s="6"/>
      <c r="AH95" s="5">
        <v>1112214</v>
      </c>
      <c r="AI95" s="4" t="str">
        <f t="shared" si="28"/>
        <v>11122143</v>
      </c>
    </row>
    <row r="96" spans="1:35" s="2" customFormat="1" ht="27.75" customHeight="1" x14ac:dyDescent="0.25">
      <c r="A96" s="12" t="s">
        <v>1</v>
      </c>
      <c r="B96" s="12" t="s">
        <v>1</v>
      </c>
      <c r="C96" s="11">
        <v>1112214</v>
      </c>
      <c r="D96" s="10">
        <v>4</v>
      </c>
      <c r="E96" s="9" t="s">
        <v>14</v>
      </c>
      <c r="F96" s="8">
        <v>3598671.42</v>
      </c>
      <c r="G96" s="8">
        <v>2411764.62</v>
      </c>
      <c r="H96" s="8">
        <v>8357932.6100000003</v>
      </c>
      <c r="I96" s="8">
        <v>1209937.33</v>
      </c>
      <c r="J96" s="8">
        <f t="shared" si="26"/>
        <v>7147995.2800000003</v>
      </c>
      <c r="K96" s="8">
        <f t="shared" si="27"/>
        <v>-1201827.29</v>
      </c>
      <c r="L96" s="7">
        <f t="shared" si="19"/>
        <v>0.14476514545622785</v>
      </c>
      <c r="AD96" s="6"/>
      <c r="AE96" s="6"/>
      <c r="AF96" s="6"/>
      <c r="AG96" s="6"/>
      <c r="AH96" s="5">
        <v>1112214</v>
      </c>
      <c r="AI96" s="4" t="str">
        <f t="shared" si="28"/>
        <v>11122144</v>
      </c>
    </row>
    <row r="97" spans="1:35" s="2" customFormat="1" ht="27.75" customHeight="1" x14ac:dyDescent="0.25">
      <c r="A97" s="12" t="s">
        <v>1</v>
      </c>
      <c r="B97" s="12" t="s">
        <v>1</v>
      </c>
      <c r="C97" s="11">
        <v>1112214</v>
      </c>
      <c r="D97" s="10">
        <v>5</v>
      </c>
      <c r="E97" s="9" t="s">
        <v>13</v>
      </c>
      <c r="F97" s="8">
        <v>38760</v>
      </c>
      <c r="G97" s="8">
        <v>179705</v>
      </c>
      <c r="H97" s="8">
        <v>2067339</v>
      </c>
      <c r="I97" s="8">
        <v>0</v>
      </c>
      <c r="J97" s="8">
        <f t="shared" si="26"/>
        <v>2067339</v>
      </c>
      <c r="K97" s="8">
        <f t="shared" si="27"/>
        <v>-179705</v>
      </c>
      <c r="L97" s="7">
        <f t="shared" si="19"/>
        <v>0</v>
      </c>
      <c r="AD97" s="6"/>
      <c r="AE97" s="6"/>
      <c r="AF97" s="6"/>
      <c r="AG97" s="6"/>
      <c r="AH97" s="5">
        <v>1112214</v>
      </c>
      <c r="AI97" s="4" t="str">
        <f t="shared" si="28"/>
        <v>11122145</v>
      </c>
    </row>
    <row r="98" spans="1:35" s="2" customFormat="1" ht="27.75" hidden="1" customHeight="1" x14ac:dyDescent="0.25">
      <c r="A98" s="12" t="s">
        <v>1</v>
      </c>
      <c r="B98" s="12" t="s">
        <v>1</v>
      </c>
      <c r="C98" s="11">
        <v>1112214</v>
      </c>
      <c r="D98" s="10">
        <v>7</v>
      </c>
      <c r="E98" s="9" t="s">
        <v>0</v>
      </c>
      <c r="F98" s="8">
        <v>500000</v>
      </c>
      <c r="G98" s="8">
        <v>140000</v>
      </c>
      <c r="H98" s="8">
        <v>0</v>
      </c>
      <c r="I98" s="8">
        <v>0</v>
      </c>
      <c r="J98" s="8">
        <f t="shared" si="26"/>
        <v>0</v>
      </c>
      <c r="K98" s="8">
        <f t="shared" si="27"/>
        <v>-140000</v>
      </c>
      <c r="L98" s="7" t="e">
        <f t="shared" si="19"/>
        <v>#DIV/0!</v>
      </c>
      <c r="AD98" s="6"/>
      <c r="AE98" s="6"/>
      <c r="AF98" s="6"/>
      <c r="AG98" s="6"/>
      <c r="AH98" s="5">
        <v>1112214</v>
      </c>
      <c r="AI98" s="4" t="str">
        <f t="shared" si="28"/>
        <v>11122147</v>
      </c>
    </row>
    <row r="99" spans="1:35" s="2" customFormat="1" ht="27.75" customHeight="1" x14ac:dyDescent="0.25">
      <c r="A99" s="12" t="s">
        <v>1</v>
      </c>
      <c r="B99" s="12" t="s">
        <v>1</v>
      </c>
      <c r="C99" s="11">
        <v>1112214</v>
      </c>
      <c r="D99" s="10">
        <v>9</v>
      </c>
      <c r="E99" s="9" t="s">
        <v>12</v>
      </c>
      <c r="F99" s="8">
        <v>49387793.559999995</v>
      </c>
      <c r="G99" s="8">
        <v>66562411.759999998</v>
      </c>
      <c r="H99" s="8">
        <v>120644174.8</v>
      </c>
      <c r="I99" s="8">
        <v>15929464.040000001</v>
      </c>
      <c r="J99" s="8">
        <f t="shared" si="26"/>
        <v>104714710.75999999</v>
      </c>
      <c r="K99" s="8">
        <f t="shared" si="27"/>
        <v>-50632947.719999999</v>
      </c>
      <c r="L99" s="7">
        <f t="shared" si="19"/>
        <v>0.13203674413959357</v>
      </c>
      <c r="M99" s="6" t="e">
        <f>SUM(#REF!)</f>
        <v>#REF!</v>
      </c>
      <c r="N99" s="6" t="e">
        <f>SUM(#REF!)</f>
        <v>#REF!</v>
      </c>
      <c r="O99" s="6" t="e">
        <f>SUM(#REF!)</f>
        <v>#REF!</v>
      </c>
      <c r="P99" s="6" t="e">
        <f>SUM(#REF!)</f>
        <v>#REF!</v>
      </c>
      <c r="Q99" s="6" t="e">
        <f>SUM(#REF!)</f>
        <v>#REF!</v>
      </c>
      <c r="R99" s="6" t="e">
        <f>SUM(#REF!)</f>
        <v>#REF!</v>
      </c>
      <c r="S99" s="6" t="e">
        <f>SUM(#REF!)</f>
        <v>#REF!</v>
      </c>
      <c r="T99" s="6" t="e">
        <f>SUM(#REF!)</f>
        <v>#REF!</v>
      </c>
      <c r="U99" s="6" t="e">
        <f>SUM(#REF!)</f>
        <v>#REF!</v>
      </c>
      <c r="V99" s="6" t="e">
        <f>SUM(#REF!)</f>
        <v>#REF!</v>
      </c>
      <c r="W99" s="6" t="e">
        <f>SUM(#REF!)</f>
        <v>#REF!</v>
      </c>
      <c r="X99" s="6" t="e">
        <f>SUM(#REF!)</f>
        <v>#REF!</v>
      </c>
      <c r="Y99" s="6" t="e">
        <f>SUM(#REF!)</f>
        <v>#REF!</v>
      </c>
      <c r="Z99" s="6" t="e">
        <f>SUM(#REF!)</f>
        <v>#REF!</v>
      </c>
      <c r="AA99" s="6" t="e">
        <f>SUM(#REF!)</f>
        <v>#REF!</v>
      </c>
      <c r="AB99" s="6" t="e">
        <f>SUM(#REF!)</f>
        <v>#REF!</v>
      </c>
      <c r="AC99" s="6" t="e">
        <f>SUM(#REF!)</f>
        <v>#REF!</v>
      </c>
      <c r="AD99" s="6"/>
      <c r="AE99" s="6"/>
      <c r="AF99" s="6"/>
      <c r="AG99" s="6" t="e">
        <f>SUM(#REF!)</f>
        <v>#REF!</v>
      </c>
      <c r="AH99" s="5">
        <v>1112214</v>
      </c>
      <c r="AI99" s="4" t="str">
        <f t="shared" si="28"/>
        <v>11122149</v>
      </c>
    </row>
    <row r="100" spans="1:35" s="2" customFormat="1" ht="27.75" customHeight="1" x14ac:dyDescent="0.25">
      <c r="A100" s="18" t="s">
        <v>5</v>
      </c>
      <c r="B100" s="18" t="s">
        <v>5</v>
      </c>
      <c r="C100" s="18" t="s">
        <v>5</v>
      </c>
      <c r="D100" s="17">
        <v>1112215</v>
      </c>
      <c r="E100" s="16" t="s">
        <v>146</v>
      </c>
      <c r="F100" s="15">
        <v>1529998861.9999998</v>
      </c>
      <c r="G100" s="15">
        <v>1967570958.1020002</v>
      </c>
      <c r="H100" s="15">
        <f>SUMIF($B$101:$B$107,"article",H101:H107)</f>
        <v>3580668826.5100002</v>
      </c>
      <c r="I100" s="15">
        <f>SUMIF($B$101:$B$107,"article",I101:I107)</f>
        <v>1500466197.1499999</v>
      </c>
      <c r="J100" s="15">
        <f>SUMIF($B$101:$B$107,"article",J101:J107)</f>
        <v>2080202629.3600001</v>
      </c>
      <c r="K100" s="15">
        <f>SUMIF($B$101:$B$107,"article",K101:K107)</f>
        <v>-467104760.95200026</v>
      </c>
      <c r="L100" s="14">
        <f t="shared" si="19"/>
        <v>0.41904634855954315</v>
      </c>
      <c r="AD100" s="13"/>
      <c r="AE100" s="13"/>
      <c r="AF100" s="13"/>
      <c r="AG100" s="13"/>
      <c r="AH100" s="5">
        <v>1112215</v>
      </c>
    </row>
    <row r="101" spans="1:35" s="2" customFormat="1" ht="27.75" customHeight="1" x14ac:dyDescent="0.25">
      <c r="A101" s="12" t="s">
        <v>1</v>
      </c>
      <c r="B101" s="12" t="s">
        <v>1</v>
      </c>
      <c r="C101" s="11">
        <v>1112215</v>
      </c>
      <c r="D101" s="10">
        <v>1</v>
      </c>
      <c r="E101" s="9" t="s">
        <v>3</v>
      </c>
      <c r="F101" s="8">
        <v>798010972.40999997</v>
      </c>
      <c r="G101" s="8">
        <v>1256921260.4395003</v>
      </c>
      <c r="H101" s="8">
        <v>2220193418.02</v>
      </c>
      <c r="I101" s="8">
        <v>1181623171</v>
      </c>
      <c r="J101" s="8">
        <f t="shared" ref="J101:J107" si="29">H101-I101</f>
        <v>1038570247.02</v>
      </c>
      <c r="K101" s="8">
        <f t="shared" ref="K101:K107" si="30">+I101-G101</f>
        <v>-75298089.439500332</v>
      </c>
      <c r="L101" s="7">
        <f t="shared" si="19"/>
        <v>0.53221632016808174</v>
      </c>
      <c r="AD101" s="6"/>
      <c r="AE101" s="6"/>
      <c r="AF101" s="6"/>
      <c r="AG101" s="6"/>
      <c r="AH101" s="5">
        <v>1112215</v>
      </c>
      <c r="AI101" s="4" t="str">
        <f t="shared" ref="AI101:AI107" si="31">CONCATENATE(AH101,D101)</f>
        <v>11122151</v>
      </c>
    </row>
    <row r="102" spans="1:35" s="2" customFormat="1" ht="27.75" customHeight="1" x14ac:dyDescent="0.25">
      <c r="A102" s="12" t="s">
        <v>1</v>
      </c>
      <c r="B102" s="12" t="s">
        <v>1</v>
      </c>
      <c r="C102" s="11">
        <v>1112215</v>
      </c>
      <c r="D102" s="10">
        <v>2</v>
      </c>
      <c r="E102" s="9" t="s">
        <v>2</v>
      </c>
      <c r="F102" s="8">
        <v>266529894.93000001</v>
      </c>
      <c r="G102" s="8">
        <v>329165551.10249996</v>
      </c>
      <c r="H102" s="8">
        <v>429494455.92000002</v>
      </c>
      <c r="I102" s="8">
        <v>128194627.06</v>
      </c>
      <c r="J102" s="8">
        <f t="shared" si="29"/>
        <v>301299828.86000001</v>
      </c>
      <c r="K102" s="8">
        <f t="shared" si="30"/>
        <v>-200970924.04249996</v>
      </c>
      <c r="L102" s="7">
        <f t="shared" si="19"/>
        <v>0.29847795540317346</v>
      </c>
      <c r="AD102" s="6"/>
      <c r="AE102" s="6"/>
      <c r="AF102" s="6"/>
      <c r="AG102" s="6"/>
      <c r="AH102" s="5">
        <v>1112215</v>
      </c>
      <c r="AI102" s="4" t="str">
        <f t="shared" si="31"/>
        <v>11122152</v>
      </c>
    </row>
    <row r="103" spans="1:35" s="2" customFormat="1" ht="27.75" customHeight="1" x14ac:dyDescent="0.25">
      <c r="A103" s="12" t="s">
        <v>1</v>
      </c>
      <c r="B103" s="12" t="s">
        <v>1</v>
      </c>
      <c r="C103" s="11">
        <v>1112215</v>
      </c>
      <c r="D103" s="10">
        <v>3</v>
      </c>
      <c r="E103" s="9" t="s">
        <v>15</v>
      </c>
      <c r="F103" s="8">
        <v>137638810.81</v>
      </c>
      <c r="G103" s="8">
        <v>241983996.53999999</v>
      </c>
      <c r="H103" s="8">
        <v>427607558.76999998</v>
      </c>
      <c r="I103" s="8">
        <v>132959725</v>
      </c>
      <c r="J103" s="8">
        <f t="shared" si="29"/>
        <v>294647833.76999998</v>
      </c>
      <c r="K103" s="8">
        <f t="shared" si="30"/>
        <v>-109024271.53999999</v>
      </c>
      <c r="L103" s="7">
        <f t="shared" si="19"/>
        <v>0.31093866858306846</v>
      </c>
      <c r="AD103" s="6"/>
      <c r="AE103" s="6"/>
      <c r="AF103" s="6"/>
      <c r="AG103" s="6"/>
      <c r="AH103" s="5">
        <v>1112215</v>
      </c>
      <c r="AI103" s="4" t="str">
        <f t="shared" si="31"/>
        <v>11122153</v>
      </c>
    </row>
    <row r="104" spans="1:35" s="2" customFormat="1" ht="27.75" customHeight="1" x14ac:dyDescent="0.25">
      <c r="A104" s="12" t="s">
        <v>1</v>
      </c>
      <c r="B104" s="12" t="s">
        <v>1</v>
      </c>
      <c r="C104" s="11">
        <v>1112215</v>
      </c>
      <c r="D104" s="10">
        <v>4</v>
      </c>
      <c r="E104" s="9" t="s">
        <v>14</v>
      </c>
      <c r="F104" s="8">
        <v>44419183.850000001</v>
      </c>
      <c r="G104" s="8">
        <v>42165100</v>
      </c>
      <c r="H104" s="8">
        <v>317024532</v>
      </c>
      <c r="I104" s="8">
        <v>43492221.549999997</v>
      </c>
      <c r="J104" s="8">
        <f t="shared" si="29"/>
        <v>273532310.44999999</v>
      </c>
      <c r="K104" s="8">
        <f t="shared" si="30"/>
        <v>1327121.549999997</v>
      </c>
      <c r="L104" s="7">
        <f t="shared" si="19"/>
        <v>0.13718882029608989</v>
      </c>
      <c r="AD104" s="6"/>
      <c r="AE104" s="6"/>
      <c r="AF104" s="6"/>
      <c r="AG104" s="6"/>
      <c r="AH104" s="5">
        <v>1112215</v>
      </c>
      <c r="AI104" s="4" t="str">
        <f t="shared" si="31"/>
        <v>11122154</v>
      </c>
    </row>
    <row r="105" spans="1:35" s="2" customFormat="1" ht="27.75" hidden="1" customHeight="1" x14ac:dyDescent="0.25">
      <c r="A105" s="12" t="s">
        <v>1</v>
      </c>
      <c r="B105" s="12" t="s">
        <v>1</v>
      </c>
      <c r="C105" s="11">
        <v>1112215</v>
      </c>
      <c r="D105" s="10">
        <v>5</v>
      </c>
      <c r="E105" s="9" t="s">
        <v>13</v>
      </c>
      <c r="F105" s="8">
        <v>0</v>
      </c>
      <c r="G105" s="8">
        <v>0</v>
      </c>
      <c r="H105" s="8">
        <v>0</v>
      </c>
      <c r="I105" s="8">
        <v>0</v>
      </c>
      <c r="J105" s="8">
        <f t="shared" si="29"/>
        <v>0</v>
      </c>
      <c r="K105" s="8">
        <f t="shared" si="30"/>
        <v>0</v>
      </c>
      <c r="L105" s="7">
        <f t="shared" si="19"/>
        <v>0</v>
      </c>
      <c r="AD105" s="6"/>
      <c r="AE105" s="6"/>
      <c r="AF105" s="6"/>
      <c r="AG105" s="6"/>
      <c r="AH105" s="5">
        <v>1112215</v>
      </c>
      <c r="AI105" s="4" t="str">
        <f t="shared" si="31"/>
        <v>11122155</v>
      </c>
    </row>
    <row r="106" spans="1:35" s="2" customFormat="1" ht="27.75" hidden="1" customHeight="1" x14ac:dyDescent="0.25">
      <c r="A106" s="12" t="s">
        <v>1</v>
      </c>
      <c r="B106" s="12" t="s">
        <v>1</v>
      </c>
      <c r="C106" s="11">
        <v>1112215</v>
      </c>
      <c r="D106" s="10">
        <v>7</v>
      </c>
      <c r="E106" s="9" t="s">
        <v>0</v>
      </c>
      <c r="F106" s="8">
        <v>400000</v>
      </c>
      <c r="G106" s="8">
        <v>0</v>
      </c>
      <c r="H106" s="8">
        <v>0</v>
      </c>
      <c r="I106" s="8">
        <v>0</v>
      </c>
      <c r="J106" s="8">
        <f t="shared" si="29"/>
        <v>0</v>
      </c>
      <c r="K106" s="8">
        <f t="shared" si="30"/>
        <v>0</v>
      </c>
      <c r="L106" s="7">
        <f t="shared" si="19"/>
        <v>0</v>
      </c>
      <c r="AD106" s="6"/>
      <c r="AE106" s="6"/>
      <c r="AF106" s="6"/>
      <c r="AG106" s="6"/>
      <c r="AH106" s="5">
        <v>1112215</v>
      </c>
      <c r="AI106" s="4" t="str">
        <f t="shared" si="31"/>
        <v>11122157</v>
      </c>
    </row>
    <row r="107" spans="1:35" s="2" customFormat="1" ht="27.75" customHeight="1" x14ac:dyDescent="0.25">
      <c r="A107" s="12" t="s">
        <v>1</v>
      </c>
      <c r="B107" s="12" t="s">
        <v>1</v>
      </c>
      <c r="C107" s="11">
        <v>1112215</v>
      </c>
      <c r="D107" s="10">
        <v>9</v>
      </c>
      <c r="E107" s="9" t="s">
        <v>12</v>
      </c>
      <c r="F107" s="8">
        <v>283000000</v>
      </c>
      <c r="G107" s="8">
        <v>97335050.019999996</v>
      </c>
      <c r="H107" s="8">
        <v>186348861.80000001</v>
      </c>
      <c r="I107" s="8">
        <v>14196452.539999999</v>
      </c>
      <c r="J107" s="8">
        <f t="shared" si="29"/>
        <v>172152409.26000002</v>
      </c>
      <c r="K107" s="8">
        <f t="shared" si="30"/>
        <v>-83138597.479999989</v>
      </c>
      <c r="L107" s="7">
        <f t="shared" si="19"/>
        <v>7.6182126377763573E-2</v>
      </c>
      <c r="AD107" s="6"/>
      <c r="AE107" s="6"/>
      <c r="AF107" s="6"/>
      <c r="AG107" s="6"/>
      <c r="AH107" s="5">
        <v>1112215</v>
      </c>
      <c r="AI107" s="4" t="str">
        <f t="shared" si="31"/>
        <v>11122159</v>
      </c>
    </row>
    <row r="108" spans="1:35" s="2" customFormat="1" ht="27.75" customHeight="1" x14ac:dyDescent="0.25">
      <c r="A108" s="18" t="s">
        <v>5</v>
      </c>
      <c r="B108" s="18" t="s">
        <v>5</v>
      </c>
      <c r="C108" s="18" t="s">
        <v>5</v>
      </c>
      <c r="D108" s="17">
        <v>1112216</v>
      </c>
      <c r="E108" s="16" t="s">
        <v>145</v>
      </c>
      <c r="F108" s="15">
        <v>1960461859.3699992</v>
      </c>
      <c r="G108" s="15">
        <v>2208857543.2277498</v>
      </c>
      <c r="H108" s="15">
        <f>SUMIF($B$109:$B$115,"article",H109:H115)</f>
        <v>4013052673.0800004</v>
      </c>
      <c r="I108" s="15">
        <f>SUMIF($B$109:$B$115,"article",I109:I115)</f>
        <v>1477412290.9299998</v>
      </c>
      <c r="J108" s="15">
        <f>SUMIF($B$109:$B$115,"article",J109:J115)</f>
        <v>2535640382.1500001</v>
      </c>
      <c r="K108" s="15">
        <f>SUMIF($B$109:$B$115,"article",K109:K115)</f>
        <v>-731445252.29775</v>
      </c>
      <c r="L108" s="14">
        <f t="shared" si="19"/>
        <v>0.36815173168312598</v>
      </c>
      <c r="AD108" s="13"/>
      <c r="AE108" s="13"/>
      <c r="AF108" s="13"/>
      <c r="AG108" s="13"/>
      <c r="AH108" s="5">
        <v>1112216</v>
      </c>
    </row>
    <row r="109" spans="1:35" s="2" customFormat="1" ht="27.75" customHeight="1" x14ac:dyDescent="0.25">
      <c r="A109" s="12" t="s">
        <v>1</v>
      </c>
      <c r="B109" s="12" t="s">
        <v>1</v>
      </c>
      <c r="C109" s="11">
        <v>1112216</v>
      </c>
      <c r="D109" s="10">
        <v>1</v>
      </c>
      <c r="E109" s="9" t="s">
        <v>3</v>
      </c>
      <c r="F109" s="8">
        <v>957773305.94999969</v>
      </c>
      <c r="G109" s="8">
        <v>1164876809.2014999</v>
      </c>
      <c r="H109" s="8">
        <v>2329251926.0100002</v>
      </c>
      <c r="I109" s="8">
        <v>1144761137.4299998</v>
      </c>
      <c r="J109" s="8">
        <f t="shared" ref="J109:J115" si="32">H109-I109</f>
        <v>1184490788.5800004</v>
      </c>
      <c r="K109" s="8">
        <f t="shared" ref="K109:K115" si="33">+I109-G109</f>
        <v>-20115671.771500111</v>
      </c>
      <c r="L109" s="7">
        <f t="shared" si="19"/>
        <v>0.49147158563950244</v>
      </c>
      <c r="AD109" s="6"/>
      <c r="AE109" s="6"/>
      <c r="AF109" s="6"/>
      <c r="AG109" s="6"/>
      <c r="AH109" s="5">
        <v>1112216</v>
      </c>
      <c r="AI109" s="4" t="str">
        <f t="shared" ref="AI109:AI115" si="34">CONCATENATE(AH109,D109)</f>
        <v>11122161</v>
      </c>
    </row>
    <row r="110" spans="1:35" s="2" customFormat="1" ht="27.75" customHeight="1" x14ac:dyDescent="0.25">
      <c r="A110" s="12" t="s">
        <v>1</v>
      </c>
      <c r="B110" s="12" t="s">
        <v>1</v>
      </c>
      <c r="C110" s="11">
        <v>1112216</v>
      </c>
      <c r="D110" s="10">
        <v>2</v>
      </c>
      <c r="E110" s="9" t="s">
        <v>2</v>
      </c>
      <c r="F110" s="8">
        <v>561922316.12699986</v>
      </c>
      <c r="G110" s="8">
        <v>554730781.95124996</v>
      </c>
      <c r="H110" s="8">
        <v>735507053.97000003</v>
      </c>
      <c r="I110" s="8">
        <v>153356163.09999999</v>
      </c>
      <c r="J110" s="8">
        <f t="shared" si="32"/>
        <v>582150890.87</v>
      </c>
      <c r="K110" s="8">
        <f t="shared" si="33"/>
        <v>-401374618.85124993</v>
      </c>
      <c r="L110" s="7">
        <f t="shared" si="19"/>
        <v>0.20850400043376757</v>
      </c>
      <c r="AD110" s="6"/>
      <c r="AE110" s="6"/>
      <c r="AF110" s="6"/>
      <c r="AG110" s="6"/>
      <c r="AH110" s="5">
        <v>1112216</v>
      </c>
      <c r="AI110" s="4" t="str">
        <f t="shared" si="34"/>
        <v>11122162</v>
      </c>
    </row>
    <row r="111" spans="1:35" s="2" customFormat="1" ht="27.75" customHeight="1" x14ac:dyDescent="0.25">
      <c r="A111" s="12" t="s">
        <v>1</v>
      </c>
      <c r="B111" s="12" t="s">
        <v>1</v>
      </c>
      <c r="C111" s="11">
        <v>1112216</v>
      </c>
      <c r="D111" s="10">
        <v>3</v>
      </c>
      <c r="E111" s="9" t="s">
        <v>15</v>
      </c>
      <c r="F111" s="8">
        <v>177975568.278</v>
      </c>
      <c r="G111" s="8">
        <v>201417187.845</v>
      </c>
      <c r="H111" s="8">
        <v>380943045.81</v>
      </c>
      <c r="I111" s="8">
        <v>115355618.86</v>
      </c>
      <c r="J111" s="8">
        <f t="shared" si="32"/>
        <v>265587426.94999999</v>
      </c>
      <c r="K111" s="8">
        <f t="shared" si="33"/>
        <v>-86061568.984999999</v>
      </c>
      <c r="L111" s="7">
        <f t="shared" si="19"/>
        <v>0.30281591993553553</v>
      </c>
      <c r="AD111" s="6"/>
      <c r="AE111" s="6"/>
      <c r="AF111" s="6"/>
      <c r="AG111" s="6"/>
      <c r="AH111" s="5">
        <v>1112216</v>
      </c>
      <c r="AI111" s="4" t="str">
        <f t="shared" si="34"/>
        <v>11122163</v>
      </c>
    </row>
    <row r="112" spans="1:35" s="2" customFormat="1" ht="27.75" customHeight="1" x14ac:dyDescent="0.25">
      <c r="A112" s="12" t="s">
        <v>1</v>
      </c>
      <c r="B112" s="12" t="s">
        <v>1</v>
      </c>
      <c r="C112" s="11">
        <v>1112216</v>
      </c>
      <c r="D112" s="10">
        <v>4</v>
      </c>
      <c r="E112" s="9" t="s">
        <v>14</v>
      </c>
      <c r="F112" s="8">
        <v>74572042.248000011</v>
      </c>
      <c r="G112" s="8">
        <v>70716396.280000001</v>
      </c>
      <c r="H112" s="8">
        <v>399842233.29000002</v>
      </c>
      <c r="I112" s="8">
        <v>27383514.140000001</v>
      </c>
      <c r="J112" s="8">
        <f t="shared" si="32"/>
        <v>372458719.15000004</v>
      </c>
      <c r="K112" s="8">
        <f t="shared" si="33"/>
        <v>-43332882.140000001</v>
      </c>
      <c r="L112" s="7">
        <f t="shared" si="19"/>
        <v>6.8485797297303308E-2</v>
      </c>
      <c r="AD112" s="6"/>
      <c r="AE112" s="6"/>
      <c r="AF112" s="6"/>
      <c r="AG112" s="6"/>
      <c r="AH112" s="5">
        <v>1112216</v>
      </c>
      <c r="AI112" s="4" t="str">
        <f t="shared" si="34"/>
        <v>11122164</v>
      </c>
    </row>
    <row r="113" spans="1:35" s="2" customFormat="1" ht="27.75" customHeight="1" x14ac:dyDescent="0.25">
      <c r="A113" s="12" t="s">
        <v>1</v>
      </c>
      <c r="B113" s="12" t="s">
        <v>1</v>
      </c>
      <c r="C113" s="11">
        <v>1112216</v>
      </c>
      <c r="D113" s="10">
        <v>5</v>
      </c>
      <c r="E113" s="9" t="s">
        <v>13</v>
      </c>
      <c r="F113" s="8">
        <v>2551896.304</v>
      </c>
      <c r="G113" s="8">
        <v>0</v>
      </c>
      <c r="H113" s="8">
        <v>7500000</v>
      </c>
      <c r="I113" s="8">
        <v>0</v>
      </c>
      <c r="J113" s="8">
        <f t="shared" si="32"/>
        <v>7500000</v>
      </c>
      <c r="K113" s="8">
        <f t="shared" si="33"/>
        <v>0</v>
      </c>
      <c r="L113" s="7">
        <f t="shared" si="19"/>
        <v>0</v>
      </c>
      <c r="AD113" s="6"/>
      <c r="AE113" s="6"/>
      <c r="AF113" s="6"/>
      <c r="AG113" s="6"/>
      <c r="AH113" s="5">
        <v>1112216</v>
      </c>
      <c r="AI113" s="4" t="str">
        <f t="shared" si="34"/>
        <v>11122165</v>
      </c>
    </row>
    <row r="114" spans="1:35" s="2" customFormat="1" ht="27.75" hidden="1" customHeight="1" x14ac:dyDescent="0.25">
      <c r="A114" s="12" t="s">
        <v>1</v>
      </c>
      <c r="B114" s="12" t="s">
        <v>1</v>
      </c>
      <c r="C114" s="11">
        <v>1112216</v>
      </c>
      <c r="D114" s="10">
        <v>7</v>
      </c>
      <c r="E114" s="9" t="s">
        <v>0</v>
      </c>
      <c r="F114" s="8">
        <v>3011334.12</v>
      </c>
      <c r="G114" s="8">
        <v>0</v>
      </c>
      <c r="H114" s="8">
        <v>0</v>
      </c>
      <c r="I114" s="8">
        <v>0</v>
      </c>
      <c r="J114" s="8">
        <f t="shared" si="32"/>
        <v>0</v>
      </c>
      <c r="K114" s="8">
        <f t="shared" si="33"/>
        <v>0</v>
      </c>
      <c r="L114" s="7">
        <f t="shared" si="19"/>
        <v>0</v>
      </c>
      <c r="AD114" s="6"/>
      <c r="AE114" s="6"/>
      <c r="AF114" s="6"/>
      <c r="AG114" s="6"/>
      <c r="AH114" s="5">
        <v>1112216</v>
      </c>
      <c r="AI114" s="4" t="str">
        <f t="shared" si="34"/>
        <v>11122167</v>
      </c>
    </row>
    <row r="115" spans="1:35" s="2" customFormat="1" ht="27.75" customHeight="1" x14ac:dyDescent="0.25">
      <c r="A115" s="12" t="s">
        <v>1</v>
      </c>
      <c r="B115" s="12" t="s">
        <v>1</v>
      </c>
      <c r="C115" s="11">
        <v>1112216</v>
      </c>
      <c r="D115" s="10">
        <v>9</v>
      </c>
      <c r="E115" s="9" t="s">
        <v>12</v>
      </c>
      <c r="F115" s="8">
        <v>182655396.34299999</v>
      </c>
      <c r="G115" s="8">
        <v>217116367.94999999</v>
      </c>
      <c r="H115" s="8">
        <v>160008414</v>
      </c>
      <c r="I115" s="8">
        <v>36555857.399999999</v>
      </c>
      <c r="J115" s="8">
        <f t="shared" si="32"/>
        <v>123452556.59999999</v>
      </c>
      <c r="K115" s="8">
        <f t="shared" si="33"/>
        <v>-180560510.54999998</v>
      </c>
      <c r="L115" s="7">
        <f t="shared" si="19"/>
        <v>0.2284620944996055</v>
      </c>
      <c r="AD115" s="6"/>
      <c r="AE115" s="6"/>
      <c r="AF115" s="6"/>
      <c r="AG115" s="6"/>
      <c r="AH115" s="5">
        <v>1112216</v>
      </c>
      <c r="AI115" s="4" t="str">
        <f t="shared" si="34"/>
        <v>11122169</v>
      </c>
    </row>
    <row r="116" spans="1:35" s="2" customFormat="1" ht="27.75" customHeight="1" x14ac:dyDescent="0.25">
      <c r="A116" s="18" t="s">
        <v>5</v>
      </c>
      <c r="B116" s="18" t="s">
        <v>5</v>
      </c>
      <c r="C116" s="18" t="s">
        <v>5</v>
      </c>
      <c r="D116" s="17">
        <v>1112225</v>
      </c>
      <c r="E116" s="16" t="s">
        <v>144</v>
      </c>
      <c r="F116" s="15">
        <v>122037984.59400003</v>
      </c>
      <c r="G116" s="15">
        <v>122980657.7595</v>
      </c>
      <c r="H116" s="15">
        <f>SUMIF($B$117:$B$123,"article",H117:H123)</f>
        <v>211282369.66999999</v>
      </c>
      <c r="I116" s="15">
        <f>SUMIF($B$117:$B$123,"article",I117:I123)</f>
        <v>77090977.530000001</v>
      </c>
      <c r="J116" s="15">
        <f>SUMIF($B$117:$B$123,"article",J117:J123)</f>
        <v>134191392.14</v>
      </c>
      <c r="K116" s="15">
        <f>SUMIF($B$117:$B$123,"article",K117:K123)</f>
        <v>-45889680.229500003</v>
      </c>
      <c r="L116" s="14">
        <f t="shared" si="19"/>
        <v>0.3648717952681414</v>
      </c>
      <c r="AD116" s="13"/>
      <c r="AE116" s="13"/>
      <c r="AF116" s="13"/>
      <c r="AG116" s="13"/>
      <c r="AH116" s="5">
        <v>1112225</v>
      </c>
    </row>
    <row r="117" spans="1:35" s="2" customFormat="1" ht="27.75" customHeight="1" x14ac:dyDescent="0.25">
      <c r="A117" s="12" t="s">
        <v>1</v>
      </c>
      <c r="B117" s="12" t="s">
        <v>1</v>
      </c>
      <c r="C117" s="11">
        <v>1112225</v>
      </c>
      <c r="D117" s="10">
        <v>1</v>
      </c>
      <c r="E117" s="9" t="s">
        <v>3</v>
      </c>
      <c r="F117" s="8">
        <v>54500836.13000001</v>
      </c>
      <c r="G117" s="8">
        <v>54501279.060000002</v>
      </c>
      <c r="H117" s="8">
        <v>100710822.98999999</v>
      </c>
      <c r="I117" s="8">
        <v>38777647.829999998</v>
      </c>
      <c r="J117" s="8">
        <f t="shared" ref="J117:J123" si="35">H117-I117</f>
        <v>61933175.159999996</v>
      </c>
      <c r="K117" s="8">
        <f t="shared" ref="K117:K123" si="36">+I117-G117</f>
        <v>-15723631.230000004</v>
      </c>
      <c r="L117" s="7">
        <f t="shared" si="19"/>
        <v>0.38503952880864051</v>
      </c>
      <c r="AD117" s="6"/>
      <c r="AE117" s="6"/>
      <c r="AF117" s="6"/>
      <c r="AG117" s="6"/>
      <c r="AH117" s="5">
        <v>1112225</v>
      </c>
      <c r="AI117" s="4" t="str">
        <f t="shared" ref="AI117:AI123" si="37">CONCATENATE(AH117,D117)</f>
        <v>11122251</v>
      </c>
    </row>
    <row r="118" spans="1:35" s="2" customFormat="1" ht="27.75" customHeight="1" x14ac:dyDescent="0.25">
      <c r="A118" s="12" t="s">
        <v>1</v>
      </c>
      <c r="B118" s="12" t="s">
        <v>1</v>
      </c>
      <c r="C118" s="11">
        <v>1112225</v>
      </c>
      <c r="D118" s="10">
        <v>2</v>
      </c>
      <c r="E118" s="9" t="s">
        <v>2</v>
      </c>
      <c r="F118" s="8">
        <v>19980076.921</v>
      </c>
      <c r="G118" s="8">
        <v>20922308.164499998</v>
      </c>
      <c r="H118" s="8">
        <v>20703744.039999999</v>
      </c>
      <c r="I118" s="8">
        <v>3096805.65</v>
      </c>
      <c r="J118" s="8">
        <f t="shared" si="35"/>
        <v>17606938.390000001</v>
      </c>
      <c r="K118" s="8">
        <f t="shared" si="36"/>
        <v>-17825502.5145</v>
      </c>
      <c r="L118" s="7">
        <f t="shared" si="19"/>
        <v>0.14957708345007148</v>
      </c>
      <c r="AD118" s="6"/>
      <c r="AE118" s="6"/>
      <c r="AF118" s="6"/>
      <c r="AG118" s="6"/>
      <c r="AH118" s="5">
        <v>1112225</v>
      </c>
      <c r="AI118" s="4" t="str">
        <f t="shared" si="37"/>
        <v>11122252</v>
      </c>
    </row>
    <row r="119" spans="1:35" s="2" customFormat="1" ht="27.75" customHeight="1" x14ac:dyDescent="0.25">
      <c r="A119" s="12" t="s">
        <v>1</v>
      </c>
      <c r="B119" s="12" t="s">
        <v>1</v>
      </c>
      <c r="C119" s="11">
        <v>1112225</v>
      </c>
      <c r="D119" s="10">
        <v>3</v>
      </c>
      <c r="E119" s="9" t="s">
        <v>15</v>
      </c>
      <c r="F119" s="8">
        <v>12134723.4</v>
      </c>
      <c r="G119" s="8">
        <v>12134722.925000001</v>
      </c>
      <c r="H119" s="8">
        <v>13670952.609999999</v>
      </c>
      <c r="I119" s="8">
        <v>10602990.85</v>
      </c>
      <c r="J119" s="8">
        <f t="shared" si="35"/>
        <v>3067961.76</v>
      </c>
      <c r="K119" s="8">
        <f t="shared" si="36"/>
        <v>-1531732.0750000011</v>
      </c>
      <c r="L119" s="7">
        <f t="shared" si="19"/>
        <v>0.77558537085734214</v>
      </c>
      <c r="AD119" s="6"/>
      <c r="AE119" s="6"/>
      <c r="AF119" s="6"/>
      <c r="AG119" s="6"/>
      <c r="AH119" s="5">
        <v>1112225</v>
      </c>
      <c r="AI119" s="4" t="str">
        <f t="shared" si="37"/>
        <v>11122253</v>
      </c>
    </row>
    <row r="120" spans="1:35" s="2" customFormat="1" ht="27.75" customHeight="1" x14ac:dyDescent="0.25">
      <c r="A120" s="12" t="s">
        <v>1</v>
      </c>
      <c r="B120" s="12" t="s">
        <v>1</v>
      </c>
      <c r="C120" s="11">
        <v>1112225</v>
      </c>
      <c r="D120" s="10">
        <v>4</v>
      </c>
      <c r="E120" s="9" t="s">
        <v>14</v>
      </c>
      <c r="F120" s="8">
        <v>6920000.1430000002</v>
      </c>
      <c r="G120" s="8">
        <v>6919999.96</v>
      </c>
      <c r="H120" s="8">
        <v>32784952.030000001</v>
      </c>
      <c r="I120" s="8">
        <v>822861.7</v>
      </c>
      <c r="J120" s="8">
        <f t="shared" si="35"/>
        <v>31962090.330000002</v>
      </c>
      <c r="K120" s="8">
        <f t="shared" si="36"/>
        <v>-6097138.2599999998</v>
      </c>
      <c r="L120" s="7">
        <f t="shared" si="19"/>
        <v>2.5098761750422482E-2</v>
      </c>
      <c r="AD120" s="6"/>
      <c r="AE120" s="6"/>
      <c r="AF120" s="6"/>
      <c r="AG120" s="6"/>
      <c r="AH120" s="5">
        <v>1112225</v>
      </c>
      <c r="AI120" s="4" t="str">
        <f t="shared" si="37"/>
        <v>11122254</v>
      </c>
    </row>
    <row r="121" spans="1:35" s="2" customFormat="1" ht="27.75" hidden="1" customHeight="1" x14ac:dyDescent="0.25">
      <c r="A121" s="12" t="s">
        <v>1</v>
      </c>
      <c r="B121" s="12" t="s">
        <v>1</v>
      </c>
      <c r="C121" s="11">
        <v>1112225</v>
      </c>
      <c r="D121" s="10">
        <v>5</v>
      </c>
      <c r="E121" s="9" t="s">
        <v>13</v>
      </c>
      <c r="F121" s="8">
        <v>0</v>
      </c>
      <c r="G121" s="8">
        <v>0</v>
      </c>
      <c r="H121" s="8">
        <v>0</v>
      </c>
      <c r="I121" s="8">
        <v>0</v>
      </c>
      <c r="J121" s="8">
        <f t="shared" si="35"/>
        <v>0</v>
      </c>
      <c r="K121" s="8">
        <f t="shared" si="36"/>
        <v>0</v>
      </c>
      <c r="L121" s="7">
        <f t="shared" si="19"/>
        <v>0</v>
      </c>
      <c r="AD121" s="6"/>
      <c r="AE121" s="6"/>
      <c r="AF121" s="6"/>
      <c r="AG121" s="6"/>
      <c r="AH121" s="5">
        <v>1112225</v>
      </c>
      <c r="AI121" s="4" t="str">
        <f t="shared" si="37"/>
        <v>11122255</v>
      </c>
    </row>
    <row r="122" spans="1:35" s="2" customFormat="1" ht="27.75" hidden="1" customHeight="1" x14ac:dyDescent="0.25">
      <c r="A122" s="12" t="s">
        <v>1</v>
      </c>
      <c r="B122" s="12" t="s">
        <v>1</v>
      </c>
      <c r="C122" s="11">
        <v>1112225</v>
      </c>
      <c r="D122" s="10">
        <v>7</v>
      </c>
      <c r="E122" s="9" t="s">
        <v>0</v>
      </c>
      <c r="F122" s="8">
        <v>0</v>
      </c>
      <c r="G122" s="8">
        <v>0</v>
      </c>
      <c r="H122" s="8">
        <v>0</v>
      </c>
      <c r="I122" s="8">
        <v>0</v>
      </c>
      <c r="J122" s="8">
        <f t="shared" si="35"/>
        <v>0</v>
      </c>
      <c r="K122" s="8">
        <f t="shared" si="36"/>
        <v>0</v>
      </c>
      <c r="L122" s="7">
        <f t="shared" si="19"/>
        <v>0</v>
      </c>
      <c r="AD122" s="6"/>
      <c r="AE122" s="6"/>
      <c r="AF122" s="6"/>
      <c r="AG122" s="6"/>
      <c r="AH122" s="5">
        <v>1112225</v>
      </c>
      <c r="AI122" s="4" t="str">
        <f t="shared" si="37"/>
        <v>11122257</v>
      </c>
    </row>
    <row r="123" spans="1:35" s="2" customFormat="1" ht="27.75" customHeight="1" x14ac:dyDescent="0.25">
      <c r="A123" s="12" t="s">
        <v>1</v>
      </c>
      <c r="B123" s="12" t="s">
        <v>1</v>
      </c>
      <c r="C123" s="11">
        <v>1112225</v>
      </c>
      <c r="D123" s="10">
        <v>9</v>
      </c>
      <c r="E123" s="9" t="s">
        <v>12</v>
      </c>
      <c r="F123" s="8">
        <v>28502348</v>
      </c>
      <c r="G123" s="8">
        <v>28502347.649999999</v>
      </c>
      <c r="H123" s="8">
        <v>43411898</v>
      </c>
      <c r="I123" s="8">
        <v>23790671.5</v>
      </c>
      <c r="J123" s="8">
        <f t="shared" si="35"/>
        <v>19621226.5</v>
      </c>
      <c r="K123" s="8">
        <f t="shared" si="36"/>
        <v>-4711676.1499999985</v>
      </c>
      <c r="L123" s="7">
        <f t="shared" si="19"/>
        <v>0.54802191555872537</v>
      </c>
      <c r="AD123" s="6"/>
      <c r="AE123" s="6"/>
      <c r="AF123" s="6"/>
      <c r="AG123" s="6"/>
      <c r="AH123" s="5">
        <v>1112225</v>
      </c>
      <c r="AI123" s="4" t="str">
        <f t="shared" si="37"/>
        <v>11122259</v>
      </c>
    </row>
    <row r="124" spans="1:35" s="2" customFormat="1" ht="27.75" customHeight="1" x14ac:dyDescent="0.25">
      <c r="A124" s="18" t="s">
        <v>9</v>
      </c>
      <c r="B124" s="18" t="s">
        <v>9</v>
      </c>
      <c r="C124" s="18" t="s">
        <v>9</v>
      </c>
      <c r="D124" s="29">
        <v>1113</v>
      </c>
      <c r="E124" s="28" t="s">
        <v>143</v>
      </c>
      <c r="F124" s="27">
        <v>1318276572.2390001</v>
      </c>
      <c r="G124" s="27">
        <v>1566920385.6619999</v>
      </c>
      <c r="H124" s="27">
        <f>SUMIF($B$125:$B$165,"chap",H125:H165)</f>
        <v>2185793046.5500002</v>
      </c>
      <c r="I124" s="27">
        <f>SUMIF($B$125:$B$165,"chap",I125:I165)</f>
        <v>932551323.92999983</v>
      </c>
      <c r="J124" s="27">
        <f>SUMIF($B$125:$B$165,"chap",J125:J165)</f>
        <v>1253241722.6200001</v>
      </c>
      <c r="K124" s="27">
        <f>SUMIF($B$125:$B$165,"chap",K125:K165)</f>
        <v>-634369061.73199975</v>
      </c>
      <c r="L124" s="26">
        <f t="shared" si="19"/>
        <v>0.42664209468591502</v>
      </c>
      <c r="AD124" s="25"/>
      <c r="AE124" s="25"/>
      <c r="AF124" s="25"/>
      <c r="AG124" s="25"/>
      <c r="AH124" s="5"/>
    </row>
    <row r="125" spans="1:35" s="19" customFormat="1" ht="27.75" customHeight="1" x14ac:dyDescent="0.25">
      <c r="A125" s="24" t="s">
        <v>7</v>
      </c>
      <c r="B125" s="24" t="s">
        <v>7</v>
      </c>
      <c r="C125" s="24" t="s">
        <v>7</v>
      </c>
      <c r="D125" s="23">
        <v>11131</v>
      </c>
      <c r="E125" s="22" t="s">
        <v>6</v>
      </c>
      <c r="F125" s="21">
        <v>1318276572.2390001</v>
      </c>
      <c r="G125" s="21">
        <v>1566920385.6619999</v>
      </c>
      <c r="H125" s="21">
        <f>SUMIF($B$126:$B$165,"section",H126:H165)</f>
        <v>2185793046.5500002</v>
      </c>
      <c r="I125" s="21">
        <f>SUMIF($B$126:$B$165,"section",I126:I165)</f>
        <v>932551323.92999983</v>
      </c>
      <c r="J125" s="21">
        <f>SUMIF($B$126:$B$165,"section",J126:J165)</f>
        <v>1253241722.6200001</v>
      </c>
      <c r="K125" s="21">
        <f>SUMIF($B$126:$B$165,"section",K126:K165)</f>
        <v>-634369061.73199975</v>
      </c>
      <c r="L125" s="20">
        <f t="shared" si="19"/>
        <v>0.42664209468591502</v>
      </c>
      <c r="AH125" s="5"/>
    </row>
    <row r="126" spans="1:35" s="2" customFormat="1" ht="27.75" customHeight="1" x14ac:dyDescent="0.25">
      <c r="A126" s="18" t="s">
        <v>5</v>
      </c>
      <c r="B126" s="18" t="s">
        <v>5</v>
      </c>
      <c r="C126" s="18" t="s">
        <v>5</v>
      </c>
      <c r="D126" s="17">
        <v>1113111</v>
      </c>
      <c r="E126" s="16" t="s">
        <v>56</v>
      </c>
      <c r="F126" s="15">
        <v>139804878.52000001</v>
      </c>
      <c r="G126" s="15">
        <v>158991727.89249998</v>
      </c>
      <c r="H126" s="15">
        <f>SUMIF($B$127:$B$133,"article",H127:H133)</f>
        <v>179898095.68000001</v>
      </c>
      <c r="I126" s="15">
        <f>SUMIF($B$127:$B$133,"article",I127:I133)</f>
        <v>62588597.530000001</v>
      </c>
      <c r="J126" s="15">
        <f>SUMIF($B$127:$B$133,"article",J127:J133)</f>
        <v>117309498.15000001</v>
      </c>
      <c r="K126" s="15">
        <f>SUMIF($B$127:$B$133,"article",K127:K133)</f>
        <v>-96403130.362499982</v>
      </c>
      <c r="L126" s="14">
        <f t="shared" si="19"/>
        <v>0.34791139557881506</v>
      </c>
      <c r="AD126" s="13"/>
      <c r="AE126" s="13"/>
      <c r="AF126" s="13"/>
      <c r="AG126" s="13"/>
      <c r="AH126" s="5">
        <v>1113111</v>
      </c>
    </row>
    <row r="127" spans="1:35" s="2" customFormat="1" ht="27.75" customHeight="1" x14ac:dyDescent="0.25">
      <c r="A127" s="12" t="s">
        <v>1</v>
      </c>
      <c r="B127" s="12" t="s">
        <v>1</v>
      </c>
      <c r="C127" s="11">
        <v>1113111</v>
      </c>
      <c r="D127" s="10">
        <v>1</v>
      </c>
      <c r="E127" s="9" t="s">
        <v>3</v>
      </c>
      <c r="F127" s="8">
        <v>67784354</v>
      </c>
      <c r="G127" s="8">
        <v>94465155.339999989</v>
      </c>
      <c r="H127" s="8">
        <v>119733368.39</v>
      </c>
      <c r="I127" s="8">
        <v>38052838.289999999</v>
      </c>
      <c r="J127" s="8">
        <f t="shared" ref="J127:J133" si="38">H127-I127</f>
        <v>81680530.099999994</v>
      </c>
      <c r="K127" s="8">
        <f t="shared" ref="K127:K133" si="39">+I127-G127</f>
        <v>-56412317.04999999</v>
      </c>
      <c r="L127" s="7">
        <f t="shared" si="19"/>
        <v>0.31781314433627955</v>
      </c>
      <c r="AD127" s="6"/>
      <c r="AE127" s="6"/>
      <c r="AF127" s="6"/>
      <c r="AG127" s="6"/>
      <c r="AH127" s="5">
        <v>1113111</v>
      </c>
      <c r="AI127" s="4" t="str">
        <f t="shared" ref="AI127:AI133" si="40">CONCATENATE(AH127,D127)</f>
        <v>11131111</v>
      </c>
    </row>
    <row r="128" spans="1:35" s="2" customFormat="1" ht="27.75" customHeight="1" x14ac:dyDescent="0.25">
      <c r="A128" s="12" t="s">
        <v>1</v>
      </c>
      <c r="B128" s="12" t="s">
        <v>1</v>
      </c>
      <c r="C128" s="11">
        <v>1113111</v>
      </c>
      <c r="D128" s="10">
        <v>2</v>
      </c>
      <c r="E128" s="9" t="s">
        <v>2</v>
      </c>
      <c r="F128" s="8">
        <v>821220.96000000008</v>
      </c>
      <c r="G128" s="8">
        <v>700714.97750000004</v>
      </c>
      <c r="H128" s="8">
        <v>9449329.4800000004</v>
      </c>
      <c r="I128" s="8">
        <v>5459565.6699999999</v>
      </c>
      <c r="J128" s="8">
        <f t="shared" si="38"/>
        <v>3989763.8100000005</v>
      </c>
      <c r="K128" s="8">
        <f t="shared" si="39"/>
        <v>4758850.6924999999</v>
      </c>
      <c r="L128" s="7">
        <f t="shared" si="19"/>
        <v>0.57777281251071366</v>
      </c>
      <c r="AD128" s="6"/>
      <c r="AE128" s="6"/>
      <c r="AF128" s="6"/>
      <c r="AG128" s="6"/>
      <c r="AH128" s="5">
        <v>1113111</v>
      </c>
      <c r="AI128" s="4" t="str">
        <f t="shared" si="40"/>
        <v>11131112</v>
      </c>
    </row>
    <row r="129" spans="1:35" s="2" customFormat="1" ht="27.75" hidden="1" customHeight="1" x14ac:dyDescent="0.25">
      <c r="A129" s="12" t="s">
        <v>1</v>
      </c>
      <c r="B129" s="12" t="s">
        <v>1</v>
      </c>
      <c r="C129" s="11">
        <v>1113111</v>
      </c>
      <c r="D129" s="10">
        <v>3</v>
      </c>
      <c r="E129" s="9" t="s">
        <v>15</v>
      </c>
      <c r="F129" s="8">
        <v>741521.48000000021</v>
      </c>
      <c r="G129" s="8">
        <v>218977.57499999998</v>
      </c>
      <c r="H129" s="8">
        <v>223.22</v>
      </c>
      <c r="I129" s="8">
        <v>0</v>
      </c>
      <c r="J129" s="8">
        <f t="shared" si="38"/>
        <v>223.22</v>
      </c>
      <c r="K129" s="8">
        <f t="shared" si="39"/>
        <v>-218977.57499999998</v>
      </c>
      <c r="L129" s="7">
        <f t="shared" si="19"/>
        <v>0</v>
      </c>
      <c r="AD129" s="6"/>
      <c r="AE129" s="6"/>
      <c r="AF129" s="6"/>
      <c r="AG129" s="6"/>
      <c r="AH129" s="5">
        <v>1113111</v>
      </c>
      <c r="AI129" s="4" t="str">
        <f t="shared" si="40"/>
        <v>11131113</v>
      </c>
    </row>
    <row r="130" spans="1:35" s="2" customFormat="1" ht="27.75" customHeight="1" x14ac:dyDescent="0.25">
      <c r="A130" s="12" t="s">
        <v>1</v>
      </c>
      <c r="B130" s="12" t="s">
        <v>1</v>
      </c>
      <c r="C130" s="11">
        <v>1113111</v>
      </c>
      <c r="D130" s="10">
        <v>4</v>
      </c>
      <c r="E130" s="9" t="s">
        <v>14</v>
      </c>
      <c r="F130" s="8">
        <v>17660160.34</v>
      </c>
      <c r="G130" s="8">
        <v>3583000</v>
      </c>
      <c r="H130" s="8">
        <v>28609062.59</v>
      </c>
      <c r="I130" s="8">
        <v>0</v>
      </c>
      <c r="J130" s="8">
        <f t="shared" si="38"/>
        <v>28609062.59</v>
      </c>
      <c r="K130" s="8">
        <f t="shared" si="39"/>
        <v>-3583000</v>
      </c>
      <c r="L130" s="7">
        <f t="shared" si="19"/>
        <v>0</v>
      </c>
      <c r="AD130" s="6"/>
      <c r="AE130" s="6"/>
      <c r="AF130" s="6"/>
      <c r="AG130" s="6"/>
      <c r="AH130" s="5">
        <v>1113111</v>
      </c>
      <c r="AI130" s="4" t="str">
        <f t="shared" si="40"/>
        <v>11131114</v>
      </c>
    </row>
    <row r="131" spans="1:35" s="2" customFormat="1" ht="27.75" hidden="1" customHeight="1" x14ac:dyDescent="0.25">
      <c r="A131" s="12" t="s">
        <v>1</v>
      </c>
      <c r="B131" s="12" t="s">
        <v>1</v>
      </c>
      <c r="C131" s="11">
        <v>1113111</v>
      </c>
      <c r="D131" s="10">
        <v>5</v>
      </c>
      <c r="E131" s="9" t="s">
        <v>13</v>
      </c>
      <c r="F131" s="8">
        <v>0</v>
      </c>
      <c r="G131" s="8">
        <v>0</v>
      </c>
      <c r="H131" s="8">
        <v>0</v>
      </c>
      <c r="I131" s="8">
        <v>0</v>
      </c>
      <c r="J131" s="8">
        <f t="shared" si="38"/>
        <v>0</v>
      </c>
      <c r="K131" s="8">
        <f t="shared" si="39"/>
        <v>0</v>
      </c>
      <c r="L131" s="7">
        <f t="shared" si="19"/>
        <v>0</v>
      </c>
      <c r="AD131" s="6"/>
      <c r="AE131" s="6"/>
      <c r="AF131" s="6"/>
      <c r="AG131" s="6"/>
      <c r="AH131" s="5">
        <v>1113111</v>
      </c>
      <c r="AI131" s="4" t="str">
        <f t="shared" si="40"/>
        <v>11131115</v>
      </c>
    </row>
    <row r="132" spans="1:35" s="2" customFormat="1" ht="27.75" hidden="1" customHeight="1" x14ac:dyDescent="0.25">
      <c r="A132" s="12" t="s">
        <v>1</v>
      </c>
      <c r="B132" s="12" t="s">
        <v>1</v>
      </c>
      <c r="C132" s="11">
        <v>1113111</v>
      </c>
      <c r="D132" s="10">
        <v>7</v>
      </c>
      <c r="E132" s="9" t="s">
        <v>0</v>
      </c>
      <c r="F132" s="8">
        <v>5306617.68</v>
      </c>
      <c r="G132" s="8">
        <v>0</v>
      </c>
      <c r="H132" s="8">
        <v>0</v>
      </c>
      <c r="I132" s="8">
        <v>0</v>
      </c>
      <c r="J132" s="8">
        <f t="shared" si="38"/>
        <v>0</v>
      </c>
      <c r="K132" s="8">
        <f t="shared" si="39"/>
        <v>0</v>
      </c>
      <c r="L132" s="7">
        <f t="shared" ref="L132:L195" si="41">IF(G132&lt;&gt;0,I132/H132,0)</f>
        <v>0</v>
      </c>
      <c r="AD132" s="6"/>
      <c r="AE132" s="6"/>
      <c r="AF132" s="6"/>
      <c r="AG132" s="6"/>
      <c r="AH132" s="5">
        <v>1113111</v>
      </c>
      <c r="AI132" s="4" t="str">
        <f t="shared" si="40"/>
        <v>11131117</v>
      </c>
    </row>
    <row r="133" spans="1:35" s="2" customFormat="1" ht="27.75" customHeight="1" x14ac:dyDescent="0.25">
      <c r="A133" s="12" t="s">
        <v>1</v>
      </c>
      <c r="B133" s="12" t="s">
        <v>1</v>
      </c>
      <c r="C133" s="11">
        <v>1113111</v>
      </c>
      <c r="D133" s="10">
        <v>9</v>
      </c>
      <c r="E133" s="9" t="s">
        <v>12</v>
      </c>
      <c r="F133" s="8">
        <v>47491004.060000002</v>
      </c>
      <c r="G133" s="8">
        <v>60023880</v>
      </c>
      <c r="H133" s="8">
        <v>22106112</v>
      </c>
      <c r="I133" s="8">
        <v>19076193.57</v>
      </c>
      <c r="J133" s="8">
        <f t="shared" si="38"/>
        <v>3029918.4299999997</v>
      </c>
      <c r="K133" s="8">
        <f t="shared" si="39"/>
        <v>-40947686.43</v>
      </c>
      <c r="L133" s="7">
        <f t="shared" si="41"/>
        <v>0.86293752469905161</v>
      </c>
      <c r="AD133" s="6"/>
      <c r="AE133" s="6"/>
      <c r="AF133" s="6"/>
      <c r="AG133" s="6"/>
      <c r="AH133" s="5">
        <v>1113111</v>
      </c>
      <c r="AI133" s="4" t="str">
        <f t="shared" si="40"/>
        <v>11131119</v>
      </c>
    </row>
    <row r="134" spans="1:35" s="2" customFormat="1" ht="27.75" customHeight="1" x14ac:dyDescent="0.25">
      <c r="A134" s="18" t="s">
        <v>5</v>
      </c>
      <c r="B134" s="18" t="s">
        <v>5</v>
      </c>
      <c r="C134" s="18" t="s">
        <v>5</v>
      </c>
      <c r="D134" s="17">
        <v>1113112</v>
      </c>
      <c r="E134" s="16" t="s">
        <v>55</v>
      </c>
      <c r="F134" s="15">
        <v>941559199.61899996</v>
      </c>
      <c r="G134" s="15">
        <v>1181437714.8095</v>
      </c>
      <c r="H134" s="15">
        <f>SUMIF($B$135:$B$141,"article",H135:H141)</f>
        <v>1669657151.8799999</v>
      </c>
      <c r="I134" s="15">
        <f>SUMIF($B$135:$B$141,"article",I135:I141)</f>
        <v>732182988.45999992</v>
      </c>
      <c r="J134" s="15">
        <f>SUMIF($B$135:$B$141,"article",J135:J141)</f>
        <v>937474163.42000008</v>
      </c>
      <c r="K134" s="15">
        <f>SUMIF($B$135:$B$141,"article",K135:K141)</f>
        <v>-449254726.34949994</v>
      </c>
      <c r="L134" s="14">
        <f t="shared" si="41"/>
        <v>0.43852295522801005</v>
      </c>
      <c r="AD134" s="13"/>
      <c r="AE134" s="13"/>
      <c r="AF134" s="13"/>
      <c r="AG134" s="13"/>
      <c r="AH134" s="5">
        <v>1113112</v>
      </c>
    </row>
    <row r="135" spans="1:35" s="2" customFormat="1" ht="27.75" customHeight="1" x14ac:dyDescent="0.25">
      <c r="A135" s="12" t="s">
        <v>1</v>
      </c>
      <c r="B135" s="12" t="s">
        <v>1</v>
      </c>
      <c r="C135" s="11">
        <v>1113112</v>
      </c>
      <c r="D135" s="10">
        <v>1</v>
      </c>
      <c r="E135" s="9" t="s">
        <v>3</v>
      </c>
      <c r="F135" s="8">
        <v>627658849.19000006</v>
      </c>
      <c r="G135" s="8">
        <v>702357462.722</v>
      </c>
      <c r="H135" s="8">
        <v>1024554955.02</v>
      </c>
      <c r="I135" s="8">
        <v>507282101.21000004</v>
      </c>
      <c r="J135" s="8">
        <f t="shared" ref="J135:J141" si="42">H135-I135</f>
        <v>517272853.80999994</v>
      </c>
      <c r="K135" s="8">
        <f t="shared" ref="K135:K141" si="43">+I135-G135</f>
        <v>-195075361.51199996</v>
      </c>
      <c r="L135" s="7">
        <f t="shared" si="41"/>
        <v>0.49512434518468318</v>
      </c>
      <c r="AD135" s="6"/>
      <c r="AE135" s="6"/>
      <c r="AF135" s="6"/>
      <c r="AG135" s="6"/>
      <c r="AH135" s="5">
        <v>1113112</v>
      </c>
      <c r="AI135" s="4" t="str">
        <f t="shared" ref="AI135:AI141" si="44">CONCATENATE(AH135,D135)</f>
        <v>11131121</v>
      </c>
    </row>
    <row r="136" spans="1:35" s="2" customFormat="1" ht="27.75" customHeight="1" x14ac:dyDescent="0.25">
      <c r="A136" s="12" t="s">
        <v>1</v>
      </c>
      <c r="B136" s="12" t="s">
        <v>1</v>
      </c>
      <c r="C136" s="11">
        <v>1113112</v>
      </c>
      <c r="D136" s="10">
        <v>2</v>
      </c>
      <c r="E136" s="9" t="s">
        <v>2</v>
      </c>
      <c r="F136" s="8">
        <v>45010309.780000001</v>
      </c>
      <c r="G136" s="8">
        <v>58846647.082500003</v>
      </c>
      <c r="H136" s="8">
        <v>159707521.77000001</v>
      </c>
      <c r="I136" s="8">
        <v>25438468.84</v>
      </c>
      <c r="J136" s="8">
        <f t="shared" si="42"/>
        <v>134269052.93000001</v>
      </c>
      <c r="K136" s="8">
        <f t="shared" si="43"/>
        <v>-33408178.242500003</v>
      </c>
      <c r="L136" s="7">
        <f t="shared" si="41"/>
        <v>0.15928159524405347</v>
      </c>
      <c r="AD136" s="6"/>
      <c r="AE136" s="6"/>
      <c r="AF136" s="6"/>
      <c r="AG136" s="6"/>
      <c r="AH136" s="5">
        <v>1113112</v>
      </c>
      <c r="AI136" s="4" t="str">
        <f t="shared" si="44"/>
        <v>11131122</v>
      </c>
    </row>
    <row r="137" spans="1:35" s="2" customFormat="1" ht="27.75" customHeight="1" x14ac:dyDescent="0.25">
      <c r="A137" s="12" t="s">
        <v>1</v>
      </c>
      <c r="B137" s="12" t="s">
        <v>1</v>
      </c>
      <c r="C137" s="11">
        <v>1113112</v>
      </c>
      <c r="D137" s="10">
        <v>3</v>
      </c>
      <c r="E137" s="9" t="s">
        <v>15</v>
      </c>
      <c r="F137" s="8">
        <v>67048043.740999997</v>
      </c>
      <c r="G137" s="8">
        <v>86432264.875</v>
      </c>
      <c r="H137" s="8">
        <v>257197749.59</v>
      </c>
      <c r="I137" s="8">
        <v>41570763.240000002</v>
      </c>
      <c r="J137" s="8">
        <f t="shared" si="42"/>
        <v>215626986.34999999</v>
      </c>
      <c r="K137" s="8">
        <f t="shared" si="43"/>
        <v>-44861501.634999998</v>
      </c>
      <c r="L137" s="7">
        <f t="shared" si="41"/>
        <v>0.16162957609958925</v>
      </c>
      <c r="AD137" s="6"/>
      <c r="AE137" s="6"/>
      <c r="AF137" s="6"/>
      <c r="AG137" s="6"/>
      <c r="AH137" s="5">
        <v>1113112</v>
      </c>
      <c r="AI137" s="4" t="str">
        <f t="shared" si="44"/>
        <v>11131123</v>
      </c>
    </row>
    <row r="138" spans="1:35" s="2" customFormat="1" ht="27.75" customHeight="1" x14ac:dyDescent="0.25">
      <c r="A138" s="12" t="s">
        <v>1</v>
      </c>
      <c r="B138" s="12" t="s">
        <v>1</v>
      </c>
      <c r="C138" s="11">
        <v>1113112</v>
      </c>
      <c r="D138" s="10">
        <v>4</v>
      </c>
      <c r="E138" s="9" t="s">
        <v>14</v>
      </c>
      <c r="F138" s="8">
        <v>11722733.088</v>
      </c>
      <c r="G138" s="8">
        <v>1852424</v>
      </c>
      <c r="H138" s="8">
        <v>18236711.399999999</v>
      </c>
      <c r="I138" s="8">
        <v>0</v>
      </c>
      <c r="J138" s="8">
        <f t="shared" si="42"/>
        <v>18236711.399999999</v>
      </c>
      <c r="K138" s="8">
        <f t="shared" si="43"/>
        <v>-1852424</v>
      </c>
      <c r="L138" s="7">
        <f t="shared" si="41"/>
        <v>0</v>
      </c>
      <c r="AD138" s="6"/>
      <c r="AE138" s="6"/>
      <c r="AF138" s="6"/>
      <c r="AG138" s="6"/>
      <c r="AH138" s="5">
        <v>1113112</v>
      </c>
      <c r="AI138" s="4" t="str">
        <f t="shared" si="44"/>
        <v>11131124</v>
      </c>
    </row>
    <row r="139" spans="1:35" s="2" customFormat="1" ht="27.75" hidden="1" customHeight="1" x14ac:dyDescent="0.25">
      <c r="A139" s="12" t="s">
        <v>1</v>
      </c>
      <c r="B139" s="12" t="s">
        <v>1</v>
      </c>
      <c r="C139" s="11">
        <v>1113112</v>
      </c>
      <c r="D139" s="10">
        <v>5</v>
      </c>
      <c r="E139" s="9" t="s">
        <v>13</v>
      </c>
      <c r="F139" s="8">
        <v>0</v>
      </c>
      <c r="G139" s="8">
        <v>858385</v>
      </c>
      <c r="H139" s="8">
        <v>6</v>
      </c>
      <c r="I139" s="8">
        <v>0</v>
      </c>
      <c r="J139" s="8">
        <f t="shared" si="42"/>
        <v>6</v>
      </c>
      <c r="K139" s="8">
        <f t="shared" si="43"/>
        <v>-858385</v>
      </c>
      <c r="L139" s="7">
        <f t="shared" si="41"/>
        <v>0</v>
      </c>
      <c r="AD139" s="6"/>
      <c r="AE139" s="6"/>
      <c r="AF139" s="6"/>
      <c r="AG139" s="6"/>
      <c r="AH139" s="5">
        <v>1113112</v>
      </c>
      <c r="AI139" s="4" t="str">
        <f t="shared" si="44"/>
        <v>11131125</v>
      </c>
    </row>
    <row r="140" spans="1:35" s="2" customFormat="1" ht="27.75" hidden="1" customHeight="1" x14ac:dyDescent="0.25">
      <c r="A140" s="12" t="s">
        <v>1</v>
      </c>
      <c r="B140" s="12" t="s">
        <v>1</v>
      </c>
      <c r="C140" s="11">
        <v>1113112</v>
      </c>
      <c r="D140" s="10">
        <v>7</v>
      </c>
      <c r="E140" s="9" t="s">
        <v>0</v>
      </c>
      <c r="F140" s="8">
        <v>3000000.04</v>
      </c>
      <c r="G140" s="8">
        <v>0</v>
      </c>
      <c r="H140" s="8">
        <v>0</v>
      </c>
      <c r="I140" s="8">
        <v>0</v>
      </c>
      <c r="J140" s="8">
        <f t="shared" si="42"/>
        <v>0</v>
      </c>
      <c r="K140" s="8">
        <f t="shared" si="43"/>
        <v>0</v>
      </c>
      <c r="L140" s="7">
        <f t="shared" si="41"/>
        <v>0</v>
      </c>
      <c r="AD140" s="6"/>
      <c r="AE140" s="6"/>
      <c r="AF140" s="6"/>
      <c r="AG140" s="6"/>
      <c r="AH140" s="5">
        <v>1113112</v>
      </c>
      <c r="AI140" s="4" t="str">
        <f t="shared" si="44"/>
        <v>11131127</v>
      </c>
    </row>
    <row r="141" spans="1:35" s="2" customFormat="1" ht="27.75" customHeight="1" x14ac:dyDescent="0.25">
      <c r="A141" s="12" t="s">
        <v>1</v>
      </c>
      <c r="B141" s="12" t="s">
        <v>1</v>
      </c>
      <c r="C141" s="11">
        <v>1113112</v>
      </c>
      <c r="D141" s="10">
        <v>9</v>
      </c>
      <c r="E141" s="9" t="s">
        <v>12</v>
      </c>
      <c r="F141" s="8">
        <v>187119263.78</v>
      </c>
      <c r="G141" s="8">
        <v>331090531.13</v>
      </c>
      <c r="H141" s="8">
        <v>209960208.09999999</v>
      </c>
      <c r="I141" s="8">
        <v>157891655.16999999</v>
      </c>
      <c r="J141" s="8">
        <f t="shared" si="42"/>
        <v>52068552.930000007</v>
      </c>
      <c r="K141" s="8">
        <f t="shared" si="43"/>
        <v>-173198875.96000001</v>
      </c>
      <c r="L141" s="7">
        <f t="shared" si="41"/>
        <v>0.75200751894282392</v>
      </c>
      <c r="AD141" s="6"/>
      <c r="AE141" s="6"/>
      <c r="AF141" s="6"/>
      <c r="AG141" s="6"/>
      <c r="AH141" s="5">
        <v>1113112</v>
      </c>
      <c r="AI141" s="4" t="str">
        <f t="shared" si="44"/>
        <v>11131129</v>
      </c>
    </row>
    <row r="142" spans="1:35" s="2" customFormat="1" ht="27.75" customHeight="1" x14ac:dyDescent="0.25">
      <c r="A142" s="66" t="s">
        <v>5</v>
      </c>
      <c r="B142" s="66" t="s">
        <v>5</v>
      </c>
      <c r="C142" s="66" t="s">
        <v>5</v>
      </c>
      <c r="D142" s="17">
        <v>1113113</v>
      </c>
      <c r="E142" s="67" t="s">
        <v>142</v>
      </c>
      <c r="F142" s="15">
        <v>130071764.52000001</v>
      </c>
      <c r="G142" s="15">
        <v>129525476.09999999</v>
      </c>
      <c r="H142" s="15">
        <f>SUMIF($B$143:$B$149,"article",H143:H149)</f>
        <v>183809253.61000001</v>
      </c>
      <c r="I142" s="15">
        <f>SUMIF($B$143:$B$149,"article",I143:I149)</f>
        <v>78179903.670000002</v>
      </c>
      <c r="J142" s="15">
        <f>SUMIF($B$143:$B$149,"article",J143:J149)</f>
        <v>105629349.94000001</v>
      </c>
      <c r="K142" s="15">
        <f>SUMIF($B$143:$B$149,"article",K143:K149)</f>
        <v>-51345572.429999985</v>
      </c>
      <c r="L142" s="14">
        <f t="shared" si="41"/>
        <v>0.42533170737899495</v>
      </c>
      <c r="AD142" s="13"/>
      <c r="AE142" s="13"/>
      <c r="AF142" s="13"/>
      <c r="AG142" s="13"/>
      <c r="AH142" s="5">
        <v>1113113</v>
      </c>
    </row>
    <row r="143" spans="1:35" s="2" customFormat="1" ht="27.75" customHeight="1" x14ac:dyDescent="0.25">
      <c r="A143" s="12" t="s">
        <v>1</v>
      </c>
      <c r="B143" s="12" t="s">
        <v>1</v>
      </c>
      <c r="C143" s="11">
        <v>1113113</v>
      </c>
      <c r="D143" s="10">
        <v>1</v>
      </c>
      <c r="E143" s="9" t="s">
        <v>3</v>
      </c>
      <c r="F143" s="8">
        <v>94623180.480000004</v>
      </c>
      <c r="G143" s="8">
        <v>110702009.61999999</v>
      </c>
      <c r="H143" s="8">
        <v>166878516.61000001</v>
      </c>
      <c r="I143" s="8">
        <v>75410922.590000004</v>
      </c>
      <c r="J143" s="8">
        <f t="shared" ref="J143:J149" si="45">H143-I143</f>
        <v>91467594.020000011</v>
      </c>
      <c r="K143" s="8">
        <f t="shared" ref="K143:K149" si="46">+I143-G143</f>
        <v>-35291087.029999986</v>
      </c>
      <c r="L143" s="7">
        <f t="shared" si="41"/>
        <v>0.45189113686956806</v>
      </c>
      <c r="AD143" s="6"/>
      <c r="AE143" s="6"/>
      <c r="AF143" s="6"/>
      <c r="AG143" s="6"/>
      <c r="AH143" s="5">
        <v>1113113</v>
      </c>
      <c r="AI143" s="4" t="str">
        <f t="shared" ref="AI143:AI149" si="47">CONCATENATE(AH143,D143)</f>
        <v>11131131</v>
      </c>
    </row>
    <row r="144" spans="1:35" s="2" customFormat="1" ht="27.75" customHeight="1" x14ac:dyDescent="0.25">
      <c r="A144" s="12" t="s">
        <v>1</v>
      </c>
      <c r="B144" s="12" t="s">
        <v>1</v>
      </c>
      <c r="C144" s="11">
        <v>1113113</v>
      </c>
      <c r="D144" s="10">
        <v>2</v>
      </c>
      <c r="E144" s="9" t="s">
        <v>2</v>
      </c>
      <c r="F144" s="8">
        <v>35448584.039999999</v>
      </c>
      <c r="G144" s="8">
        <v>18823466.48</v>
      </c>
      <c r="H144" s="8">
        <v>16930737</v>
      </c>
      <c r="I144" s="8">
        <v>2768981.08</v>
      </c>
      <c r="J144" s="8">
        <f t="shared" si="45"/>
        <v>14161755.92</v>
      </c>
      <c r="K144" s="8">
        <f t="shared" si="46"/>
        <v>-16054485.4</v>
      </c>
      <c r="L144" s="7">
        <f t="shared" si="41"/>
        <v>0.1635475809470078</v>
      </c>
      <c r="AD144" s="6"/>
      <c r="AE144" s="6"/>
      <c r="AF144" s="6"/>
      <c r="AG144" s="6"/>
      <c r="AH144" s="5">
        <v>1113113</v>
      </c>
      <c r="AI144" s="4" t="str">
        <f t="shared" si="47"/>
        <v>11131132</v>
      </c>
    </row>
    <row r="145" spans="1:35" s="2" customFormat="1" ht="27.75" hidden="1" customHeight="1" x14ac:dyDescent="0.25">
      <c r="A145" s="12" t="s">
        <v>1</v>
      </c>
      <c r="B145" s="12" t="s">
        <v>1</v>
      </c>
      <c r="C145" s="11">
        <v>1113113</v>
      </c>
      <c r="D145" s="10">
        <v>3</v>
      </c>
      <c r="E145" s="9" t="s">
        <v>15</v>
      </c>
      <c r="F145" s="8">
        <v>0</v>
      </c>
      <c r="G145" s="8">
        <v>0</v>
      </c>
      <c r="H145" s="8">
        <v>0</v>
      </c>
      <c r="I145" s="8">
        <v>0</v>
      </c>
      <c r="J145" s="8">
        <f t="shared" si="45"/>
        <v>0</v>
      </c>
      <c r="K145" s="8">
        <f t="shared" si="46"/>
        <v>0</v>
      </c>
      <c r="L145" s="7">
        <f t="shared" si="41"/>
        <v>0</v>
      </c>
      <c r="AD145" s="6"/>
      <c r="AE145" s="6"/>
      <c r="AF145" s="6"/>
      <c r="AG145" s="6"/>
      <c r="AH145" s="5">
        <v>1113113</v>
      </c>
      <c r="AI145" s="4" t="str">
        <f t="shared" si="47"/>
        <v>11131133</v>
      </c>
    </row>
    <row r="146" spans="1:35" s="2" customFormat="1" ht="27.75" hidden="1" customHeight="1" x14ac:dyDescent="0.25">
      <c r="A146" s="12" t="s">
        <v>1</v>
      </c>
      <c r="B146" s="12" t="s">
        <v>1</v>
      </c>
      <c r="C146" s="11">
        <v>1113113</v>
      </c>
      <c r="D146" s="10">
        <v>4</v>
      </c>
      <c r="E146" s="9" t="s">
        <v>14</v>
      </c>
      <c r="F146" s="8">
        <v>0</v>
      </c>
      <c r="G146" s="8">
        <v>0</v>
      </c>
      <c r="H146" s="8">
        <v>0</v>
      </c>
      <c r="I146" s="8">
        <v>0</v>
      </c>
      <c r="J146" s="8">
        <f t="shared" si="45"/>
        <v>0</v>
      </c>
      <c r="K146" s="8">
        <f t="shared" si="46"/>
        <v>0</v>
      </c>
      <c r="L146" s="7">
        <f t="shared" si="41"/>
        <v>0</v>
      </c>
      <c r="AD146" s="6"/>
      <c r="AE146" s="6"/>
      <c r="AF146" s="6"/>
      <c r="AG146" s="6"/>
      <c r="AH146" s="5">
        <v>1113113</v>
      </c>
      <c r="AI146" s="4" t="str">
        <f t="shared" si="47"/>
        <v>11131134</v>
      </c>
    </row>
    <row r="147" spans="1:35" s="2" customFormat="1" ht="27.75" hidden="1" customHeight="1" x14ac:dyDescent="0.25">
      <c r="A147" s="12" t="s">
        <v>1</v>
      </c>
      <c r="B147" s="12" t="s">
        <v>1</v>
      </c>
      <c r="C147" s="11">
        <v>1113113</v>
      </c>
      <c r="D147" s="10">
        <v>5</v>
      </c>
      <c r="E147" s="9" t="s">
        <v>13</v>
      </c>
      <c r="F147" s="8">
        <v>0</v>
      </c>
      <c r="G147" s="8">
        <v>0</v>
      </c>
      <c r="H147" s="8">
        <v>0</v>
      </c>
      <c r="I147" s="8">
        <v>0</v>
      </c>
      <c r="J147" s="8">
        <f t="shared" si="45"/>
        <v>0</v>
      </c>
      <c r="K147" s="8">
        <f t="shared" si="46"/>
        <v>0</v>
      </c>
      <c r="L147" s="7">
        <f t="shared" si="41"/>
        <v>0</v>
      </c>
      <c r="AD147" s="6"/>
      <c r="AE147" s="6"/>
      <c r="AF147" s="6"/>
      <c r="AG147" s="6"/>
      <c r="AH147" s="5">
        <v>1113113</v>
      </c>
      <c r="AI147" s="4" t="str">
        <f t="shared" si="47"/>
        <v>11131135</v>
      </c>
    </row>
    <row r="148" spans="1:35" s="2" customFormat="1" ht="27.75" hidden="1" customHeight="1" x14ac:dyDescent="0.25">
      <c r="A148" s="12" t="s">
        <v>1</v>
      </c>
      <c r="B148" s="12" t="s">
        <v>1</v>
      </c>
      <c r="C148" s="11">
        <v>1113113</v>
      </c>
      <c r="D148" s="10">
        <v>7</v>
      </c>
      <c r="E148" s="9" t="s">
        <v>0</v>
      </c>
      <c r="F148" s="8">
        <v>0</v>
      </c>
      <c r="G148" s="8">
        <v>0</v>
      </c>
      <c r="H148" s="8">
        <v>0</v>
      </c>
      <c r="I148" s="8">
        <v>0</v>
      </c>
      <c r="J148" s="8">
        <f t="shared" si="45"/>
        <v>0</v>
      </c>
      <c r="K148" s="8">
        <f t="shared" si="46"/>
        <v>0</v>
      </c>
      <c r="L148" s="7">
        <f t="shared" si="41"/>
        <v>0</v>
      </c>
      <c r="AD148" s="6"/>
      <c r="AE148" s="6"/>
      <c r="AF148" s="6"/>
      <c r="AG148" s="6"/>
      <c r="AH148" s="5">
        <v>1113113</v>
      </c>
      <c r="AI148" s="4" t="str">
        <f t="shared" si="47"/>
        <v>11131137</v>
      </c>
    </row>
    <row r="149" spans="1:35" s="2" customFormat="1" ht="27.75" hidden="1" customHeight="1" x14ac:dyDescent="0.25">
      <c r="A149" s="12" t="s">
        <v>1</v>
      </c>
      <c r="B149" s="12" t="s">
        <v>1</v>
      </c>
      <c r="C149" s="11">
        <v>1113113</v>
      </c>
      <c r="D149" s="10">
        <v>9</v>
      </c>
      <c r="E149" s="9" t="s">
        <v>12</v>
      </c>
      <c r="F149" s="8">
        <v>0</v>
      </c>
      <c r="G149" s="8">
        <v>0</v>
      </c>
      <c r="H149" s="8">
        <v>0</v>
      </c>
      <c r="I149" s="8">
        <v>0</v>
      </c>
      <c r="J149" s="8">
        <f t="shared" si="45"/>
        <v>0</v>
      </c>
      <c r="K149" s="8">
        <f t="shared" si="46"/>
        <v>0</v>
      </c>
      <c r="L149" s="7">
        <f t="shared" si="41"/>
        <v>0</v>
      </c>
      <c r="AD149" s="6"/>
      <c r="AE149" s="6"/>
      <c r="AF149" s="6"/>
      <c r="AG149" s="6"/>
      <c r="AH149" s="5">
        <v>1113113</v>
      </c>
      <c r="AI149" s="4" t="str">
        <f t="shared" si="47"/>
        <v>11131139</v>
      </c>
    </row>
    <row r="150" spans="1:35" s="2" customFormat="1" ht="27.75" customHeight="1" x14ac:dyDescent="0.25">
      <c r="A150" s="18" t="s">
        <v>5</v>
      </c>
      <c r="B150" s="18" t="s">
        <v>5</v>
      </c>
      <c r="C150" s="18" t="s">
        <v>5</v>
      </c>
      <c r="D150" s="17">
        <v>1113114</v>
      </c>
      <c r="E150" s="16" t="s">
        <v>141</v>
      </c>
      <c r="F150" s="15">
        <v>77999999.700000003</v>
      </c>
      <c r="G150" s="15">
        <v>79988977.209999993</v>
      </c>
      <c r="H150" s="15">
        <f>SUMIF($B$151:$B$157,"article",H151:H157)</f>
        <v>120454292.72999999</v>
      </c>
      <c r="I150" s="15">
        <f>SUMIF($B$151:$B$157,"article",I151:I157)</f>
        <v>55251635.269999996</v>
      </c>
      <c r="J150" s="15">
        <f>SUMIF($B$151:$B$157,"article",J151:J157)</f>
        <v>65202657.460000001</v>
      </c>
      <c r="K150" s="15">
        <f>SUMIF($B$151:$B$157,"article",K151:K157)</f>
        <v>-24737341.939999998</v>
      </c>
      <c r="L150" s="14">
        <f t="shared" si="41"/>
        <v>0.4586937834905338</v>
      </c>
      <c r="AD150" s="13"/>
      <c r="AE150" s="13"/>
      <c r="AF150" s="13"/>
      <c r="AG150" s="13"/>
      <c r="AH150" s="5">
        <v>1113114</v>
      </c>
    </row>
    <row r="151" spans="1:35" s="2" customFormat="1" ht="27.75" customHeight="1" x14ac:dyDescent="0.25">
      <c r="A151" s="12" t="s">
        <v>1</v>
      </c>
      <c r="B151" s="12" t="s">
        <v>1</v>
      </c>
      <c r="C151" s="11">
        <v>1113114</v>
      </c>
      <c r="D151" s="10">
        <v>1</v>
      </c>
      <c r="E151" s="9" t="s">
        <v>3</v>
      </c>
      <c r="F151" s="8">
        <v>54450445</v>
      </c>
      <c r="G151" s="8">
        <v>54451160.409999996</v>
      </c>
      <c r="H151" s="8">
        <v>80874185.239999995</v>
      </c>
      <c r="I151" s="8">
        <v>43288740.269999996</v>
      </c>
      <c r="J151" s="8">
        <f t="shared" ref="J151:J157" si="48">H151-I151</f>
        <v>37585444.969999999</v>
      </c>
      <c r="K151" s="8">
        <f t="shared" ref="K151:K157" si="49">+I151-G151</f>
        <v>-11162420.140000001</v>
      </c>
      <c r="L151" s="7">
        <f t="shared" si="41"/>
        <v>0.53526029525413488</v>
      </c>
      <c r="AD151" s="6"/>
      <c r="AE151" s="6"/>
      <c r="AF151" s="6"/>
      <c r="AG151" s="6"/>
      <c r="AH151" s="5">
        <v>1113114</v>
      </c>
      <c r="AI151" s="4" t="str">
        <f t="shared" ref="AI151:AI157" si="50">CONCATENATE(AH151,D151)</f>
        <v>11131141</v>
      </c>
    </row>
    <row r="152" spans="1:35" s="2" customFormat="1" ht="27.75" customHeight="1" x14ac:dyDescent="0.25">
      <c r="A152" s="12" t="s">
        <v>1</v>
      </c>
      <c r="B152" s="12" t="s">
        <v>1</v>
      </c>
      <c r="C152" s="11">
        <v>1113114</v>
      </c>
      <c r="D152" s="10">
        <v>2</v>
      </c>
      <c r="E152" s="9" t="s">
        <v>2</v>
      </c>
      <c r="F152" s="8">
        <v>23549554.699999999</v>
      </c>
      <c r="G152" s="8">
        <v>25537816.799999997</v>
      </c>
      <c r="H152" s="8">
        <v>39580107.490000002</v>
      </c>
      <c r="I152" s="8">
        <v>11962895</v>
      </c>
      <c r="J152" s="8">
        <f t="shared" si="48"/>
        <v>27617212.490000002</v>
      </c>
      <c r="K152" s="8">
        <f t="shared" si="49"/>
        <v>-13574921.799999997</v>
      </c>
      <c r="L152" s="7">
        <f t="shared" si="41"/>
        <v>0.30224513672739395</v>
      </c>
      <c r="AD152" s="6"/>
      <c r="AE152" s="6"/>
      <c r="AF152" s="6"/>
      <c r="AG152" s="6"/>
      <c r="AH152" s="5">
        <v>1113114</v>
      </c>
      <c r="AI152" s="4" t="str">
        <f t="shared" si="50"/>
        <v>11131142</v>
      </c>
    </row>
    <row r="153" spans="1:35" s="2" customFormat="1" ht="27.75" hidden="1" customHeight="1" x14ac:dyDescent="0.25">
      <c r="A153" s="12" t="s">
        <v>1</v>
      </c>
      <c r="B153" s="12" t="s">
        <v>1</v>
      </c>
      <c r="C153" s="11">
        <v>1113114</v>
      </c>
      <c r="D153" s="10">
        <v>3</v>
      </c>
      <c r="E153" s="9" t="s">
        <v>15</v>
      </c>
      <c r="F153" s="8">
        <v>0</v>
      </c>
      <c r="G153" s="8">
        <v>0</v>
      </c>
      <c r="H153" s="8">
        <v>0</v>
      </c>
      <c r="I153" s="8">
        <v>0</v>
      </c>
      <c r="J153" s="8">
        <f t="shared" si="48"/>
        <v>0</v>
      </c>
      <c r="K153" s="8">
        <f t="shared" si="49"/>
        <v>0</v>
      </c>
      <c r="L153" s="7">
        <f t="shared" si="41"/>
        <v>0</v>
      </c>
      <c r="AD153" s="6"/>
      <c r="AE153" s="6"/>
      <c r="AF153" s="6"/>
      <c r="AG153" s="6"/>
      <c r="AH153" s="5">
        <v>1113114</v>
      </c>
      <c r="AI153" s="4" t="str">
        <f t="shared" si="50"/>
        <v>11131143</v>
      </c>
    </row>
    <row r="154" spans="1:35" s="2" customFormat="1" ht="27.75" hidden="1" customHeight="1" x14ac:dyDescent="0.25">
      <c r="A154" s="12" t="s">
        <v>1</v>
      </c>
      <c r="B154" s="12" t="s">
        <v>1</v>
      </c>
      <c r="C154" s="11">
        <v>1113114</v>
      </c>
      <c r="D154" s="10">
        <v>4</v>
      </c>
      <c r="E154" s="9" t="s">
        <v>14</v>
      </c>
      <c r="F154" s="8">
        <v>0</v>
      </c>
      <c r="G154" s="8">
        <v>0</v>
      </c>
      <c r="H154" s="8">
        <v>0</v>
      </c>
      <c r="I154" s="8">
        <v>0</v>
      </c>
      <c r="J154" s="8">
        <f t="shared" si="48"/>
        <v>0</v>
      </c>
      <c r="K154" s="8">
        <f t="shared" si="49"/>
        <v>0</v>
      </c>
      <c r="L154" s="7">
        <f t="shared" si="41"/>
        <v>0</v>
      </c>
      <c r="AD154" s="6"/>
      <c r="AE154" s="6"/>
      <c r="AF154" s="6"/>
      <c r="AG154" s="6"/>
      <c r="AH154" s="5">
        <v>1113114</v>
      </c>
      <c r="AI154" s="4" t="str">
        <f t="shared" si="50"/>
        <v>11131144</v>
      </c>
    </row>
    <row r="155" spans="1:35" s="2" customFormat="1" ht="27.75" hidden="1" customHeight="1" x14ac:dyDescent="0.25">
      <c r="A155" s="12" t="s">
        <v>1</v>
      </c>
      <c r="B155" s="12" t="s">
        <v>1</v>
      </c>
      <c r="C155" s="11">
        <v>1113114</v>
      </c>
      <c r="D155" s="10">
        <v>5</v>
      </c>
      <c r="E155" s="9" t="s">
        <v>13</v>
      </c>
      <c r="F155" s="8">
        <v>0</v>
      </c>
      <c r="G155" s="8">
        <v>0</v>
      </c>
      <c r="H155" s="8">
        <v>0</v>
      </c>
      <c r="I155" s="8">
        <v>0</v>
      </c>
      <c r="J155" s="8">
        <f t="shared" si="48"/>
        <v>0</v>
      </c>
      <c r="K155" s="8">
        <f t="shared" si="49"/>
        <v>0</v>
      </c>
      <c r="L155" s="7">
        <f t="shared" si="41"/>
        <v>0</v>
      </c>
      <c r="AD155" s="6"/>
      <c r="AE155" s="6"/>
      <c r="AF155" s="6"/>
      <c r="AG155" s="6"/>
      <c r="AH155" s="5">
        <v>1113114</v>
      </c>
      <c r="AI155" s="4" t="str">
        <f t="shared" si="50"/>
        <v>11131145</v>
      </c>
    </row>
    <row r="156" spans="1:35" s="2" customFormat="1" ht="27.75" hidden="1" customHeight="1" x14ac:dyDescent="0.25">
      <c r="A156" s="12" t="s">
        <v>1</v>
      </c>
      <c r="B156" s="12" t="s">
        <v>1</v>
      </c>
      <c r="C156" s="11">
        <v>1113114</v>
      </c>
      <c r="D156" s="10">
        <v>7</v>
      </c>
      <c r="E156" s="9" t="s">
        <v>0</v>
      </c>
      <c r="F156" s="8">
        <v>0</v>
      </c>
      <c r="G156" s="8">
        <v>0</v>
      </c>
      <c r="H156" s="8">
        <v>0</v>
      </c>
      <c r="I156" s="8">
        <v>0</v>
      </c>
      <c r="J156" s="8">
        <f t="shared" si="48"/>
        <v>0</v>
      </c>
      <c r="K156" s="8">
        <f t="shared" si="49"/>
        <v>0</v>
      </c>
      <c r="L156" s="7">
        <f t="shared" si="41"/>
        <v>0</v>
      </c>
      <c r="AD156" s="6"/>
      <c r="AE156" s="6"/>
      <c r="AF156" s="6"/>
      <c r="AG156" s="6"/>
      <c r="AH156" s="5">
        <v>1113114</v>
      </c>
      <c r="AI156" s="4" t="str">
        <f t="shared" si="50"/>
        <v>11131147</v>
      </c>
    </row>
    <row r="157" spans="1:35" s="2" customFormat="1" ht="27.75" hidden="1" customHeight="1" x14ac:dyDescent="0.25">
      <c r="A157" s="12" t="s">
        <v>1</v>
      </c>
      <c r="B157" s="12" t="s">
        <v>1</v>
      </c>
      <c r="C157" s="11">
        <v>1113114</v>
      </c>
      <c r="D157" s="10">
        <v>9</v>
      </c>
      <c r="E157" s="9" t="s">
        <v>12</v>
      </c>
      <c r="F157" s="8">
        <v>0</v>
      </c>
      <c r="G157" s="8">
        <v>0</v>
      </c>
      <c r="H157" s="8">
        <v>0</v>
      </c>
      <c r="I157" s="8">
        <v>0</v>
      </c>
      <c r="J157" s="8">
        <f t="shared" si="48"/>
        <v>0</v>
      </c>
      <c r="K157" s="8">
        <f t="shared" si="49"/>
        <v>0</v>
      </c>
      <c r="L157" s="7">
        <f t="shared" si="41"/>
        <v>0</v>
      </c>
      <c r="AD157" s="6"/>
      <c r="AE157" s="6"/>
      <c r="AF157" s="6"/>
      <c r="AG157" s="6"/>
      <c r="AH157" s="5">
        <v>1113114</v>
      </c>
      <c r="AI157" s="4" t="str">
        <f t="shared" si="50"/>
        <v>11131149</v>
      </c>
    </row>
    <row r="158" spans="1:35" s="2" customFormat="1" ht="27.75" hidden="1" customHeight="1" x14ac:dyDescent="0.25">
      <c r="A158" s="18" t="s">
        <v>5</v>
      </c>
      <c r="B158" s="18" t="s">
        <v>5</v>
      </c>
      <c r="C158" s="18" t="s">
        <v>5</v>
      </c>
      <c r="D158" s="17">
        <v>1113116</v>
      </c>
      <c r="E158" s="67" t="s">
        <v>140</v>
      </c>
      <c r="F158" s="15">
        <v>12018583.879999999</v>
      </c>
      <c r="G158" s="15">
        <v>0</v>
      </c>
      <c r="H158" s="15">
        <f>SUMIF($B$159:$B$161,"article",H159:H161)</f>
        <v>0</v>
      </c>
      <c r="I158" s="15">
        <f>SUMIF($B$159:$B$161,"article",I159:I161)</f>
        <v>0</v>
      </c>
      <c r="J158" s="15">
        <f>SUMIF($B$159:$B$161,"article",J159:J161)</f>
        <v>0</v>
      </c>
      <c r="K158" s="15">
        <f>SUMIF($B$159:$B$161,"article",K159:K161)</f>
        <v>0</v>
      </c>
      <c r="L158" s="14">
        <f t="shared" si="41"/>
        <v>0</v>
      </c>
      <c r="AD158" s="13"/>
      <c r="AE158" s="13"/>
      <c r="AF158" s="13"/>
      <c r="AG158" s="13"/>
      <c r="AH158" s="5">
        <v>1113116</v>
      </c>
    </row>
    <row r="159" spans="1:35" s="2" customFormat="1" ht="27.75" hidden="1" customHeight="1" x14ac:dyDescent="0.25">
      <c r="A159" s="12" t="s">
        <v>1</v>
      </c>
      <c r="B159" s="12" t="s">
        <v>1</v>
      </c>
      <c r="C159" s="11">
        <v>1113116</v>
      </c>
      <c r="D159" s="10">
        <v>1</v>
      </c>
      <c r="E159" s="9" t="s">
        <v>3</v>
      </c>
      <c r="F159" s="8">
        <v>8128879.919999999</v>
      </c>
      <c r="G159" s="8">
        <v>0</v>
      </c>
      <c r="H159" s="8">
        <v>0</v>
      </c>
      <c r="I159" s="8">
        <v>0</v>
      </c>
      <c r="J159" s="8">
        <f>H159-I159</f>
        <v>0</v>
      </c>
      <c r="K159" s="8">
        <f>+I159-G159</f>
        <v>0</v>
      </c>
      <c r="L159" s="7">
        <f t="shared" si="41"/>
        <v>0</v>
      </c>
      <c r="AD159" s="6"/>
      <c r="AE159" s="6"/>
      <c r="AF159" s="6"/>
      <c r="AG159" s="6"/>
      <c r="AH159" s="5">
        <v>1113116</v>
      </c>
      <c r="AI159" s="4" t="str">
        <f>CONCATENATE(AH159,D159)</f>
        <v>11131161</v>
      </c>
    </row>
    <row r="160" spans="1:35" s="2" customFormat="1" ht="27.75" hidden="1" customHeight="1" x14ac:dyDescent="0.25">
      <c r="A160" s="12" t="s">
        <v>1</v>
      </c>
      <c r="B160" s="12" t="s">
        <v>1</v>
      </c>
      <c r="C160" s="11">
        <v>1113116</v>
      </c>
      <c r="D160" s="10">
        <v>2</v>
      </c>
      <c r="E160" s="9" t="s">
        <v>2</v>
      </c>
      <c r="F160" s="8">
        <v>3889703.96</v>
      </c>
      <c r="G160" s="8">
        <v>0</v>
      </c>
      <c r="H160" s="8">
        <v>0</v>
      </c>
      <c r="I160" s="8">
        <v>0</v>
      </c>
      <c r="J160" s="8">
        <f>H160-I160</f>
        <v>0</v>
      </c>
      <c r="K160" s="8">
        <f>+I160-G160</f>
        <v>0</v>
      </c>
      <c r="L160" s="7">
        <f t="shared" si="41"/>
        <v>0</v>
      </c>
      <c r="AD160" s="6"/>
      <c r="AE160" s="6"/>
      <c r="AF160" s="6"/>
      <c r="AG160" s="6"/>
      <c r="AH160" s="5">
        <v>1113116</v>
      </c>
      <c r="AI160" s="4" t="str">
        <f>CONCATENATE(AH160,D160)</f>
        <v>11131162</v>
      </c>
    </row>
    <row r="161" spans="1:35" s="2" customFormat="1" ht="27.75" hidden="1" customHeight="1" x14ac:dyDescent="0.25">
      <c r="A161" s="12" t="s">
        <v>1</v>
      </c>
      <c r="B161" s="12" t="s">
        <v>1</v>
      </c>
      <c r="C161" s="11">
        <v>1113116</v>
      </c>
      <c r="D161" s="10">
        <v>7</v>
      </c>
      <c r="E161" s="9" t="s">
        <v>0</v>
      </c>
      <c r="F161" s="8">
        <v>0</v>
      </c>
      <c r="G161" s="8">
        <v>0</v>
      </c>
      <c r="H161" s="8">
        <v>0</v>
      </c>
      <c r="I161" s="8">
        <v>0</v>
      </c>
      <c r="J161" s="8">
        <f>H161-I161</f>
        <v>0</v>
      </c>
      <c r="K161" s="8">
        <f>+I161-G161</f>
        <v>0</v>
      </c>
      <c r="L161" s="7">
        <f t="shared" si="41"/>
        <v>0</v>
      </c>
      <c r="AD161" s="6"/>
      <c r="AE161" s="6"/>
      <c r="AF161" s="6"/>
      <c r="AG161" s="6"/>
      <c r="AH161" s="5">
        <v>1113116</v>
      </c>
      <c r="AI161" s="4" t="str">
        <f>CONCATENATE(AH161,D161)</f>
        <v>11131167</v>
      </c>
    </row>
    <row r="162" spans="1:35" s="2" customFormat="1" ht="27.75" customHeight="1" x14ac:dyDescent="0.25">
      <c r="A162" s="18" t="s">
        <v>5</v>
      </c>
      <c r="B162" s="18" t="s">
        <v>5</v>
      </c>
      <c r="C162" s="18" t="s">
        <v>5</v>
      </c>
      <c r="D162" s="17">
        <v>1113117</v>
      </c>
      <c r="E162" s="67" t="s">
        <v>139</v>
      </c>
      <c r="F162" s="15">
        <v>16822146</v>
      </c>
      <c r="G162" s="15">
        <v>16976489.649999999</v>
      </c>
      <c r="H162" s="15">
        <f>SUMIF($B$163:$B$165,"article",H163:H165)</f>
        <v>31974252.649999999</v>
      </c>
      <c r="I162" s="15">
        <f>SUMIF($B$163:$B$165,"article",I163:I165)</f>
        <v>4348199</v>
      </c>
      <c r="J162" s="15">
        <f>SUMIF($B$163:$B$165,"article",J163:J165)</f>
        <v>27626053.649999999</v>
      </c>
      <c r="K162" s="15">
        <f>SUMIF($B$163:$B$165,"article",K163:K165)</f>
        <v>-12628290.65</v>
      </c>
      <c r="L162" s="14">
        <f t="shared" si="41"/>
        <v>0.13599063745435189</v>
      </c>
      <c r="AD162" s="13"/>
      <c r="AE162" s="13"/>
      <c r="AF162" s="13"/>
      <c r="AG162" s="13"/>
      <c r="AH162" s="5">
        <v>1113117</v>
      </c>
    </row>
    <row r="163" spans="1:35" s="2" customFormat="1" ht="27.75" customHeight="1" x14ac:dyDescent="0.25">
      <c r="A163" s="12" t="s">
        <v>1</v>
      </c>
      <c r="B163" s="12" t="s">
        <v>1</v>
      </c>
      <c r="C163" s="11">
        <v>1113117</v>
      </c>
      <c r="D163" s="10">
        <v>1</v>
      </c>
      <c r="E163" s="9" t="s">
        <v>3</v>
      </c>
      <c r="F163" s="8">
        <v>8693898</v>
      </c>
      <c r="G163" s="8">
        <v>9660487.25</v>
      </c>
      <c r="H163" s="8">
        <v>12524299.01</v>
      </c>
      <c r="I163" s="8">
        <v>2802210</v>
      </c>
      <c r="J163" s="8">
        <f>H163-I163</f>
        <v>9722089.0099999998</v>
      </c>
      <c r="K163" s="8">
        <f>+I163-G163</f>
        <v>-6858277.25</v>
      </c>
      <c r="L163" s="7">
        <f t="shared" si="41"/>
        <v>0.22374186353763842</v>
      </c>
      <c r="AD163" s="6"/>
      <c r="AE163" s="6"/>
      <c r="AF163" s="6"/>
      <c r="AG163" s="6"/>
      <c r="AH163" s="5">
        <v>1113117</v>
      </c>
      <c r="AI163" s="4" t="str">
        <f>CONCATENATE(AH163,D163)</f>
        <v>11131171</v>
      </c>
    </row>
    <row r="164" spans="1:35" s="2" customFormat="1" ht="27.75" customHeight="1" x14ac:dyDescent="0.25">
      <c r="A164" s="12" t="s">
        <v>1</v>
      </c>
      <c r="B164" s="12" t="s">
        <v>1</v>
      </c>
      <c r="C164" s="11">
        <v>1113117</v>
      </c>
      <c r="D164" s="10">
        <v>2</v>
      </c>
      <c r="E164" s="9" t="s">
        <v>2</v>
      </c>
      <c r="F164" s="8">
        <v>8128248</v>
      </c>
      <c r="G164" s="8">
        <v>7316002.4000000004</v>
      </c>
      <c r="H164" s="8">
        <v>19449953.640000001</v>
      </c>
      <c r="I164" s="8">
        <v>1545989</v>
      </c>
      <c r="J164" s="8">
        <f>H164-I164</f>
        <v>17903964.640000001</v>
      </c>
      <c r="K164" s="8">
        <f>+I164-G164</f>
        <v>-5770013.4000000004</v>
      </c>
      <c r="L164" s="7">
        <f t="shared" si="41"/>
        <v>7.9485485087253907E-2</v>
      </c>
      <c r="AD164" s="6"/>
      <c r="AE164" s="6"/>
      <c r="AF164" s="6"/>
      <c r="AG164" s="6"/>
      <c r="AH164" s="5">
        <v>1113117</v>
      </c>
      <c r="AI164" s="4" t="str">
        <f>CONCATENATE(AH164,D164)</f>
        <v>11131172</v>
      </c>
    </row>
    <row r="165" spans="1:35" s="2" customFormat="1" ht="27.75" hidden="1" customHeight="1" x14ac:dyDescent="0.25">
      <c r="A165" s="12" t="s">
        <v>1</v>
      </c>
      <c r="B165" s="12" t="s">
        <v>1</v>
      </c>
      <c r="C165" s="11">
        <v>1113117</v>
      </c>
      <c r="D165" s="10">
        <v>7</v>
      </c>
      <c r="E165" s="9" t="s">
        <v>0</v>
      </c>
      <c r="F165" s="8">
        <v>0</v>
      </c>
      <c r="G165" s="8">
        <v>0</v>
      </c>
      <c r="H165" s="8">
        <v>0</v>
      </c>
      <c r="I165" s="8">
        <v>0</v>
      </c>
      <c r="J165" s="8">
        <f>H165-I165</f>
        <v>0</v>
      </c>
      <c r="K165" s="8">
        <f>+I165-G165</f>
        <v>0</v>
      </c>
      <c r="L165" s="7">
        <f t="shared" si="41"/>
        <v>0</v>
      </c>
      <c r="AD165" s="6"/>
      <c r="AE165" s="6"/>
      <c r="AF165" s="6"/>
      <c r="AG165" s="6"/>
      <c r="AH165" s="5">
        <v>1113117</v>
      </c>
      <c r="AI165" s="4" t="str">
        <f>CONCATENATE(AH165,D165)</f>
        <v>11131177</v>
      </c>
    </row>
    <row r="166" spans="1:35" s="2" customFormat="1" ht="27.75" customHeight="1" x14ac:dyDescent="0.25">
      <c r="A166" s="18" t="s">
        <v>9</v>
      </c>
      <c r="B166" s="18" t="s">
        <v>9</v>
      </c>
      <c r="C166" s="18" t="s">
        <v>9</v>
      </c>
      <c r="D166" s="29">
        <v>1114</v>
      </c>
      <c r="E166" s="28" t="s">
        <v>138</v>
      </c>
      <c r="F166" s="27">
        <v>1088083961.8190002</v>
      </c>
      <c r="G166" s="27">
        <v>1403665872.7605002</v>
      </c>
      <c r="H166" s="27">
        <f>SUMIF($B$167:$B$239,"chap",H167:H239)</f>
        <v>2169449805.1700001</v>
      </c>
      <c r="I166" s="27">
        <f>SUMIF($B$167:$B$239,"chap",I167:I239)</f>
        <v>968886383.43000007</v>
      </c>
      <c r="J166" s="27">
        <f>SUMIF($B$167:$B$239,"chap",J167:J239)</f>
        <v>1200563421.74</v>
      </c>
      <c r="K166" s="27">
        <f>SUMIF($B$167:$B$239,"chap",K167:K239)</f>
        <v>-434779489.33049989</v>
      </c>
      <c r="L166" s="26">
        <f t="shared" si="41"/>
        <v>0.4466046557615917</v>
      </c>
      <c r="AD166" s="25"/>
      <c r="AE166" s="25"/>
      <c r="AF166" s="25"/>
      <c r="AG166" s="25"/>
      <c r="AH166" s="5"/>
    </row>
    <row r="167" spans="1:35" s="19" customFormat="1" ht="27.75" customHeight="1" x14ac:dyDescent="0.25">
      <c r="A167" s="24" t="s">
        <v>7</v>
      </c>
      <c r="B167" s="24" t="s">
        <v>7</v>
      </c>
      <c r="C167" s="24" t="s">
        <v>7</v>
      </c>
      <c r="D167" s="23">
        <v>11141</v>
      </c>
      <c r="E167" s="22" t="s">
        <v>6</v>
      </c>
      <c r="F167" s="21">
        <v>1088083961.8190002</v>
      </c>
      <c r="G167" s="21">
        <v>1403665872.7605002</v>
      </c>
      <c r="H167" s="21">
        <f>SUMIF($B$168:$B$239,"section",H168:H239)</f>
        <v>2169449805.1700001</v>
      </c>
      <c r="I167" s="21">
        <f>SUMIF($B$168:$B$239,"section",I168:I239)</f>
        <v>968886383.43000007</v>
      </c>
      <c r="J167" s="21">
        <f>SUMIF($B$168:$B$239,"section",J168:J239)</f>
        <v>1200563421.74</v>
      </c>
      <c r="K167" s="21">
        <f>SUMIF($B$168:$B$239,"section",K168:K239)</f>
        <v>-434779489.33049989</v>
      </c>
      <c r="L167" s="20">
        <f t="shared" si="41"/>
        <v>0.4466046557615917</v>
      </c>
      <c r="AH167" s="5"/>
    </row>
    <row r="168" spans="1:35" s="2" customFormat="1" ht="27.75" customHeight="1" x14ac:dyDescent="0.25">
      <c r="A168" s="66" t="s">
        <v>5</v>
      </c>
      <c r="B168" s="66" t="s">
        <v>5</v>
      </c>
      <c r="C168" s="66" t="s">
        <v>5</v>
      </c>
      <c r="D168" s="17">
        <v>1114111</v>
      </c>
      <c r="E168" s="16" t="s">
        <v>56</v>
      </c>
      <c r="F168" s="15">
        <v>58255423.912</v>
      </c>
      <c r="G168" s="15">
        <v>58261178.302000009</v>
      </c>
      <c r="H168" s="15">
        <f>SUMIF($B$169:$B$175,"article",H169:H175)</f>
        <v>45906232.93</v>
      </c>
      <c r="I168" s="15">
        <f>SUMIF($B$169:$B$175,"article",I169:I175)</f>
        <v>27304940.290000003</v>
      </c>
      <c r="J168" s="15">
        <f>SUMIF($B$169:$B$175,"article",J169:J175)</f>
        <v>18601292.639999997</v>
      </c>
      <c r="K168" s="15">
        <f>SUMIF($B$169:$B$175,"article",K169:K175)</f>
        <v>-30956238.012000002</v>
      </c>
      <c r="L168" s="14">
        <f t="shared" si="41"/>
        <v>0.59479810359599472</v>
      </c>
      <c r="AD168" s="13"/>
      <c r="AE168" s="13"/>
      <c r="AF168" s="13"/>
      <c r="AG168" s="13"/>
      <c r="AH168" s="5">
        <v>1114111</v>
      </c>
    </row>
    <row r="169" spans="1:35" s="2" customFormat="1" ht="27.75" customHeight="1" x14ac:dyDescent="0.25">
      <c r="A169" s="12" t="s">
        <v>1</v>
      </c>
      <c r="B169" s="12" t="s">
        <v>1</v>
      </c>
      <c r="C169" s="11">
        <v>1114111</v>
      </c>
      <c r="D169" s="10">
        <v>1</v>
      </c>
      <c r="E169" s="9" t="s">
        <v>3</v>
      </c>
      <c r="F169" s="8">
        <v>41257058.039999999</v>
      </c>
      <c r="G169" s="8">
        <v>41155638.892000005</v>
      </c>
      <c r="H169" s="8">
        <v>29999999.989999998</v>
      </c>
      <c r="I169" s="8">
        <v>25256244.670000002</v>
      </c>
      <c r="J169" s="8">
        <f t="shared" ref="J169:J175" si="51">H169-I169</f>
        <v>4743755.3199999966</v>
      </c>
      <c r="K169" s="8">
        <f t="shared" ref="K169:K175" si="52">+I169-G169</f>
        <v>-15899394.222000003</v>
      </c>
      <c r="L169" s="7">
        <f t="shared" si="41"/>
        <v>0.84187482261395841</v>
      </c>
      <c r="AD169" s="6"/>
      <c r="AE169" s="6"/>
      <c r="AF169" s="6"/>
      <c r="AG169" s="6"/>
      <c r="AH169" s="5">
        <v>1114111</v>
      </c>
      <c r="AI169" s="4" t="str">
        <f t="shared" ref="AI169:AI175" si="53">CONCATENATE(AH169,D169)</f>
        <v>11141111</v>
      </c>
    </row>
    <row r="170" spans="1:35" s="2" customFormat="1" ht="27.75" customHeight="1" x14ac:dyDescent="0.25">
      <c r="A170" s="12" t="s">
        <v>1</v>
      </c>
      <c r="B170" s="12" t="s">
        <v>1</v>
      </c>
      <c r="C170" s="11">
        <v>1114111</v>
      </c>
      <c r="D170" s="10">
        <v>2</v>
      </c>
      <c r="E170" s="9" t="s">
        <v>2</v>
      </c>
      <c r="F170" s="8">
        <v>6175007.9960000003</v>
      </c>
      <c r="G170" s="8">
        <v>6119304.96</v>
      </c>
      <c r="H170" s="8">
        <v>9000000.0099999998</v>
      </c>
      <c r="I170" s="8">
        <v>779071.62</v>
      </c>
      <c r="J170" s="8">
        <f t="shared" si="51"/>
        <v>8220928.3899999997</v>
      </c>
      <c r="K170" s="8">
        <f t="shared" si="52"/>
        <v>-5340233.34</v>
      </c>
      <c r="L170" s="7">
        <f t="shared" si="41"/>
        <v>8.6563513237151654E-2</v>
      </c>
      <c r="AD170" s="6"/>
      <c r="AE170" s="6"/>
      <c r="AF170" s="6"/>
      <c r="AG170" s="6"/>
      <c r="AH170" s="5">
        <v>1114111</v>
      </c>
      <c r="AI170" s="4" t="str">
        <f t="shared" si="53"/>
        <v>11141112</v>
      </c>
    </row>
    <row r="171" spans="1:35" s="2" customFormat="1" ht="27.75" customHeight="1" x14ac:dyDescent="0.25">
      <c r="A171" s="12" t="s">
        <v>1</v>
      </c>
      <c r="B171" s="12" t="s">
        <v>1</v>
      </c>
      <c r="C171" s="11">
        <v>1114111</v>
      </c>
      <c r="D171" s="10">
        <v>3</v>
      </c>
      <c r="E171" s="9" t="s">
        <v>15</v>
      </c>
      <c r="F171" s="8">
        <v>2972422.8</v>
      </c>
      <c r="G171" s="8">
        <v>2986234.45</v>
      </c>
      <c r="H171" s="8">
        <v>3406232.93</v>
      </c>
      <c r="I171" s="8">
        <v>1269624</v>
      </c>
      <c r="J171" s="8">
        <f t="shared" si="51"/>
        <v>2136608.9300000002</v>
      </c>
      <c r="K171" s="8">
        <f t="shared" si="52"/>
        <v>-1716610.4500000002</v>
      </c>
      <c r="L171" s="7">
        <f t="shared" si="41"/>
        <v>0.3727355192940372</v>
      </c>
      <c r="AD171" s="6"/>
      <c r="AE171" s="6"/>
      <c r="AF171" s="6"/>
      <c r="AG171" s="6"/>
      <c r="AH171" s="5">
        <v>1114111</v>
      </c>
      <c r="AI171" s="4" t="str">
        <f t="shared" si="53"/>
        <v>11141113</v>
      </c>
    </row>
    <row r="172" spans="1:35" s="2" customFormat="1" ht="27.75" customHeight="1" x14ac:dyDescent="0.25">
      <c r="A172" s="12" t="s">
        <v>1</v>
      </c>
      <c r="B172" s="12" t="s">
        <v>1</v>
      </c>
      <c r="C172" s="11">
        <v>1114111</v>
      </c>
      <c r="D172" s="10">
        <v>4</v>
      </c>
      <c r="E172" s="9" t="s">
        <v>14</v>
      </c>
      <c r="F172" s="8">
        <v>7150455.4760000007</v>
      </c>
      <c r="G172" s="8">
        <v>7000000</v>
      </c>
      <c r="H172" s="8">
        <v>2000000</v>
      </c>
      <c r="I172" s="8">
        <v>0</v>
      </c>
      <c r="J172" s="8">
        <f t="shared" si="51"/>
        <v>2000000</v>
      </c>
      <c r="K172" s="8">
        <f t="shared" si="52"/>
        <v>-7000000</v>
      </c>
      <c r="L172" s="7">
        <f t="shared" si="41"/>
        <v>0</v>
      </c>
      <c r="AD172" s="6"/>
      <c r="AE172" s="6"/>
      <c r="AF172" s="6"/>
      <c r="AG172" s="6"/>
      <c r="AH172" s="5">
        <v>1114111</v>
      </c>
      <c r="AI172" s="4" t="str">
        <f t="shared" si="53"/>
        <v>11141114</v>
      </c>
    </row>
    <row r="173" spans="1:35" s="2" customFormat="1" ht="27.75" hidden="1" customHeight="1" x14ac:dyDescent="0.25">
      <c r="A173" s="12" t="s">
        <v>1</v>
      </c>
      <c r="B173" s="12" t="s">
        <v>1</v>
      </c>
      <c r="C173" s="11">
        <v>1114111</v>
      </c>
      <c r="D173" s="10">
        <v>5</v>
      </c>
      <c r="E173" s="9" t="s">
        <v>13</v>
      </c>
      <c r="F173" s="8">
        <v>0</v>
      </c>
      <c r="G173" s="8">
        <v>0</v>
      </c>
      <c r="H173" s="8">
        <v>0</v>
      </c>
      <c r="I173" s="8">
        <v>0</v>
      </c>
      <c r="J173" s="8">
        <f t="shared" si="51"/>
        <v>0</v>
      </c>
      <c r="K173" s="8">
        <f t="shared" si="52"/>
        <v>0</v>
      </c>
      <c r="L173" s="7">
        <f t="shared" si="41"/>
        <v>0</v>
      </c>
      <c r="AD173" s="6"/>
      <c r="AE173" s="6"/>
      <c r="AF173" s="6"/>
      <c r="AG173" s="6"/>
      <c r="AH173" s="5">
        <v>1114111</v>
      </c>
      <c r="AI173" s="4" t="str">
        <f t="shared" si="53"/>
        <v>11141115</v>
      </c>
    </row>
    <row r="174" spans="1:35" s="2" customFormat="1" ht="27.75" hidden="1" customHeight="1" x14ac:dyDescent="0.25">
      <c r="A174" s="12" t="s">
        <v>1</v>
      </c>
      <c r="B174" s="12" t="s">
        <v>1</v>
      </c>
      <c r="C174" s="11">
        <v>1114111</v>
      </c>
      <c r="D174" s="10">
        <v>7</v>
      </c>
      <c r="E174" s="9" t="s">
        <v>0</v>
      </c>
      <c r="F174" s="8">
        <v>700475.76</v>
      </c>
      <c r="G174" s="8">
        <v>0</v>
      </c>
      <c r="H174" s="8">
        <v>0</v>
      </c>
      <c r="I174" s="8">
        <v>0</v>
      </c>
      <c r="J174" s="8">
        <f t="shared" si="51"/>
        <v>0</v>
      </c>
      <c r="K174" s="8">
        <f t="shared" si="52"/>
        <v>0</v>
      </c>
      <c r="L174" s="7">
        <f t="shared" si="41"/>
        <v>0</v>
      </c>
      <c r="AD174" s="6"/>
      <c r="AE174" s="6"/>
      <c r="AF174" s="6"/>
      <c r="AG174" s="6"/>
      <c r="AH174" s="5">
        <v>1114111</v>
      </c>
      <c r="AI174" s="4" t="str">
        <f t="shared" si="53"/>
        <v>11141117</v>
      </c>
    </row>
    <row r="175" spans="1:35" s="2" customFormat="1" ht="27.75" customHeight="1" x14ac:dyDescent="0.25">
      <c r="A175" s="12" t="s">
        <v>1</v>
      </c>
      <c r="B175" s="12" t="s">
        <v>1</v>
      </c>
      <c r="C175" s="11">
        <v>1114111</v>
      </c>
      <c r="D175" s="10">
        <v>9</v>
      </c>
      <c r="E175" s="9" t="s">
        <v>12</v>
      </c>
      <c r="F175" s="8">
        <v>3.8400000000256114</v>
      </c>
      <c r="G175" s="8">
        <v>1000000</v>
      </c>
      <c r="H175" s="8">
        <v>1500000</v>
      </c>
      <c r="I175" s="8">
        <v>0</v>
      </c>
      <c r="J175" s="8">
        <f t="shared" si="51"/>
        <v>1500000</v>
      </c>
      <c r="K175" s="8">
        <f t="shared" si="52"/>
        <v>-1000000</v>
      </c>
      <c r="L175" s="7">
        <f t="shared" si="41"/>
        <v>0</v>
      </c>
      <c r="AD175" s="6"/>
      <c r="AE175" s="6"/>
      <c r="AF175" s="6"/>
      <c r="AG175" s="6"/>
      <c r="AH175" s="5">
        <v>1114111</v>
      </c>
      <c r="AI175" s="4" t="str">
        <f t="shared" si="53"/>
        <v>11141119</v>
      </c>
    </row>
    <row r="176" spans="1:35" s="2" customFormat="1" ht="27.75" customHeight="1" x14ac:dyDescent="0.25">
      <c r="A176" s="66" t="s">
        <v>5</v>
      </c>
      <c r="B176" s="66" t="s">
        <v>5</v>
      </c>
      <c r="C176" s="66" t="s">
        <v>5</v>
      </c>
      <c r="D176" s="17">
        <v>1114112</v>
      </c>
      <c r="E176" s="16" t="s">
        <v>55</v>
      </c>
      <c r="F176" s="15">
        <v>562984671.67500007</v>
      </c>
      <c r="G176" s="15">
        <v>571474594.02899992</v>
      </c>
      <c r="H176" s="15">
        <f>SUMIF($B$177:$B$183,"article",H177:H183)</f>
        <v>1077282668.3800001</v>
      </c>
      <c r="I176" s="15">
        <f>SUMIF($B$177:$B$183,"article",I177:I183)</f>
        <v>476584924.97000003</v>
      </c>
      <c r="J176" s="15">
        <f>SUMIF($B$177:$B$183,"article",J177:J183)</f>
        <v>600697743.40999997</v>
      </c>
      <c r="K176" s="15">
        <f>SUMIF($B$177:$B$183,"article",K177:K183)</f>
        <v>-94889669.058999896</v>
      </c>
      <c r="L176" s="14">
        <f t="shared" si="41"/>
        <v>0.44239542597179304</v>
      </c>
      <c r="AD176" s="13"/>
      <c r="AE176" s="13"/>
      <c r="AF176" s="13"/>
      <c r="AG176" s="13"/>
      <c r="AH176" s="5">
        <v>1114112</v>
      </c>
    </row>
    <row r="177" spans="1:35" s="2" customFormat="1" ht="27.75" customHeight="1" x14ac:dyDescent="0.25">
      <c r="A177" s="12" t="s">
        <v>1</v>
      </c>
      <c r="B177" s="12" t="s">
        <v>1</v>
      </c>
      <c r="C177" s="11">
        <v>1114112</v>
      </c>
      <c r="D177" s="10">
        <v>1</v>
      </c>
      <c r="E177" s="9" t="s">
        <v>3</v>
      </c>
      <c r="F177" s="8">
        <v>402492485.07999992</v>
      </c>
      <c r="G177" s="8">
        <v>422681636.04399991</v>
      </c>
      <c r="H177" s="8">
        <v>944934189.96000004</v>
      </c>
      <c r="I177" s="8">
        <v>433948656.72000003</v>
      </c>
      <c r="J177" s="8">
        <f t="shared" ref="J177:J183" si="54">H177-I177</f>
        <v>510985533.24000001</v>
      </c>
      <c r="K177" s="8">
        <f t="shared" ref="K177:K183" si="55">+I177-G177</f>
        <v>11267020.676000118</v>
      </c>
      <c r="L177" s="7">
        <f t="shared" si="41"/>
        <v>0.45923690912101456</v>
      </c>
      <c r="AD177" s="6"/>
      <c r="AE177" s="6"/>
      <c r="AF177" s="6"/>
      <c r="AG177" s="6"/>
      <c r="AH177" s="5">
        <v>1114112</v>
      </c>
      <c r="AI177" s="4" t="str">
        <f t="shared" ref="AI177:AI183" si="56">CONCATENATE(AH177,D177)</f>
        <v>11141121</v>
      </c>
    </row>
    <row r="178" spans="1:35" s="2" customFormat="1" ht="27.75" customHeight="1" x14ac:dyDescent="0.25">
      <c r="A178" s="12" t="s">
        <v>1</v>
      </c>
      <c r="B178" s="12" t="s">
        <v>1</v>
      </c>
      <c r="C178" s="11">
        <v>1114112</v>
      </c>
      <c r="D178" s="10">
        <v>2</v>
      </c>
      <c r="E178" s="9" t="s">
        <v>2</v>
      </c>
      <c r="F178" s="8">
        <v>86454144.203000009</v>
      </c>
      <c r="G178" s="8">
        <v>45338465.594999999</v>
      </c>
      <c r="H178" s="8">
        <v>27528106.02</v>
      </c>
      <c r="I178" s="8">
        <v>8124200.3700000001</v>
      </c>
      <c r="J178" s="8">
        <f t="shared" si="54"/>
        <v>19403905.649999999</v>
      </c>
      <c r="K178" s="8">
        <f t="shared" si="55"/>
        <v>-37214265.225000001</v>
      </c>
      <c r="L178" s="7">
        <f t="shared" si="41"/>
        <v>0.29512384048860912</v>
      </c>
      <c r="AD178" s="6"/>
      <c r="AE178" s="6"/>
      <c r="AF178" s="6"/>
      <c r="AG178" s="6"/>
      <c r="AH178" s="5">
        <v>1114112</v>
      </c>
      <c r="AI178" s="4" t="str">
        <f t="shared" si="56"/>
        <v>11141122</v>
      </c>
    </row>
    <row r="179" spans="1:35" s="2" customFormat="1" ht="27.75" customHeight="1" x14ac:dyDescent="0.25">
      <c r="A179" s="12" t="s">
        <v>1</v>
      </c>
      <c r="B179" s="12" t="s">
        <v>1</v>
      </c>
      <c r="C179" s="11">
        <v>1114112</v>
      </c>
      <c r="D179" s="10">
        <v>3</v>
      </c>
      <c r="E179" s="9" t="s">
        <v>15</v>
      </c>
      <c r="F179" s="8">
        <v>68950172.112000018</v>
      </c>
      <c r="G179" s="8">
        <v>72293088.390000001</v>
      </c>
      <c r="H179" s="8">
        <v>89820372.400000006</v>
      </c>
      <c r="I179" s="8">
        <v>25512067.879999999</v>
      </c>
      <c r="J179" s="8">
        <f t="shared" si="54"/>
        <v>64308304.520000011</v>
      </c>
      <c r="K179" s="8">
        <f t="shared" si="55"/>
        <v>-46781020.510000005</v>
      </c>
      <c r="L179" s="7">
        <f t="shared" si="41"/>
        <v>0.28403431424650827</v>
      </c>
      <c r="AD179" s="6"/>
      <c r="AE179" s="6"/>
      <c r="AF179" s="6"/>
      <c r="AG179" s="6"/>
      <c r="AH179" s="5">
        <v>1114112</v>
      </c>
      <c r="AI179" s="4" t="str">
        <f t="shared" si="56"/>
        <v>11141123</v>
      </c>
    </row>
    <row r="180" spans="1:35" s="2" customFormat="1" ht="27.75" hidden="1" customHeight="1" x14ac:dyDescent="0.25">
      <c r="A180" s="12" t="s">
        <v>1</v>
      </c>
      <c r="B180" s="12" t="s">
        <v>1</v>
      </c>
      <c r="C180" s="11">
        <v>1114112</v>
      </c>
      <c r="D180" s="10">
        <v>4</v>
      </c>
      <c r="E180" s="9" t="s">
        <v>14</v>
      </c>
      <c r="F180" s="8">
        <v>3164749.32</v>
      </c>
      <c r="G180" s="8">
        <v>2381404</v>
      </c>
      <c r="H180" s="8">
        <v>0</v>
      </c>
      <c r="I180" s="8">
        <v>0</v>
      </c>
      <c r="J180" s="8">
        <f t="shared" si="54"/>
        <v>0</v>
      </c>
      <c r="K180" s="8">
        <f t="shared" si="55"/>
        <v>-2381404</v>
      </c>
      <c r="L180" s="7" t="e">
        <f t="shared" si="41"/>
        <v>#DIV/0!</v>
      </c>
      <c r="AD180" s="6"/>
      <c r="AE180" s="6"/>
      <c r="AF180" s="6"/>
      <c r="AG180" s="6"/>
      <c r="AH180" s="5">
        <v>1114112</v>
      </c>
      <c r="AI180" s="4" t="str">
        <f t="shared" si="56"/>
        <v>11141124</v>
      </c>
    </row>
    <row r="181" spans="1:35" s="2" customFormat="1" ht="27.75" hidden="1" customHeight="1" x14ac:dyDescent="0.25">
      <c r="A181" s="12" t="s">
        <v>1</v>
      </c>
      <c r="B181" s="12" t="s">
        <v>1</v>
      </c>
      <c r="C181" s="11">
        <v>1114112</v>
      </c>
      <c r="D181" s="10">
        <v>5</v>
      </c>
      <c r="E181" s="9" t="s">
        <v>13</v>
      </c>
      <c r="F181" s="8">
        <v>0</v>
      </c>
      <c r="G181" s="8">
        <v>0</v>
      </c>
      <c r="H181" s="8">
        <v>0</v>
      </c>
      <c r="I181" s="8">
        <v>0</v>
      </c>
      <c r="J181" s="8">
        <f t="shared" si="54"/>
        <v>0</v>
      </c>
      <c r="K181" s="8">
        <f t="shared" si="55"/>
        <v>0</v>
      </c>
      <c r="L181" s="7">
        <f t="shared" si="41"/>
        <v>0</v>
      </c>
      <c r="AD181" s="6"/>
      <c r="AE181" s="6"/>
      <c r="AF181" s="6"/>
      <c r="AG181" s="6"/>
      <c r="AH181" s="5">
        <v>1114112</v>
      </c>
      <c r="AI181" s="4" t="str">
        <f t="shared" si="56"/>
        <v>11141125</v>
      </c>
    </row>
    <row r="182" spans="1:35" s="2" customFormat="1" ht="27.75" hidden="1" customHeight="1" x14ac:dyDescent="0.25">
      <c r="A182" s="12" t="s">
        <v>1</v>
      </c>
      <c r="B182" s="12" t="s">
        <v>1</v>
      </c>
      <c r="C182" s="11">
        <v>1114112</v>
      </c>
      <c r="D182" s="10">
        <v>7</v>
      </c>
      <c r="E182" s="9" t="s">
        <v>0</v>
      </c>
      <c r="F182" s="8">
        <v>0</v>
      </c>
      <c r="G182" s="8">
        <v>0</v>
      </c>
      <c r="H182" s="8">
        <v>0</v>
      </c>
      <c r="I182" s="8">
        <v>0</v>
      </c>
      <c r="J182" s="8">
        <f t="shared" si="54"/>
        <v>0</v>
      </c>
      <c r="K182" s="8">
        <f t="shared" si="55"/>
        <v>0</v>
      </c>
      <c r="L182" s="7">
        <f t="shared" si="41"/>
        <v>0</v>
      </c>
      <c r="AD182" s="6"/>
      <c r="AE182" s="6"/>
      <c r="AF182" s="6"/>
      <c r="AG182" s="6"/>
      <c r="AH182" s="5">
        <v>1114112</v>
      </c>
      <c r="AI182" s="4" t="str">
        <f t="shared" si="56"/>
        <v>11141127</v>
      </c>
    </row>
    <row r="183" spans="1:35" s="2" customFormat="1" ht="27.75" customHeight="1" x14ac:dyDescent="0.25">
      <c r="A183" s="12" t="s">
        <v>1</v>
      </c>
      <c r="B183" s="12" t="s">
        <v>1</v>
      </c>
      <c r="C183" s="11">
        <v>1114112</v>
      </c>
      <c r="D183" s="10">
        <v>9</v>
      </c>
      <c r="E183" s="9" t="s">
        <v>12</v>
      </c>
      <c r="F183" s="8">
        <v>1923120.96</v>
      </c>
      <c r="G183" s="8">
        <v>28780000</v>
      </c>
      <c r="H183" s="8">
        <v>15000000</v>
      </c>
      <c r="I183" s="8">
        <v>9000000</v>
      </c>
      <c r="J183" s="8">
        <f t="shared" si="54"/>
        <v>6000000</v>
      </c>
      <c r="K183" s="8">
        <f t="shared" si="55"/>
        <v>-19780000</v>
      </c>
      <c r="L183" s="7">
        <f t="shared" si="41"/>
        <v>0.6</v>
      </c>
      <c r="AD183" s="6"/>
      <c r="AE183" s="6"/>
      <c r="AF183" s="6"/>
      <c r="AG183" s="6"/>
      <c r="AH183" s="5">
        <v>1114112</v>
      </c>
      <c r="AI183" s="4" t="str">
        <f t="shared" si="56"/>
        <v>11141129</v>
      </c>
    </row>
    <row r="184" spans="1:35" s="2" customFormat="1" ht="27.75" customHeight="1" x14ac:dyDescent="0.25">
      <c r="A184" s="12" t="s">
        <v>5</v>
      </c>
      <c r="B184" s="12" t="s">
        <v>5</v>
      </c>
      <c r="C184" s="12" t="s">
        <v>5</v>
      </c>
      <c r="D184" s="17">
        <v>1114115</v>
      </c>
      <c r="E184" s="16" t="s">
        <v>137</v>
      </c>
      <c r="F184" s="15">
        <v>23093809.440000001</v>
      </c>
      <c r="G184" s="15">
        <v>21985709.160000004</v>
      </c>
      <c r="H184" s="15">
        <f>SUMIF($B$185:$B$191,"article",H185:H191)</f>
        <v>36201041.43</v>
      </c>
      <c r="I184" s="15">
        <f>SUMIF($B$185:$B$191,"article",I185:I191)</f>
        <v>18620043.049999997</v>
      </c>
      <c r="J184" s="15">
        <f>SUMIF($B$185:$B$191,"article",J185:J191)</f>
        <v>17580998.380000003</v>
      </c>
      <c r="K184" s="15">
        <f>SUMIF($B$185:$B$191,"article",K185:K191)</f>
        <v>-3365666.1100000064</v>
      </c>
      <c r="L184" s="14">
        <f t="shared" si="41"/>
        <v>0.51435103285645989</v>
      </c>
      <c r="AC184" s="13"/>
      <c r="AD184" s="13"/>
      <c r="AE184" s="13"/>
      <c r="AF184" s="13"/>
      <c r="AG184" s="13"/>
      <c r="AH184" s="5">
        <v>1114115</v>
      </c>
    </row>
    <row r="185" spans="1:35" s="2" customFormat="1" ht="27.75" customHeight="1" x14ac:dyDescent="0.25">
      <c r="A185" s="12" t="s">
        <v>1</v>
      </c>
      <c r="B185" s="12" t="s">
        <v>1</v>
      </c>
      <c r="C185" s="11">
        <v>1114115</v>
      </c>
      <c r="D185" s="10">
        <v>1</v>
      </c>
      <c r="E185" s="9" t="s">
        <v>3</v>
      </c>
      <c r="F185" s="8">
        <v>19732652.52</v>
      </c>
      <c r="G185" s="8">
        <v>18810709.160000004</v>
      </c>
      <c r="H185" s="8">
        <v>27541041.43</v>
      </c>
      <c r="I185" s="8">
        <v>15432682.689999998</v>
      </c>
      <c r="J185" s="8">
        <f t="shared" ref="J185:J191" si="57">H185-I185</f>
        <v>12108358.740000002</v>
      </c>
      <c r="K185" s="8">
        <f t="shared" ref="K185:K191" si="58">+I185-G185</f>
        <v>-3378026.4700000063</v>
      </c>
      <c r="L185" s="7">
        <f t="shared" si="41"/>
        <v>0.56035218309462442</v>
      </c>
      <c r="AC185" s="6"/>
      <c r="AD185" s="6"/>
      <c r="AE185" s="6"/>
      <c r="AF185" s="6"/>
      <c r="AG185" s="6"/>
      <c r="AH185" s="5">
        <v>1114115</v>
      </c>
      <c r="AI185" s="4" t="str">
        <f t="shared" ref="AI185:AI191" si="59">CONCATENATE(AH185,D185)</f>
        <v>11141151</v>
      </c>
    </row>
    <row r="186" spans="1:35" s="2" customFormat="1" ht="27.75" customHeight="1" x14ac:dyDescent="0.25">
      <c r="A186" s="12" t="s">
        <v>1</v>
      </c>
      <c r="B186" s="12" t="s">
        <v>1</v>
      </c>
      <c r="C186" s="11">
        <v>1114115</v>
      </c>
      <c r="D186" s="10">
        <v>2</v>
      </c>
      <c r="E186" s="9" t="s">
        <v>2</v>
      </c>
      <c r="F186" s="8">
        <v>3361156.9200000004</v>
      </c>
      <c r="G186" s="8">
        <v>3175000</v>
      </c>
      <c r="H186" s="8">
        <v>8660000</v>
      </c>
      <c r="I186" s="8">
        <v>3187360.36</v>
      </c>
      <c r="J186" s="8">
        <f t="shared" si="57"/>
        <v>5472639.6400000006</v>
      </c>
      <c r="K186" s="8">
        <f t="shared" si="58"/>
        <v>12360.35999999987</v>
      </c>
      <c r="L186" s="7">
        <f t="shared" si="41"/>
        <v>0.36805546882217088</v>
      </c>
      <c r="AC186" s="6"/>
      <c r="AD186" s="6"/>
      <c r="AE186" s="6"/>
      <c r="AF186" s="6"/>
      <c r="AG186" s="6"/>
      <c r="AH186" s="5">
        <v>1114115</v>
      </c>
      <c r="AI186" s="4" t="str">
        <f t="shared" si="59"/>
        <v>11141152</v>
      </c>
    </row>
    <row r="187" spans="1:35" s="2" customFormat="1" ht="27.75" hidden="1" customHeight="1" x14ac:dyDescent="0.25">
      <c r="A187" s="12" t="s">
        <v>1</v>
      </c>
      <c r="B187" s="12" t="s">
        <v>1</v>
      </c>
      <c r="C187" s="11">
        <v>1114115</v>
      </c>
      <c r="D187" s="10">
        <v>3</v>
      </c>
      <c r="E187" s="9" t="s">
        <v>15</v>
      </c>
      <c r="F187" s="8">
        <v>0</v>
      </c>
      <c r="G187" s="8">
        <v>0</v>
      </c>
      <c r="H187" s="8">
        <v>0</v>
      </c>
      <c r="I187" s="8">
        <v>0</v>
      </c>
      <c r="J187" s="8">
        <f t="shared" si="57"/>
        <v>0</v>
      </c>
      <c r="K187" s="8">
        <f t="shared" si="58"/>
        <v>0</v>
      </c>
      <c r="L187" s="7">
        <f t="shared" si="41"/>
        <v>0</v>
      </c>
      <c r="AC187" s="6"/>
      <c r="AD187" s="6"/>
      <c r="AE187" s="6"/>
      <c r="AF187" s="6"/>
      <c r="AG187" s="6"/>
      <c r="AH187" s="5">
        <v>1114115</v>
      </c>
      <c r="AI187" s="4" t="str">
        <f t="shared" si="59"/>
        <v>11141153</v>
      </c>
    </row>
    <row r="188" spans="1:35" s="2" customFormat="1" ht="27.75" hidden="1" customHeight="1" x14ac:dyDescent="0.25">
      <c r="A188" s="12" t="s">
        <v>1</v>
      </c>
      <c r="B188" s="12" t="s">
        <v>1</v>
      </c>
      <c r="C188" s="11">
        <v>1114115</v>
      </c>
      <c r="D188" s="10">
        <v>4</v>
      </c>
      <c r="E188" s="9" t="s">
        <v>14</v>
      </c>
      <c r="F188" s="8">
        <v>0</v>
      </c>
      <c r="G188" s="8">
        <v>0</v>
      </c>
      <c r="H188" s="8">
        <v>0</v>
      </c>
      <c r="I188" s="8">
        <v>0</v>
      </c>
      <c r="J188" s="8">
        <f t="shared" si="57"/>
        <v>0</v>
      </c>
      <c r="K188" s="8">
        <f t="shared" si="58"/>
        <v>0</v>
      </c>
      <c r="L188" s="7">
        <f t="shared" si="41"/>
        <v>0</v>
      </c>
      <c r="AC188" s="6"/>
      <c r="AD188" s="6"/>
      <c r="AE188" s="6"/>
      <c r="AF188" s="6"/>
      <c r="AG188" s="6"/>
      <c r="AH188" s="5">
        <v>1114115</v>
      </c>
      <c r="AI188" s="4" t="str">
        <f t="shared" si="59"/>
        <v>11141154</v>
      </c>
    </row>
    <row r="189" spans="1:35" s="2" customFormat="1" ht="27.75" hidden="1" customHeight="1" x14ac:dyDescent="0.25">
      <c r="A189" s="12" t="s">
        <v>1</v>
      </c>
      <c r="B189" s="12" t="s">
        <v>1</v>
      </c>
      <c r="C189" s="11">
        <v>1114115</v>
      </c>
      <c r="D189" s="10">
        <v>5</v>
      </c>
      <c r="E189" s="9" t="s">
        <v>13</v>
      </c>
      <c r="F189" s="8">
        <v>0</v>
      </c>
      <c r="G189" s="8">
        <v>0</v>
      </c>
      <c r="H189" s="8">
        <v>0</v>
      </c>
      <c r="I189" s="8">
        <v>0</v>
      </c>
      <c r="J189" s="8">
        <f t="shared" si="57"/>
        <v>0</v>
      </c>
      <c r="K189" s="8">
        <f t="shared" si="58"/>
        <v>0</v>
      </c>
      <c r="L189" s="7">
        <f t="shared" si="41"/>
        <v>0</v>
      </c>
      <c r="AC189" s="6"/>
      <c r="AD189" s="6"/>
      <c r="AE189" s="6"/>
      <c r="AF189" s="6"/>
      <c r="AG189" s="6"/>
      <c r="AH189" s="5">
        <v>1114115</v>
      </c>
      <c r="AI189" s="4" t="str">
        <f t="shared" si="59"/>
        <v>11141155</v>
      </c>
    </row>
    <row r="190" spans="1:35" s="2" customFormat="1" ht="27.75" hidden="1" customHeight="1" x14ac:dyDescent="0.25">
      <c r="A190" s="12" t="s">
        <v>1</v>
      </c>
      <c r="B190" s="12" t="s">
        <v>1</v>
      </c>
      <c r="C190" s="11">
        <v>1114115</v>
      </c>
      <c r="D190" s="10">
        <v>7</v>
      </c>
      <c r="E190" s="9" t="s">
        <v>0</v>
      </c>
      <c r="F190" s="8">
        <v>0</v>
      </c>
      <c r="G190" s="8">
        <v>0</v>
      </c>
      <c r="H190" s="8">
        <v>0</v>
      </c>
      <c r="I190" s="8">
        <v>0</v>
      </c>
      <c r="J190" s="8">
        <f t="shared" si="57"/>
        <v>0</v>
      </c>
      <c r="K190" s="8">
        <f t="shared" si="58"/>
        <v>0</v>
      </c>
      <c r="L190" s="7">
        <f t="shared" si="41"/>
        <v>0</v>
      </c>
      <c r="AC190" s="6"/>
      <c r="AD190" s="6"/>
      <c r="AE190" s="6"/>
      <c r="AF190" s="6"/>
      <c r="AG190" s="6"/>
      <c r="AH190" s="5">
        <v>1114115</v>
      </c>
      <c r="AI190" s="4" t="str">
        <f t="shared" si="59"/>
        <v>11141157</v>
      </c>
    </row>
    <row r="191" spans="1:35" s="2" customFormat="1" ht="27.75" hidden="1" customHeight="1" x14ac:dyDescent="0.25">
      <c r="A191" s="12" t="s">
        <v>1</v>
      </c>
      <c r="B191" s="12" t="s">
        <v>1</v>
      </c>
      <c r="C191" s="11">
        <v>1114115</v>
      </c>
      <c r="D191" s="10">
        <v>9</v>
      </c>
      <c r="E191" s="9" t="s">
        <v>12</v>
      </c>
      <c r="F191" s="8">
        <v>0</v>
      </c>
      <c r="G191" s="8">
        <v>0</v>
      </c>
      <c r="H191" s="8">
        <v>0</v>
      </c>
      <c r="I191" s="8">
        <v>0</v>
      </c>
      <c r="J191" s="8">
        <f t="shared" si="57"/>
        <v>0</v>
      </c>
      <c r="K191" s="8">
        <f t="shared" si="58"/>
        <v>0</v>
      </c>
      <c r="L191" s="7">
        <f t="shared" si="41"/>
        <v>0</v>
      </c>
      <c r="AC191" s="6"/>
      <c r="AD191" s="6"/>
      <c r="AE191" s="6"/>
      <c r="AF191" s="6"/>
      <c r="AG191" s="6"/>
      <c r="AH191" s="5">
        <v>1114115</v>
      </c>
      <c r="AI191" s="4" t="str">
        <f t="shared" si="59"/>
        <v>11141159</v>
      </c>
    </row>
    <row r="192" spans="1:35" s="2" customFormat="1" ht="27.75" customHeight="1" x14ac:dyDescent="0.25">
      <c r="A192" s="65" t="s">
        <v>5</v>
      </c>
      <c r="B192" s="65" t="s">
        <v>5</v>
      </c>
      <c r="C192" s="65" t="s">
        <v>5</v>
      </c>
      <c r="D192" s="17">
        <v>1114116</v>
      </c>
      <c r="E192" s="16" t="s">
        <v>136</v>
      </c>
      <c r="F192" s="15">
        <v>61999951.878000006</v>
      </c>
      <c r="G192" s="15">
        <v>62001644.590500005</v>
      </c>
      <c r="H192" s="15">
        <f>SUMIF($B$193:$B$199,"article",H193:H199)</f>
        <v>111192486.71000001</v>
      </c>
      <c r="I192" s="15">
        <f>SUMIF($B$193:$B$199,"article",I193:I199)</f>
        <v>62311399.530000001</v>
      </c>
      <c r="J192" s="15">
        <f>SUMIF($B$193:$B$199,"article",J193:J199)</f>
        <v>48881087.180000007</v>
      </c>
      <c r="K192" s="15">
        <f>SUMIF($B$193:$B$199,"article",K193:K199)</f>
        <v>309754.93949999101</v>
      </c>
      <c r="L192" s="14">
        <f t="shared" si="41"/>
        <v>0.56039217552993237</v>
      </c>
      <c r="AC192" s="13"/>
      <c r="AD192" s="13"/>
      <c r="AE192" s="13"/>
      <c r="AF192" s="13"/>
      <c r="AG192" s="13"/>
      <c r="AH192" s="5">
        <v>1114116</v>
      </c>
    </row>
    <row r="193" spans="1:35" s="2" customFormat="1" ht="27.75" customHeight="1" x14ac:dyDescent="0.25">
      <c r="A193" s="12" t="s">
        <v>1</v>
      </c>
      <c r="B193" s="12" t="s">
        <v>1</v>
      </c>
      <c r="C193" s="11">
        <v>1114116</v>
      </c>
      <c r="D193" s="10">
        <v>1</v>
      </c>
      <c r="E193" s="9" t="s">
        <v>3</v>
      </c>
      <c r="F193" s="8">
        <v>48350615.960000001</v>
      </c>
      <c r="G193" s="8">
        <v>48352592.620500006</v>
      </c>
      <c r="H193" s="8">
        <v>91543434.540000007</v>
      </c>
      <c r="I193" s="8">
        <v>50182223.289999999</v>
      </c>
      <c r="J193" s="8">
        <f t="shared" ref="J193:J199" si="60">H193-I193</f>
        <v>41361211.250000007</v>
      </c>
      <c r="K193" s="8">
        <f t="shared" ref="K193:K199" si="61">+I193-G193</f>
        <v>1829630.6694999933</v>
      </c>
      <c r="L193" s="7">
        <f t="shared" si="41"/>
        <v>0.54817938110103159</v>
      </c>
      <c r="AC193" s="6"/>
      <c r="AD193" s="6"/>
      <c r="AE193" s="6"/>
      <c r="AF193" s="6"/>
      <c r="AG193" s="6"/>
      <c r="AH193" s="5">
        <v>1114116</v>
      </c>
      <c r="AI193" s="4" t="str">
        <f t="shared" ref="AI193:AI199" si="62">CONCATENATE(AH193,D193)</f>
        <v>11141161</v>
      </c>
    </row>
    <row r="194" spans="1:35" s="2" customFormat="1" ht="27.75" customHeight="1" x14ac:dyDescent="0.25">
      <c r="A194" s="12" t="s">
        <v>1</v>
      </c>
      <c r="B194" s="12" t="s">
        <v>1</v>
      </c>
      <c r="C194" s="11">
        <v>1114116</v>
      </c>
      <c r="D194" s="10">
        <v>2</v>
      </c>
      <c r="E194" s="9" t="s">
        <v>2</v>
      </c>
      <c r="F194" s="8">
        <v>13649335.918000001</v>
      </c>
      <c r="G194" s="8">
        <v>13649051.970000001</v>
      </c>
      <c r="H194" s="8">
        <v>19649052.170000002</v>
      </c>
      <c r="I194" s="8">
        <v>12129176.239999998</v>
      </c>
      <c r="J194" s="8">
        <f t="shared" si="60"/>
        <v>7519875.9300000034</v>
      </c>
      <c r="K194" s="8">
        <f t="shared" si="61"/>
        <v>-1519875.7300000023</v>
      </c>
      <c r="L194" s="7">
        <f t="shared" si="41"/>
        <v>0.61729065275314998</v>
      </c>
      <c r="AC194" s="6"/>
      <c r="AD194" s="6"/>
      <c r="AE194" s="6"/>
      <c r="AF194" s="6"/>
      <c r="AG194" s="6"/>
      <c r="AH194" s="5">
        <v>1114116</v>
      </c>
      <c r="AI194" s="4" t="str">
        <f t="shared" si="62"/>
        <v>11141162</v>
      </c>
    </row>
    <row r="195" spans="1:35" s="2" customFormat="1" ht="27.75" hidden="1" customHeight="1" x14ac:dyDescent="0.25">
      <c r="A195" s="12" t="s">
        <v>1</v>
      </c>
      <c r="B195" s="12" t="s">
        <v>1</v>
      </c>
      <c r="C195" s="11">
        <v>1114116</v>
      </c>
      <c r="D195" s="10">
        <v>3</v>
      </c>
      <c r="E195" s="9" t="s">
        <v>15</v>
      </c>
      <c r="F195" s="8">
        <v>0</v>
      </c>
      <c r="G195" s="8">
        <v>0</v>
      </c>
      <c r="H195" s="8">
        <v>0</v>
      </c>
      <c r="I195" s="8">
        <v>0</v>
      </c>
      <c r="J195" s="8">
        <f t="shared" si="60"/>
        <v>0</v>
      </c>
      <c r="K195" s="8">
        <f t="shared" si="61"/>
        <v>0</v>
      </c>
      <c r="L195" s="7">
        <f t="shared" si="41"/>
        <v>0</v>
      </c>
      <c r="AC195" s="6"/>
      <c r="AD195" s="6"/>
      <c r="AE195" s="6"/>
      <c r="AF195" s="6"/>
      <c r="AG195" s="6"/>
      <c r="AH195" s="5">
        <v>1114116</v>
      </c>
      <c r="AI195" s="4" t="str">
        <f t="shared" si="62"/>
        <v>11141163</v>
      </c>
    </row>
    <row r="196" spans="1:35" s="2" customFormat="1" ht="27.75" hidden="1" customHeight="1" x14ac:dyDescent="0.25">
      <c r="A196" s="12" t="s">
        <v>1</v>
      </c>
      <c r="B196" s="12" t="s">
        <v>1</v>
      </c>
      <c r="C196" s="11">
        <v>1114116</v>
      </c>
      <c r="D196" s="10">
        <v>4</v>
      </c>
      <c r="E196" s="9" t="s">
        <v>14</v>
      </c>
      <c r="F196" s="8">
        <v>0</v>
      </c>
      <c r="G196" s="8">
        <v>0</v>
      </c>
      <c r="H196" s="8">
        <v>0</v>
      </c>
      <c r="I196" s="8">
        <v>0</v>
      </c>
      <c r="J196" s="8">
        <f t="shared" si="60"/>
        <v>0</v>
      </c>
      <c r="K196" s="8">
        <f t="shared" si="61"/>
        <v>0</v>
      </c>
      <c r="L196" s="7">
        <f t="shared" ref="L196:L259" si="63">IF(G196&lt;&gt;0,I196/H196,0)</f>
        <v>0</v>
      </c>
      <c r="AC196" s="6"/>
      <c r="AD196" s="6"/>
      <c r="AE196" s="6"/>
      <c r="AF196" s="6"/>
      <c r="AG196" s="6"/>
      <c r="AH196" s="5">
        <v>1114116</v>
      </c>
      <c r="AI196" s="4" t="str">
        <f t="shared" si="62"/>
        <v>11141164</v>
      </c>
    </row>
    <row r="197" spans="1:35" s="2" customFormat="1" ht="27.75" hidden="1" customHeight="1" x14ac:dyDescent="0.25">
      <c r="A197" s="12" t="s">
        <v>1</v>
      </c>
      <c r="B197" s="12" t="s">
        <v>1</v>
      </c>
      <c r="C197" s="11">
        <v>1114116</v>
      </c>
      <c r="D197" s="10">
        <v>5</v>
      </c>
      <c r="E197" s="9" t="s">
        <v>13</v>
      </c>
      <c r="F197" s="8">
        <v>0</v>
      </c>
      <c r="G197" s="8">
        <v>0</v>
      </c>
      <c r="H197" s="8">
        <v>0</v>
      </c>
      <c r="I197" s="8">
        <v>0</v>
      </c>
      <c r="J197" s="8">
        <f t="shared" si="60"/>
        <v>0</v>
      </c>
      <c r="K197" s="8">
        <f t="shared" si="61"/>
        <v>0</v>
      </c>
      <c r="L197" s="7">
        <f t="shared" si="63"/>
        <v>0</v>
      </c>
      <c r="AC197" s="6"/>
      <c r="AD197" s="6"/>
      <c r="AE197" s="6"/>
      <c r="AF197" s="6"/>
      <c r="AG197" s="6"/>
      <c r="AH197" s="5">
        <v>1114116</v>
      </c>
      <c r="AI197" s="4" t="str">
        <f t="shared" si="62"/>
        <v>11141165</v>
      </c>
    </row>
    <row r="198" spans="1:35" s="2" customFormat="1" ht="27.75" hidden="1" customHeight="1" x14ac:dyDescent="0.25">
      <c r="A198" s="12" t="s">
        <v>1</v>
      </c>
      <c r="B198" s="12" t="s">
        <v>1</v>
      </c>
      <c r="C198" s="11">
        <v>1114116</v>
      </c>
      <c r="D198" s="10">
        <v>7</v>
      </c>
      <c r="E198" s="9" t="s">
        <v>0</v>
      </c>
      <c r="F198" s="8">
        <v>0</v>
      </c>
      <c r="G198" s="8">
        <v>0</v>
      </c>
      <c r="H198" s="8">
        <v>0</v>
      </c>
      <c r="I198" s="8">
        <v>0</v>
      </c>
      <c r="J198" s="8">
        <f t="shared" si="60"/>
        <v>0</v>
      </c>
      <c r="K198" s="8">
        <f t="shared" si="61"/>
        <v>0</v>
      </c>
      <c r="L198" s="7">
        <f t="shared" si="63"/>
        <v>0</v>
      </c>
      <c r="AC198" s="6"/>
      <c r="AD198" s="6"/>
      <c r="AE198" s="6"/>
      <c r="AF198" s="6"/>
      <c r="AG198" s="6"/>
      <c r="AH198" s="5">
        <v>1114116</v>
      </c>
      <c r="AI198" s="4" t="str">
        <f t="shared" si="62"/>
        <v>11141167</v>
      </c>
    </row>
    <row r="199" spans="1:35" s="2" customFormat="1" ht="27.75" hidden="1" customHeight="1" x14ac:dyDescent="0.25">
      <c r="A199" s="12" t="s">
        <v>1</v>
      </c>
      <c r="B199" s="12" t="s">
        <v>1</v>
      </c>
      <c r="C199" s="11">
        <v>1114116</v>
      </c>
      <c r="D199" s="10">
        <v>9</v>
      </c>
      <c r="E199" s="9" t="s">
        <v>12</v>
      </c>
      <c r="F199" s="8">
        <v>0</v>
      </c>
      <c r="G199" s="8">
        <v>0</v>
      </c>
      <c r="H199" s="8">
        <v>0</v>
      </c>
      <c r="I199" s="8">
        <v>0</v>
      </c>
      <c r="J199" s="8">
        <f t="shared" si="60"/>
        <v>0</v>
      </c>
      <c r="K199" s="8">
        <f t="shared" si="61"/>
        <v>0</v>
      </c>
      <c r="L199" s="7">
        <f t="shared" si="63"/>
        <v>0</v>
      </c>
      <c r="AC199" s="6"/>
      <c r="AD199" s="6"/>
      <c r="AE199" s="6"/>
      <c r="AF199" s="6"/>
      <c r="AG199" s="6"/>
      <c r="AH199" s="5">
        <v>1114116</v>
      </c>
      <c r="AI199" s="4" t="str">
        <f t="shared" si="62"/>
        <v>11141169</v>
      </c>
    </row>
    <row r="200" spans="1:35" s="2" customFormat="1" ht="27.75" customHeight="1" x14ac:dyDescent="0.25">
      <c r="A200" s="12" t="s">
        <v>5</v>
      </c>
      <c r="B200" s="12" t="s">
        <v>5</v>
      </c>
      <c r="C200" s="12" t="s">
        <v>5</v>
      </c>
      <c r="D200" s="17">
        <v>1114117</v>
      </c>
      <c r="E200" s="16" t="s">
        <v>135</v>
      </c>
      <c r="F200" s="15">
        <v>35000000.038000003</v>
      </c>
      <c r="G200" s="15">
        <v>32124642.5</v>
      </c>
      <c r="H200" s="15">
        <f>SUMIF($B$201:$B$207,"article",H201:H207)</f>
        <v>48432928.260000005</v>
      </c>
      <c r="I200" s="15">
        <f>SUMIF($B$201:$B$207,"article",I201:I207)</f>
        <v>23465112.43</v>
      </c>
      <c r="J200" s="15">
        <f>SUMIF($B$201:$B$207,"article",J201:J207)</f>
        <v>24967815.830000002</v>
      </c>
      <c r="K200" s="15">
        <f>SUMIF($B$201:$B$207,"article",K201:K207)</f>
        <v>-8659530.0700000003</v>
      </c>
      <c r="L200" s="14">
        <f t="shared" si="63"/>
        <v>0.48448675876117669</v>
      </c>
      <c r="AC200" s="13"/>
      <c r="AD200" s="13"/>
      <c r="AE200" s="13"/>
      <c r="AF200" s="13"/>
      <c r="AG200" s="13"/>
      <c r="AH200" s="5">
        <v>1114117</v>
      </c>
    </row>
    <row r="201" spans="1:35" s="2" customFormat="1" ht="27.75" customHeight="1" x14ac:dyDescent="0.25">
      <c r="A201" s="12" t="s">
        <v>1</v>
      </c>
      <c r="B201" s="12" t="s">
        <v>1</v>
      </c>
      <c r="C201" s="11">
        <v>1114117</v>
      </c>
      <c r="D201" s="10">
        <v>1</v>
      </c>
      <c r="E201" s="9" t="s">
        <v>3</v>
      </c>
      <c r="F201" s="8">
        <v>19217409.999999996</v>
      </c>
      <c r="G201" s="8">
        <v>17724642.5</v>
      </c>
      <c r="H201" s="8">
        <v>31016121.260000002</v>
      </c>
      <c r="I201" s="8">
        <v>16715112.43</v>
      </c>
      <c r="J201" s="8">
        <f t="shared" ref="J201:J207" si="64">H201-I201</f>
        <v>14301008.830000002</v>
      </c>
      <c r="K201" s="8">
        <f t="shared" ref="K201:K207" si="65">+I201-G201</f>
        <v>-1009530.0700000003</v>
      </c>
      <c r="L201" s="7">
        <f t="shared" si="63"/>
        <v>0.53891691646036588</v>
      </c>
      <c r="AC201" s="6"/>
      <c r="AD201" s="6"/>
      <c r="AE201" s="6"/>
      <c r="AF201" s="6"/>
      <c r="AG201" s="6"/>
      <c r="AH201" s="5">
        <v>1114117</v>
      </c>
      <c r="AI201" s="4" t="str">
        <f t="shared" ref="AI201:AI207" si="66">CONCATENATE(AH201,D201)</f>
        <v>11141171</v>
      </c>
    </row>
    <row r="202" spans="1:35" s="2" customFormat="1" ht="27.75" customHeight="1" x14ac:dyDescent="0.25">
      <c r="A202" s="12" t="s">
        <v>1</v>
      </c>
      <c r="B202" s="12" t="s">
        <v>1</v>
      </c>
      <c r="C202" s="11">
        <v>1114117</v>
      </c>
      <c r="D202" s="10">
        <v>2</v>
      </c>
      <c r="E202" s="9" t="s">
        <v>2</v>
      </c>
      <c r="F202" s="8">
        <v>15782590.038000003</v>
      </c>
      <c r="G202" s="8">
        <v>14400000</v>
      </c>
      <c r="H202" s="8">
        <v>17416807</v>
      </c>
      <c r="I202" s="8">
        <v>6750000</v>
      </c>
      <c r="J202" s="8">
        <f t="shared" si="64"/>
        <v>10666807</v>
      </c>
      <c r="K202" s="8">
        <f t="shared" si="65"/>
        <v>-7650000</v>
      </c>
      <c r="L202" s="7">
        <f t="shared" si="63"/>
        <v>0.3875566859068944</v>
      </c>
      <c r="AC202" s="6"/>
      <c r="AD202" s="6"/>
      <c r="AE202" s="6"/>
      <c r="AF202" s="6"/>
      <c r="AG202" s="6"/>
      <c r="AH202" s="5">
        <v>1114117</v>
      </c>
      <c r="AI202" s="4" t="str">
        <f t="shared" si="66"/>
        <v>11141172</v>
      </c>
    </row>
    <row r="203" spans="1:35" s="2" customFormat="1" ht="27.75" hidden="1" customHeight="1" x14ac:dyDescent="0.25">
      <c r="A203" s="12" t="s">
        <v>1</v>
      </c>
      <c r="B203" s="12" t="s">
        <v>1</v>
      </c>
      <c r="C203" s="11">
        <v>1114117</v>
      </c>
      <c r="D203" s="10">
        <v>3</v>
      </c>
      <c r="E203" s="9" t="s">
        <v>15</v>
      </c>
      <c r="F203" s="8">
        <v>0</v>
      </c>
      <c r="G203" s="8">
        <v>0</v>
      </c>
      <c r="H203" s="8">
        <v>0</v>
      </c>
      <c r="I203" s="8">
        <v>0</v>
      </c>
      <c r="J203" s="8">
        <f t="shared" si="64"/>
        <v>0</v>
      </c>
      <c r="K203" s="8">
        <f t="shared" si="65"/>
        <v>0</v>
      </c>
      <c r="L203" s="7">
        <f t="shared" si="63"/>
        <v>0</v>
      </c>
      <c r="AC203" s="6"/>
      <c r="AD203" s="6"/>
      <c r="AE203" s="6"/>
      <c r="AF203" s="6"/>
      <c r="AG203" s="6"/>
      <c r="AH203" s="5">
        <v>1114117</v>
      </c>
      <c r="AI203" s="4" t="str">
        <f t="shared" si="66"/>
        <v>11141173</v>
      </c>
    </row>
    <row r="204" spans="1:35" s="2" customFormat="1" ht="27.75" hidden="1" customHeight="1" x14ac:dyDescent="0.25">
      <c r="A204" s="12" t="s">
        <v>1</v>
      </c>
      <c r="B204" s="12" t="s">
        <v>1</v>
      </c>
      <c r="C204" s="11">
        <v>1114117</v>
      </c>
      <c r="D204" s="10">
        <v>4</v>
      </c>
      <c r="E204" s="9" t="s">
        <v>14</v>
      </c>
      <c r="F204" s="8">
        <v>0</v>
      </c>
      <c r="G204" s="8">
        <v>0</v>
      </c>
      <c r="H204" s="8">
        <v>0</v>
      </c>
      <c r="I204" s="8">
        <v>0</v>
      </c>
      <c r="J204" s="8">
        <f t="shared" si="64"/>
        <v>0</v>
      </c>
      <c r="K204" s="8">
        <f t="shared" si="65"/>
        <v>0</v>
      </c>
      <c r="L204" s="7">
        <f t="shared" si="63"/>
        <v>0</v>
      </c>
      <c r="AC204" s="6"/>
      <c r="AD204" s="6"/>
      <c r="AE204" s="6"/>
      <c r="AF204" s="6"/>
      <c r="AG204" s="6"/>
      <c r="AH204" s="5">
        <v>1114117</v>
      </c>
      <c r="AI204" s="4" t="str">
        <f t="shared" si="66"/>
        <v>11141174</v>
      </c>
    </row>
    <row r="205" spans="1:35" s="2" customFormat="1" ht="27.75" hidden="1" customHeight="1" x14ac:dyDescent="0.25">
      <c r="A205" s="12" t="s">
        <v>1</v>
      </c>
      <c r="B205" s="12" t="s">
        <v>1</v>
      </c>
      <c r="C205" s="11">
        <v>1114117</v>
      </c>
      <c r="D205" s="10">
        <v>5</v>
      </c>
      <c r="E205" s="9" t="s">
        <v>13</v>
      </c>
      <c r="F205" s="8">
        <v>0</v>
      </c>
      <c r="G205" s="8">
        <v>0</v>
      </c>
      <c r="H205" s="8">
        <v>0</v>
      </c>
      <c r="I205" s="8">
        <v>0</v>
      </c>
      <c r="J205" s="8">
        <f t="shared" si="64"/>
        <v>0</v>
      </c>
      <c r="K205" s="8">
        <f t="shared" si="65"/>
        <v>0</v>
      </c>
      <c r="L205" s="7">
        <f t="shared" si="63"/>
        <v>0</v>
      </c>
      <c r="AC205" s="6"/>
      <c r="AD205" s="6"/>
      <c r="AE205" s="6"/>
      <c r="AF205" s="6"/>
      <c r="AG205" s="6"/>
      <c r="AH205" s="5">
        <v>1114117</v>
      </c>
      <c r="AI205" s="4" t="str">
        <f t="shared" si="66"/>
        <v>11141175</v>
      </c>
    </row>
    <row r="206" spans="1:35" s="2" customFormat="1" ht="27.75" hidden="1" customHeight="1" x14ac:dyDescent="0.25">
      <c r="A206" s="12" t="s">
        <v>1</v>
      </c>
      <c r="B206" s="12" t="s">
        <v>1</v>
      </c>
      <c r="C206" s="11">
        <v>1114117</v>
      </c>
      <c r="D206" s="10">
        <v>7</v>
      </c>
      <c r="E206" s="9" t="s">
        <v>0</v>
      </c>
      <c r="F206" s="8">
        <v>0</v>
      </c>
      <c r="G206" s="8">
        <v>0</v>
      </c>
      <c r="H206" s="8">
        <v>0</v>
      </c>
      <c r="I206" s="8">
        <v>0</v>
      </c>
      <c r="J206" s="8">
        <f t="shared" si="64"/>
        <v>0</v>
      </c>
      <c r="K206" s="8">
        <f t="shared" si="65"/>
        <v>0</v>
      </c>
      <c r="L206" s="7">
        <f t="shared" si="63"/>
        <v>0</v>
      </c>
      <c r="AC206" s="6"/>
      <c r="AD206" s="6"/>
      <c r="AE206" s="6"/>
      <c r="AF206" s="6"/>
      <c r="AG206" s="6"/>
      <c r="AH206" s="5">
        <v>1114117</v>
      </c>
      <c r="AI206" s="4" t="str">
        <f t="shared" si="66"/>
        <v>11141177</v>
      </c>
    </row>
    <row r="207" spans="1:35" s="2" customFormat="1" ht="27.75" hidden="1" customHeight="1" x14ac:dyDescent="0.25">
      <c r="A207" s="12" t="s">
        <v>1</v>
      </c>
      <c r="B207" s="12" t="s">
        <v>1</v>
      </c>
      <c r="C207" s="11">
        <v>1114117</v>
      </c>
      <c r="D207" s="10">
        <v>9</v>
      </c>
      <c r="E207" s="9" t="s">
        <v>12</v>
      </c>
      <c r="F207" s="8">
        <v>0</v>
      </c>
      <c r="G207" s="8">
        <v>0</v>
      </c>
      <c r="H207" s="8">
        <v>0</v>
      </c>
      <c r="I207" s="8">
        <v>0</v>
      </c>
      <c r="J207" s="8">
        <f t="shared" si="64"/>
        <v>0</v>
      </c>
      <c r="K207" s="8">
        <f t="shared" si="65"/>
        <v>0</v>
      </c>
      <c r="L207" s="7">
        <f t="shared" si="63"/>
        <v>0</v>
      </c>
      <c r="AC207" s="6"/>
      <c r="AD207" s="6"/>
      <c r="AE207" s="6"/>
      <c r="AF207" s="6"/>
      <c r="AG207" s="6"/>
      <c r="AH207" s="5">
        <v>1114117</v>
      </c>
      <c r="AI207" s="4" t="str">
        <f t="shared" si="66"/>
        <v>11141179</v>
      </c>
    </row>
    <row r="208" spans="1:35" s="2" customFormat="1" ht="27.75" customHeight="1" x14ac:dyDescent="0.25">
      <c r="A208" s="12" t="s">
        <v>5</v>
      </c>
      <c r="B208" s="12" t="s">
        <v>5</v>
      </c>
      <c r="C208" s="12" t="s">
        <v>5</v>
      </c>
      <c r="D208" s="17">
        <v>1114118</v>
      </c>
      <c r="E208" s="64" t="s">
        <v>134</v>
      </c>
      <c r="F208" s="15">
        <v>7740558.1220000004</v>
      </c>
      <c r="G208" s="15">
        <v>6365390</v>
      </c>
      <c r="H208" s="15">
        <f>SUMIF($B$209:$B$215,"article",H209:H215)</f>
        <v>13580450.460000001</v>
      </c>
      <c r="I208" s="15">
        <f>SUMIF($B$209:$B$215,"article",I209:I215)</f>
        <v>4768130.01</v>
      </c>
      <c r="J208" s="15">
        <f>SUMIF($B$209:$B$215,"article",J209:J215)</f>
        <v>8812320.4500000011</v>
      </c>
      <c r="K208" s="15">
        <f>SUMIF($B$209:$B$215,"article",K209:K215)</f>
        <v>-1597259.9900000002</v>
      </c>
      <c r="L208" s="14">
        <f t="shared" si="63"/>
        <v>0.35110249281083122</v>
      </c>
      <c r="AC208" s="13"/>
      <c r="AD208" s="13"/>
      <c r="AE208" s="13"/>
      <c r="AF208" s="13"/>
      <c r="AG208" s="13"/>
      <c r="AH208" s="5">
        <v>1114118</v>
      </c>
    </row>
    <row r="209" spans="1:35" s="2" customFormat="1" ht="27.75" customHeight="1" x14ac:dyDescent="0.25">
      <c r="A209" s="12" t="s">
        <v>1</v>
      </c>
      <c r="B209" s="12" t="s">
        <v>1</v>
      </c>
      <c r="C209" s="11">
        <v>1114118</v>
      </c>
      <c r="D209" s="10">
        <v>1</v>
      </c>
      <c r="E209" s="9" t="s">
        <v>3</v>
      </c>
      <c r="F209" s="8">
        <v>7255598.1600000001</v>
      </c>
      <c r="G209" s="8">
        <v>6365390</v>
      </c>
      <c r="H209" s="8">
        <v>13580450.460000001</v>
      </c>
      <c r="I209" s="8">
        <v>4768130.01</v>
      </c>
      <c r="J209" s="8">
        <f t="shared" ref="J209:J215" si="67">H209-I209</f>
        <v>8812320.4500000011</v>
      </c>
      <c r="K209" s="8">
        <f t="shared" ref="K209:K215" si="68">+I209-G209</f>
        <v>-1597259.9900000002</v>
      </c>
      <c r="L209" s="7">
        <f t="shared" si="63"/>
        <v>0.35110249281083122</v>
      </c>
      <c r="AC209" s="6"/>
      <c r="AD209" s="6"/>
      <c r="AE209" s="6"/>
      <c r="AF209" s="6"/>
      <c r="AG209" s="6"/>
      <c r="AH209" s="5">
        <v>1114118</v>
      </c>
      <c r="AI209" s="4" t="str">
        <f t="shared" ref="AI209:AI215" si="69">CONCATENATE(AH209,D209)</f>
        <v>11141181</v>
      </c>
    </row>
    <row r="210" spans="1:35" s="2" customFormat="1" ht="27.75" hidden="1" customHeight="1" x14ac:dyDescent="0.25">
      <c r="A210" s="12" t="s">
        <v>1</v>
      </c>
      <c r="B210" s="12" t="s">
        <v>1</v>
      </c>
      <c r="C210" s="11">
        <v>1114118</v>
      </c>
      <c r="D210" s="10">
        <v>2</v>
      </c>
      <c r="E210" s="9" t="s">
        <v>2</v>
      </c>
      <c r="F210" s="8">
        <v>484959.96200000006</v>
      </c>
      <c r="G210" s="8">
        <v>0</v>
      </c>
      <c r="H210" s="8">
        <v>0</v>
      </c>
      <c r="I210" s="8">
        <v>0</v>
      </c>
      <c r="J210" s="8">
        <f t="shared" si="67"/>
        <v>0</v>
      </c>
      <c r="K210" s="8">
        <f t="shared" si="68"/>
        <v>0</v>
      </c>
      <c r="L210" s="7">
        <f t="shared" si="63"/>
        <v>0</v>
      </c>
      <c r="AC210" s="6"/>
      <c r="AD210" s="6"/>
      <c r="AE210" s="6"/>
      <c r="AF210" s="6"/>
      <c r="AG210" s="6"/>
      <c r="AH210" s="5">
        <v>1114118</v>
      </c>
      <c r="AI210" s="4" t="str">
        <f t="shared" si="69"/>
        <v>11141182</v>
      </c>
    </row>
    <row r="211" spans="1:35" s="2" customFormat="1" ht="27.75" hidden="1" customHeight="1" x14ac:dyDescent="0.25">
      <c r="A211" s="12" t="s">
        <v>1</v>
      </c>
      <c r="B211" s="12" t="s">
        <v>1</v>
      </c>
      <c r="C211" s="11">
        <v>1114118</v>
      </c>
      <c r="D211" s="10">
        <v>3</v>
      </c>
      <c r="E211" s="9" t="s">
        <v>15</v>
      </c>
      <c r="F211" s="8">
        <v>0</v>
      </c>
      <c r="G211" s="8">
        <v>0</v>
      </c>
      <c r="H211" s="8">
        <v>0</v>
      </c>
      <c r="I211" s="8">
        <v>0</v>
      </c>
      <c r="J211" s="8">
        <f t="shared" si="67"/>
        <v>0</v>
      </c>
      <c r="K211" s="8">
        <f t="shared" si="68"/>
        <v>0</v>
      </c>
      <c r="L211" s="7">
        <f t="shared" si="63"/>
        <v>0</v>
      </c>
      <c r="AC211" s="6"/>
      <c r="AD211" s="6"/>
      <c r="AE211" s="6"/>
      <c r="AF211" s="6"/>
      <c r="AG211" s="6"/>
      <c r="AH211" s="5">
        <v>1114118</v>
      </c>
      <c r="AI211" s="4" t="str">
        <f t="shared" si="69"/>
        <v>11141183</v>
      </c>
    </row>
    <row r="212" spans="1:35" s="2" customFormat="1" ht="27.75" hidden="1" customHeight="1" x14ac:dyDescent="0.25">
      <c r="A212" s="12" t="s">
        <v>1</v>
      </c>
      <c r="B212" s="12" t="s">
        <v>1</v>
      </c>
      <c r="C212" s="11">
        <v>1114118</v>
      </c>
      <c r="D212" s="10">
        <v>4</v>
      </c>
      <c r="E212" s="9" t="s">
        <v>14</v>
      </c>
      <c r="F212" s="8">
        <v>0</v>
      </c>
      <c r="G212" s="8">
        <v>0</v>
      </c>
      <c r="H212" s="8">
        <v>0</v>
      </c>
      <c r="I212" s="8">
        <v>0</v>
      </c>
      <c r="J212" s="8">
        <f t="shared" si="67"/>
        <v>0</v>
      </c>
      <c r="K212" s="8">
        <f t="shared" si="68"/>
        <v>0</v>
      </c>
      <c r="L212" s="7">
        <f t="shared" si="63"/>
        <v>0</v>
      </c>
      <c r="AC212" s="6"/>
      <c r="AD212" s="6"/>
      <c r="AE212" s="6"/>
      <c r="AF212" s="6"/>
      <c r="AG212" s="6"/>
      <c r="AH212" s="5">
        <v>1114118</v>
      </c>
      <c r="AI212" s="4" t="str">
        <f t="shared" si="69"/>
        <v>11141184</v>
      </c>
    </row>
    <row r="213" spans="1:35" s="2" customFormat="1" ht="27.75" hidden="1" customHeight="1" x14ac:dyDescent="0.25">
      <c r="A213" s="12" t="s">
        <v>1</v>
      </c>
      <c r="B213" s="12" t="s">
        <v>1</v>
      </c>
      <c r="C213" s="11">
        <v>1114118</v>
      </c>
      <c r="D213" s="10">
        <v>5</v>
      </c>
      <c r="E213" s="9" t="s">
        <v>13</v>
      </c>
      <c r="F213" s="8">
        <v>0</v>
      </c>
      <c r="G213" s="8">
        <v>0</v>
      </c>
      <c r="H213" s="8">
        <v>0</v>
      </c>
      <c r="I213" s="8">
        <v>0</v>
      </c>
      <c r="J213" s="8">
        <f t="shared" si="67"/>
        <v>0</v>
      </c>
      <c r="K213" s="8">
        <f t="shared" si="68"/>
        <v>0</v>
      </c>
      <c r="L213" s="7">
        <f t="shared" si="63"/>
        <v>0</v>
      </c>
      <c r="AC213" s="6"/>
      <c r="AD213" s="6"/>
      <c r="AE213" s="6"/>
      <c r="AF213" s="6"/>
      <c r="AG213" s="6"/>
      <c r="AH213" s="5">
        <v>1114118</v>
      </c>
      <c r="AI213" s="4" t="str">
        <f t="shared" si="69"/>
        <v>11141185</v>
      </c>
    </row>
    <row r="214" spans="1:35" s="2" customFormat="1" ht="27.75" hidden="1" customHeight="1" x14ac:dyDescent="0.25">
      <c r="A214" s="12" t="s">
        <v>1</v>
      </c>
      <c r="B214" s="12" t="s">
        <v>1</v>
      </c>
      <c r="C214" s="11">
        <v>1114118</v>
      </c>
      <c r="D214" s="10">
        <v>7</v>
      </c>
      <c r="E214" s="9" t="s">
        <v>0</v>
      </c>
      <c r="F214" s="8">
        <v>0</v>
      </c>
      <c r="G214" s="8">
        <v>0</v>
      </c>
      <c r="H214" s="8">
        <v>0</v>
      </c>
      <c r="I214" s="8">
        <v>0</v>
      </c>
      <c r="J214" s="8">
        <f t="shared" si="67"/>
        <v>0</v>
      </c>
      <c r="K214" s="8">
        <f t="shared" si="68"/>
        <v>0</v>
      </c>
      <c r="L214" s="7">
        <f t="shared" si="63"/>
        <v>0</v>
      </c>
      <c r="AC214" s="6"/>
      <c r="AD214" s="6"/>
      <c r="AE214" s="6"/>
      <c r="AF214" s="6"/>
      <c r="AG214" s="6"/>
      <c r="AH214" s="5">
        <v>1114118</v>
      </c>
      <c r="AI214" s="4" t="str">
        <f t="shared" si="69"/>
        <v>11141187</v>
      </c>
    </row>
    <row r="215" spans="1:35" s="2" customFormat="1" ht="27.75" hidden="1" customHeight="1" x14ac:dyDescent="0.25">
      <c r="A215" s="12" t="s">
        <v>1</v>
      </c>
      <c r="B215" s="12" t="s">
        <v>1</v>
      </c>
      <c r="C215" s="11">
        <v>1114118</v>
      </c>
      <c r="D215" s="10">
        <v>9</v>
      </c>
      <c r="E215" s="9" t="s">
        <v>12</v>
      </c>
      <c r="F215" s="8">
        <v>0</v>
      </c>
      <c r="G215" s="8">
        <v>0</v>
      </c>
      <c r="H215" s="8">
        <v>0</v>
      </c>
      <c r="I215" s="8">
        <v>0</v>
      </c>
      <c r="J215" s="8">
        <f t="shared" si="67"/>
        <v>0</v>
      </c>
      <c r="K215" s="8">
        <f t="shared" si="68"/>
        <v>0</v>
      </c>
      <c r="L215" s="7">
        <f t="shared" si="63"/>
        <v>0</v>
      </c>
      <c r="AC215" s="6"/>
      <c r="AD215" s="6"/>
      <c r="AE215" s="6"/>
      <c r="AF215" s="6"/>
      <c r="AG215" s="6"/>
      <c r="AH215" s="5">
        <v>1114118</v>
      </c>
      <c r="AI215" s="4" t="str">
        <f t="shared" si="69"/>
        <v>11141189</v>
      </c>
    </row>
    <row r="216" spans="1:35" s="2" customFormat="1" ht="27.75" customHeight="1" x14ac:dyDescent="0.25">
      <c r="A216" s="12" t="s">
        <v>5</v>
      </c>
      <c r="B216" s="12" t="s">
        <v>5</v>
      </c>
      <c r="C216" s="12" t="s">
        <v>5</v>
      </c>
      <c r="D216" s="17">
        <v>1114119</v>
      </c>
      <c r="E216" s="16" t="s">
        <v>133</v>
      </c>
      <c r="F216" s="15">
        <v>60000001.001999997</v>
      </c>
      <c r="G216" s="15">
        <v>55148086.818999998</v>
      </c>
      <c r="H216" s="15">
        <f>SUMIF($B$217:$B$223,"article",H217:H223)</f>
        <v>88475580.319999993</v>
      </c>
      <c r="I216" s="15">
        <f>SUMIF($B$217:$B$223,"article",I217:I223)</f>
        <v>45398033.450000003</v>
      </c>
      <c r="J216" s="15">
        <f>SUMIF($B$217:$B$223,"article",J217:J223)</f>
        <v>43077546.86999999</v>
      </c>
      <c r="K216" s="15">
        <f>SUMIF($B$217:$B$223,"article",K217:K223)</f>
        <v>-9750053.368999999</v>
      </c>
      <c r="L216" s="14">
        <f t="shared" si="63"/>
        <v>0.51311371212037959</v>
      </c>
      <c r="AC216" s="13"/>
      <c r="AD216" s="13"/>
      <c r="AE216" s="13"/>
      <c r="AF216" s="13"/>
      <c r="AG216" s="13"/>
      <c r="AH216" s="5">
        <v>1114119</v>
      </c>
    </row>
    <row r="217" spans="1:35" s="2" customFormat="1" ht="27.75" customHeight="1" x14ac:dyDescent="0.25">
      <c r="A217" s="12" t="s">
        <v>1</v>
      </c>
      <c r="B217" s="12" t="s">
        <v>1</v>
      </c>
      <c r="C217" s="11">
        <v>1114119</v>
      </c>
      <c r="D217" s="10">
        <v>1</v>
      </c>
      <c r="E217" s="9" t="s">
        <v>3</v>
      </c>
      <c r="F217" s="8">
        <v>46304432.869999997</v>
      </c>
      <c r="G217" s="8">
        <v>43270921.818999998</v>
      </c>
      <c r="H217" s="8">
        <v>69693117.819999993</v>
      </c>
      <c r="I217" s="8">
        <v>37947605.68</v>
      </c>
      <c r="J217" s="8">
        <f t="shared" ref="J217:J223" si="70">H217-I217</f>
        <v>31745512.139999993</v>
      </c>
      <c r="K217" s="8">
        <f t="shared" ref="K217:K223" si="71">+I217-G217</f>
        <v>-5323316.1389999986</v>
      </c>
      <c r="L217" s="7">
        <f t="shared" si="63"/>
        <v>0.54449573884768987</v>
      </c>
      <c r="AC217" s="6"/>
      <c r="AD217" s="6"/>
      <c r="AE217" s="6"/>
      <c r="AF217" s="6"/>
      <c r="AG217" s="6"/>
      <c r="AH217" s="5">
        <v>1114119</v>
      </c>
      <c r="AI217" s="4" t="str">
        <f t="shared" ref="AI217:AI223" si="72">CONCATENATE(AH217,D217)</f>
        <v>11141191</v>
      </c>
    </row>
    <row r="218" spans="1:35" s="2" customFormat="1" ht="27.75" customHeight="1" x14ac:dyDescent="0.25">
      <c r="A218" s="12" t="s">
        <v>1</v>
      </c>
      <c r="B218" s="12" t="s">
        <v>1</v>
      </c>
      <c r="C218" s="11">
        <v>1114119</v>
      </c>
      <c r="D218" s="10">
        <v>2</v>
      </c>
      <c r="E218" s="9" t="s">
        <v>2</v>
      </c>
      <c r="F218" s="8">
        <v>13695568.131999999</v>
      </c>
      <c r="G218" s="8">
        <v>11877165</v>
      </c>
      <c r="H218" s="8">
        <v>18782462.5</v>
      </c>
      <c r="I218" s="8">
        <v>7450427.7699999996</v>
      </c>
      <c r="J218" s="8">
        <f t="shared" si="70"/>
        <v>11332034.73</v>
      </c>
      <c r="K218" s="8">
        <f t="shared" si="71"/>
        <v>-4426737.2300000004</v>
      </c>
      <c r="L218" s="7">
        <f t="shared" si="63"/>
        <v>0.39666938081202074</v>
      </c>
      <c r="AC218" s="6"/>
      <c r="AD218" s="6"/>
      <c r="AE218" s="6"/>
      <c r="AF218" s="6"/>
      <c r="AG218" s="6"/>
      <c r="AH218" s="5">
        <v>1114119</v>
      </c>
      <c r="AI218" s="4" t="str">
        <f t="shared" si="72"/>
        <v>11141192</v>
      </c>
    </row>
    <row r="219" spans="1:35" s="2" customFormat="1" ht="27.75" hidden="1" customHeight="1" x14ac:dyDescent="0.25">
      <c r="A219" s="12" t="s">
        <v>1</v>
      </c>
      <c r="B219" s="12" t="s">
        <v>1</v>
      </c>
      <c r="C219" s="11">
        <v>1114119</v>
      </c>
      <c r="D219" s="10">
        <v>3</v>
      </c>
      <c r="E219" s="9" t="s">
        <v>15</v>
      </c>
      <c r="F219" s="8">
        <v>0</v>
      </c>
      <c r="G219" s="8">
        <v>0</v>
      </c>
      <c r="H219" s="8">
        <v>0</v>
      </c>
      <c r="I219" s="8">
        <v>0</v>
      </c>
      <c r="J219" s="8">
        <f t="shared" si="70"/>
        <v>0</v>
      </c>
      <c r="K219" s="8">
        <f t="shared" si="71"/>
        <v>0</v>
      </c>
      <c r="L219" s="7">
        <f t="shared" si="63"/>
        <v>0</v>
      </c>
      <c r="AC219" s="6"/>
      <c r="AD219" s="6"/>
      <c r="AE219" s="6"/>
      <c r="AF219" s="6"/>
      <c r="AG219" s="6"/>
      <c r="AH219" s="5">
        <v>1114119</v>
      </c>
      <c r="AI219" s="4" t="str">
        <f t="shared" si="72"/>
        <v>11141193</v>
      </c>
    </row>
    <row r="220" spans="1:35" s="2" customFormat="1" ht="27.75" hidden="1" customHeight="1" x14ac:dyDescent="0.25">
      <c r="A220" s="12" t="s">
        <v>1</v>
      </c>
      <c r="B220" s="12" t="s">
        <v>1</v>
      </c>
      <c r="C220" s="11">
        <v>1114119</v>
      </c>
      <c r="D220" s="10">
        <v>4</v>
      </c>
      <c r="E220" s="9" t="s">
        <v>14</v>
      </c>
      <c r="F220" s="8">
        <v>0</v>
      </c>
      <c r="G220" s="8">
        <v>0</v>
      </c>
      <c r="H220" s="8">
        <v>0</v>
      </c>
      <c r="I220" s="8">
        <v>0</v>
      </c>
      <c r="J220" s="8">
        <f t="shared" si="70"/>
        <v>0</v>
      </c>
      <c r="K220" s="8">
        <f t="shared" si="71"/>
        <v>0</v>
      </c>
      <c r="L220" s="7">
        <f t="shared" si="63"/>
        <v>0</v>
      </c>
      <c r="AC220" s="6"/>
      <c r="AD220" s="6"/>
      <c r="AE220" s="6"/>
      <c r="AF220" s="6"/>
      <c r="AG220" s="6"/>
      <c r="AH220" s="5">
        <v>1114119</v>
      </c>
      <c r="AI220" s="4" t="str">
        <f t="shared" si="72"/>
        <v>11141194</v>
      </c>
    </row>
    <row r="221" spans="1:35" s="2" customFormat="1" ht="27.75" hidden="1" customHeight="1" x14ac:dyDescent="0.25">
      <c r="A221" s="12" t="s">
        <v>1</v>
      </c>
      <c r="B221" s="12" t="s">
        <v>1</v>
      </c>
      <c r="C221" s="11">
        <v>1114119</v>
      </c>
      <c r="D221" s="10">
        <v>5</v>
      </c>
      <c r="E221" s="9" t="s">
        <v>13</v>
      </c>
      <c r="F221" s="8">
        <v>0</v>
      </c>
      <c r="G221" s="8">
        <v>0</v>
      </c>
      <c r="H221" s="8">
        <v>0</v>
      </c>
      <c r="I221" s="8">
        <v>0</v>
      </c>
      <c r="J221" s="8">
        <f t="shared" si="70"/>
        <v>0</v>
      </c>
      <c r="K221" s="8">
        <f t="shared" si="71"/>
        <v>0</v>
      </c>
      <c r="L221" s="7">
        <f t="shared" si="63"/>
        <v>0</v>
      </c>
      <c r="AC221" s="6"/>
      <c r="AD221" s="6"/>
      <c r="AE221" s="6"/>
      <c r="AF221" s="6"/>
      <c r="AG221" s="6"/>
      <c r="AH221" s="5">
        <v>1114119</v>
      </c>
      <c r="AI221" s="4" t="str">
        <f t="shared" si="72"/>
        <v>11141195</v>
      </c>
    </row>
    <row r="222" spans="1:35" s="2" customFormat="1" ht="27.75" hidden="1" customHeight="1" x14ac:dyDescent="0.25">
      <c r="A222" s="12" t="s">
        <v>1</v>
      </c>
      <c r="B222" s="12" t="s">
        <v>1</v>
      </c>
      <c r="C222" s="11">
        <v>1114119</v>
      </c>
      <c r="D222" s="10">
        <v>7</v>
      </c>
      <c r="E222" s="9" t="s">
        <v>0</v>
      </c>
      <c r="F222" s="8">
        <v>0</v>
      </c>
      <c r="G222" s="8">
        <v>0</v>
      </c>
      <c r="H222" s="8">
        <v>0</v>
      </c>
      <c r="I222" s="8">
        <v>0</v>
      </c>
      <c r="J222" s="8">
        <f t="shared" si="70"/>
        <v>0</v>
      </c>
      <c r="K222" s="8">
        <f t="shared" si="71"/>
        <v>0</v>
      </c>
      <c r="L222" s="7">
        <f t="shared" si="63"/>
        <v>0</v>
      </c>
      <c r="AC222" s="6"/>
      <c r="AD222" s="6"/>
      <c r="AE222" s="6"/>
      <c r="AF222" s="6"/>
      <c r="AG222" s="6"/>
      <c r="AH222" s="5">
        <v>1114119</v>
      </c>
      <c r="AI222" s="4" t="str">
        <f t="shared" si="72"/>
        <v>11141197</v>
      </c>
    </row>
    <row r="223" spans="1:35" s="2" customFormat="1" ht="27.75" hidden="1" customHeight="1" x14ac:dyDescent="0.25">
      <c r="A223" s="12" t="s">
        <v>1</v>
      </c>
      <c r="B223" s="12" t="s">
        <v>1</v>
      </c>
      <c r="C223" s="11">
        <v>1114119</v>
      </c>
      <c r="D223" s="10">
        <v>9</v>
      </c>
      <c r="E223" s="9" t="s">
        <v>12</v>
      </c>
      <c r="F223" s="8">
        <v>0</v>
      </c>
      <c r="G223" s="8">
        <v>0</v>
      </c>
      <c r="H223" s="8">
        <v>0</v>
      </c>
      <c r="I223" s="8">
        <v>0</v>
      </c>
      <c r="J223" s="8">
        <f t="shared" si="70"/>
        <v>0</v>
      </c>
      <c r="K223" s="8">
        <f t="shared" si="71"/>
        <v>0</v>
      </c>
      <c r="L223" s="7">
        <f t="shared" si="63"/>
        <v>0</v>
      </c>
      <c r="AC223" s="6"/>
      <c r="AD223" s="6"/>
      <c r="AE223" s="6"/>
      <c r="AF223" s="6"/>
      <c r="AG223" s="6"/>
      <c r="AH223" s="5">
        <v>1114119</v>
      </c>
      <c r="AI223" s="4" t="str">
        <f t="shared" si="72"/>
        <v>11141199</v>
      </c>
    </row>
    <row r="224" spans="1:35" s="2" customFormat="1" ht="27.75" customHeight="1" x14ac:dyDescent="0.25">
      <c r="A224" s="12" t="s">
        <v>5</v>
      </c>
      <c r="B224" s="12" t="s">
        <v>5</v>
      </c>
      <c r="C224" s="12" t="s">
        <v>5</v>
      </c>
      <c r="D224" s="17">
        <v>1114120</v>
      </c>
      <c r="E224" s="16" t="s">
        <v>132</v>
      </c>
      <c r="F224" s="15">
        <v>4994417.0360000003</v>
      </c>
      <c r="G224" s="15">
        <v>2619730</v>
      </c>
      <c r="H224" s="15">
        <f>SUMIF($B$225:$B$227,"article",H225:H227)</f>
        <v>2652605</v>
      </c>
      <c r="I224" s="15">
        <f>SUMIF($B$225:$B$227,"article",I225:I227)</f>
        <v>0</v>
      </c>
      <c r="J224" s="15">
        <f>SUMIF($B$225:$B$227,"article",J225:J227)</f>
        <v>2652605</v>
      </c>
      <c r="K224" s="15">
        <f>SUMIF($B$225:$B$227,"article",K225:K227)</f>
        <v>-2619730</v>
      </c>
      <c r="L224" s="14">
        <f t="shared" si="63"/>
        <v>0</v>
      </c>
      <c r="AD224" s="13"/>
      <c r="AE224" s="13"/>
      <c r="AF224" s="13"/>
      <c r="AG224" s="13"/>
      <c r="AH224" s="5">
        <v>1114220</v>
      </c>
    </row>
    <row r="225" spans="1:35" s="2" customFormat="1" ht="27.75" customHeight="1" x14ac:dyDescent="0.25">
      <c r="A225" s="12" t="s">
        <v>1</v>
      </c>
      <c r="B225" s="12" t="s">
        <v>1</v>
      </c>
      <c r="C225" s="11">
        <v>1114120</v>
      </c>
      <c r="D225" s="10">
        <v>1</v>
      </c>
      <c r="E225" s="9" t="s">
        <v>3</v>
      </c>
      <c r="F225" s="8">
        <v>119730</v>
      </c>
      <c r="G225" s="8">
        <v>119730</v>
      </c>
      <c r="H225" s="8">
        <v>119730</v>
      </c>
      <c r="I225" s="8">
        <v>0</v>
      </c>
      <c r="J225" s="8">
        <f>H225-I225</f>
        <v>119730</v>
      </c>
      <c r="K225" s="8">
        <f>+I225-G225</f>
        <v>-119730</v>
      </c>
      <c r="L225" s="7">
        <f t="shared" si="63"/>
        <v>0</v>
      </c>
      <c r="AD225" s="6"/>
      <c r="AE225" s="6"/>
      <c r="AF225" s="6"/>
      <c r="AG225" s="6"/>
      <c r="AH225" s="5">
        <v>1114120</v>
      </c>
      <c r="AI225" s="4" t="str">
        <f>CONCATENATE(AH225,D225)</f>
        <v>11141201</v>
      </c>
    </row>
    <row r="226" spans="1:35" s="2" customFormat="1" ht="27.75" customHeight="1" x14ac:dyDescent="0.25">
      <c r="A226" s="12" t="s">
        <v>1</v>
      </c>
      <c r="B226" s="12" t="s">
        <v>1</v>
      </c>
      <c r="C226" s="11">
        <v>1114120</v>
      </c>
      <c r="D226" s="10">
        <v>2</v>
      </c>
      <c r="E226" s="9" t="s">
        <v>2</v>
      </c>
      <c r="F226" s="8">
        <v>4874687.0360000003</v>
      </c>
      <c r="G226" s="8">
        <v>2500000</v>
      </c>
      <c r="H226" s="8">
        <v>2532875</v>
      </c>
      <c r="I226" s="8">
        <v>0</v>
      </c>
      <c r="J226" s="8">
        <f>H226-I226</f>
        <v>2532875</v>
      </c>
      <c r="K226" s="8">
        <f>+I226-G226</f>
        <v>-2500000</v>
      </c>
      <c r="L226" s="7">
        <f t="shared" si="63"/>
        <v>0</v>
      </c>
      <c r="AD226" s="6"/>
      <c r="AE226" s="6"/>
      <c r="AF226" s="6"/>
      <c r="AG226" s="6"/>
      <c r="AH226" s="5">
        <v>1114120</v>
      </c>
      <c r="AI226" s="4" t="str">
        <f>CONCATENATE(AH226,D226)</f>
        <v>11141202</v>
      </c>
    </row>
    <row r="227" spans="1:35" s="2" customFormat="1" ht="27.75" hidden="1" customHeight="1" x14ac:dyDescent="0.25">
      <c r="A227" s="12" t="s">
        <v>1</v>
      </c>
      <c r="B227" s="12" t="s">
        <v>1</v>
      </c>
      <c r="C227" s="11">
        <v>1114120</v>
      </c>
      <c r="D227" s="10">
        <v>7</v>
      </c>
      <c r="E227" s="9" t="s">
        <v>0</v>
      </c>
      <c r="F227" s="8">
        <v>0</v>
      </c>
      <c r="G227" s="8">
        <v>0</v>
      </c>
      <c r="H227" s="8">
        <v>0</v>
      </c>
      <c r="I227" s="8">
        <v>0</v>
      </c>
      <c r="J227" s="8">
        <f>H227-I227</f>
        <v>0</v>
      </c>
      <c r="K227" s="8">
        <f>+I227-G227</f>
        <v>0</v>
      </c>
      <c r="L227" s="7">
        <f t="shared" si="63"/>
        <v>0</v>
      </c>
      <c r="AD227" s="6"/>
      <c r="AE227" s="6"/>
      <c r="AF227" s="6"/>
      <c r="AG227" s="6"/>
      <c r="AH227" s="5">
        <v>1114120</v>
      </c>
      <c r="AI227" s="4" t="str">
        <f>CONCATENATE(AH227,D227)</f>
        <v>11141207</v>
      </c>
    </row>
    <row r="228" spans="1:35" s="2" customFormat="1" ht="27.75" customHeight="1" x14ac:dyDescent="0.25">
      <c r="A228" s="18" t="s">
        <v>5</v>
      </c>
      <c r="B228" s="18" t="s">
        <v>5</v>
      </c>
      <c r="C228" s="18" t="s">
        <v>5</v>
      </c>
      <c r="D228" s="17">
        <v>1114121</v>
      </c>
      <c r="E228" s="16" t="s">
        <v>131</v>
      </c>
      <c r="F228" s="15">
        <v>210015128.676</v>
      </c>
      <c r="G228" s="15">
        <v>496150182.18000007</v>
      </c>
      <c r="H228" s="15">
        <f>SUMIF($B$229:$B$231,"article",H229:H231)</f>
        <v>556611180.58000004</v>
      </c>
      <c r="I228" s="15">
        <f>SUMIF($B$229:$B$231,"article",I229:I231)</f>
        <v>262783979.70999998</v>
      </c>
      <c r="J228" s="15">
        <f>SUMIF($B$229:$B$231,"article",J229:J231)</f>
        <v>293827200.87</v>
      </c>
      <c r="K228" s="15">
        <f>SUMIF($B$229:$B$231,"article",K229:K231)</f>
        <v>-233366202.47000009</v>
      </c>
      <c r="L228" s="14">
        <f t="shared" si="63"/>
        <v>0.4721140876763808</v>
      </c>
      <c r="AD228" s="13"/>
      <c r="AE228" s="13"/>
      <c r="AF228" s="13"/>
      <c r="AG228" s="13"/>
      <c r="AH228" s="5">
        <v>1114121</v>
      </c>
    </row>
    <row r="229" spans="1:35" s="2" customFormat="1" ht="27.75" customHeight="1" x14ac:dyDescent="0.25">
      <c r="A229" s="12" t="s">
        <v>1</v>
      </c>
      <c r="B229" s="12" t="s">
        <v>1</v>
      </c>
      <c r="C229" s="11">
        <v>1114121</v>
      </c>
      <c r="D229" s="10">
        <v>1</v>
      </c>
      <c r="E229" s="9" t="s">
        <v>3</v>
      </c>
      <c r="F229" s="8">
        <v>136464798.64000002</v>
      </c>
      <c r="G229" s="8">
        <v>418259348.18000007</v>
      </c>
      <c r="H229" s="8">
        <v>479139607.18000001</v>
      </c>
      <c r="I229" s="8">
        <v>252273437.07999998</v>
      </c>
      <c r="J229" s="8">
        <f>H229-I229</f>
        <v>226866170.10000002</v>
      </c>
      <c r="K229" s="8">
        <f>+I229-G229</f>
        <v>-165985911.10000008</v>
      </c>
      <c r="L229" s="7">
        <f t="shared" si="63"/>
        <v>0.52651342802730883</v>
      </c>
      <c r="AD229" s="6"/>
      <c r="AE229" s="6"/>
      <c r="AF229" s="6"/>
      <c r="AG229" s="6"/>
      <c r="AH229" s="5">
        <v>1114121</v>
      </c>
      <c r="AI229" s="4" t="str">
        <f>CONCATENATE(AH229,D229)</f>
        <v>11141211</v>
      </c>
    </row>
    <row r="230" spans="1:35" s="2" customFormat="1" ht="27.75" customHeight="1" x14ac:dyDescent="0.25">
      <c r="A230" s="12" t="s">
        <v>1</v>
      </c>
      <c r="B230" s="12" t="s">
        <v>1</v>
      </c>
      <c r="C230" s="11">
        <v>1114121</v>
      </c>
      <c r="D230" s="10">
        <v>2</v>
      </c>
      <c r="E230" s="9" t="s">
        <v>2</v>
      </c>
      <c r="F230" s="8">
        <v>73550330.035999998</v>
      </c>
      <c r="G230" s="8">
        <v>77890834</v>
      </c>
      <c r="H230" s="8">
        <v>77471573.400000006</v>
      </c>
      <c r="I230" s="8">
        <v>10510542.629999999</v>
      </c>
      <c r="J230" s="8">
        <f>H230-I230</f>
        <v>66961030.770000011</v>
      </c>
      <c r="K230" s="8">
        <f>+I230-G230</f>
        <v>-67380291.370000005</v>
      </c>
      <c r="L230" s="7">
        <f t="shared" si="63"/>
        <v>0.13566966783715792</v>
      </c>
      <c r="AD230" s="6"/>
      <c r="AE230" s="6"/>
      <c r="AF230" s="6"/>
      <c r="AG230" s="6"/>
      <c r="AH230" s="5">
        <v>1114121</v>
      </c>
      <c r="AI230" s="4" t="str">
        <f>CONCATENATE(AH230,D230)</f>
        <v>11141212</v>
      </c>
    </row>
    <row r="231" spans="1:35" s="2" customFormat="1" ht="27.75" hidden="1" customHeight="1" x14ac:dyDescent="0.25">
      <c r="A231" s="12" t="s">
        <v>1</v>
      </c>
      <c r="B231" s="12" t="s">
        <v>1</v>
      </c>
      <c r="C231" s="11">
        <v>1114121</v>
      </c>
      <c r="D231" s="10">
        <v>7</v>
      </c>
      <c r="E231" s="9" t="s">
        <v>0</v>
      </c>
      <c r="F231" s="8">
        <v>0</v>
      </c>
      <c r="G231" s="8">
        <v>0</v>
      </c>
      <c r="H231" s="8">
        <v>0</v>
      </c>
      <c r="I231" s="8">
        <v>0</v>
      </c>
      <c r="J231" s="8">
        <f>H231-I231</f>
        <v>0</v>
      </c>
      <c r="K231" s="8">
        <f>+I231-G231</f>
        <v>0</v>
      </c>
      <c r="L231" s="7">
        <f t="shared" si="63"/>
        <v>0</v>
      </c>
      <c r="AD231" s="6"/>
      <c r="AE231" s="6"/>
      <c r="AF231" s="6"/>
      <c r="AG231" s="6"/>
      <c r="AH231" s="5">
        <v>1114121</v>
      </c>
      <c r="AI231" s="4" t="str">
        <f>CONCATENATE(AH231,D231)</f>
        <v>11141217</v>
      </c>
    </row>
    <row r="232" spans="1:35" s="2" customFormat="1" ht="27.75" customHeight="1" x14ac:dyDescent="0.25">
      <c r="A232" s="18" t="s">
        <v>5</v>
      </c>
      <c r="B232" s="18" t="s">
        <v>5</v>
      </c>
      <c r="C232" s="18" t="s">
        <v>5</v>
      </c>
      <c r="D232" s="17">
        <v>1114122</v>
      </c>
      <c r="E232" s="16" t="s">
        <v>130</v>
      </c>
      <c r="F232" s="15">
        <v>64000000.039999999</v>
      </c>
      <c r="G232" s="15">
        <v>72534715.179999992</v>
      </c>
      <c r="H232" s="15">
        <f>SUMIF($B$237:$B$239,"article",H233:H235)</f>
        <v>142631448.5</v>
      </c>
      <c r="I232" s="15">
        <f>SUMIF($B$237:$B$239,"article",I233:I235)</f>
        <v>24864538.640000001</v>
      </c>
      <c r="J232" s="15">
        <f>SUMIF($B$237:$B$239,"article",J233:J235)</f>
        <v>117766909.86</v>
      </c>
      <c r="K232" s="15">
        <f>SUMIF($B$237:$B$239,"article",K233:K235)</f>
        <v>-47670176.539999992</v>
      </c>
      <c r="L232" s="14">
        <f t="shared" si="63"/>
        <v>0.17432718311067283</v>
      </c>
      <c r="AD232" s="13"/>
      <c r="AE232" s="13"/>
      <c r="AF232" s="13"/>
      <c r="AG232" s="13"/>
      <c r="AH232" s="5">
        <v>1114122</v>
      </c>
    </row>
    <row r="233" spans="1:35" s="2" customFormat="1" ht="27.75" customHeight="1" x14ac:dyDescent="0.25">
      <c r="A233" s="12" t="s">
        <v>1</v>
      </c>
      <c r="B233" s="12" t="s">
        <v>1</v>
      </c>
      <c r="C233" s="11">
        <v>1114122</v>
      </c>
      <c r="D233" s="10">
        <v>1</v>
      </c>
      <c r="E233" s="9" t="s">
        <v>3</v>
      </c>
      <c r="F233" s="8">
        <v>52722683.039999999</v>
      </c>
      <c r="G233" s="8">
        <v>61571062.049999997</v>
      </c>
      <c r="H233" s="8">
        <v>127219333.5</v>
      </c>
      <c r="I233" s="8">
        <v>24864538.640000001</v>
      </c>
      <c r="J233" s="8">
        <f>H233-I233</f>
        <v>102354794.86</v>
      </c>
      <c r="K233" s="8">
        <f>+I233-G233</f>
        <v>-36706523.409999996</v>
      </c>
      <c r="L233" s="7">
        <f t="shared" si="63"/>
        <v>0.19544622626088512</v>
      </c>
      <c r="AD233" s="6"/>
      <c r="AE233" s="6"/>
      <c r="AF233" s="6"/>
      <c r="AG233" s="6"/>
      <c r="AH233" s="5">
        <v>1114122</v>
      </c>
      <c r="AI233" s="4" t="str">
        <f>CONCATENATE(AH233,D233)</f>
        <v>11141221</v>
      </c>
    </row>
    <row r="234" spans="1:35" s="2" customFormat="1" ht="27.75" customHeight="1" x14ac:dyDescent="0.25">
      <c r="A234" s="12" t="s">
        <v>1</v>
      </c>
      <c r="B234" s="12" t="s">
        <v>1</v>
      </c>
      <c r="C234" s="11">
        <v>1114122</v>
      </c>
      <c r="D234" s="10">
        <v>2</v>
      </c>
      <c r="E234" s="9" t="s">
        <v>2</v>
      </c>
      <c r="F234" s="8">
        <v>11277317</v>
      </c>
      <c r="G234" s="8">
        <v>10963653.129999999</v>
      </c>
      <c r="H234" s="8">
        <v>15412115</v>
      </c>
      <c r="I234" s="8">
        <v>0</v>
      </c>
      <c r="J234" s="8">
        <f>H234-I234</f>
        <v>15412115</v>
      </c>
      <c r="K234" s="8">
        <f>+I234-G234</f>
        <v>-10963653.129999999</v>
      </c>
      <c r="L234" s="7">
        <f t="shared" si="63"/>
        <v>0</v>
      </c>
      <c r="AD234" s="6"/>
      <c r="AE234" s="6"/>
      <c r="AF234" s="6"/>
      <c r="AG234" s="6"/>
      <c r="AH234" s="5">
        <v>1114122</v>
      </c>
      <c r="AI234" s="4" t="str">
        <f>CONCATENATE(AH234,D234)</f>
        <v>11141222</v>
      </c>
    </row>
    <row r="235" spans="1:35" s="2" customFormat="1" ht="27.75" hidden="1" customHeight="1" x14ac:dyDescent="0.25">
      <c r="A235" s="12" t="s">
        <v>1</v>
      </c>
      <c r="B235" s="12" t="s">
        <v>1</v>
      </c>
      <c r="C235" s="11">
        <v>1114122</v>
      </c>
      <c r="D235" s="10">
        <v>7</v>
      </c>
      <c r="E235" s="9" t="s">
        <v>0</v>
      </c>
      <c r="F235" s="8">
        <v>0</v>
      </c>
      <c r="G235" s="8">
        <v>0</v>
      </c>
      <c r="H235" s="8">
        <v>0</v>
      </c>
      <c r="I235" s="8">
        <v>0</v>
      </c>
      <c r="J235" s="8">
        <f>H235-I235</f>
        <v>0</v>
      </c>
      <c r="K235" s="8">
        <f>+I235-G235</f>
        <v>0</v>
      </c>
      <c r="L235" s="7">
        <f t="shared" si="63"/>
        <v>0</v>
      </c>
      <c r="AD235" s="6"/>
      <c r="AE235" s="6"/>
      <c r="AF235" s="6"/>
      <c r="AG235" s="6"/>
      <c r="AH235" s="5">
        <v>1114122</v>
      </c>
      <c r="AI235" s="4" t="str">
        <f>CONCATENATE(AH235,D235)</f>
        <v>11141227</v>
      </c>
    </row>
    <row r="236" spans="1:35" s="2" customFormat="1" ht="27.75" customHeight="1" x14ac:dyDescent="0.25">
      <c r="A236" s="18" t="s">
        <v>5</v>
      </c>
      <c r="B236" s="18" t="s">
        <v>5</v>
      </c>
      <c r="C236" s="18" t="s">
        <v>5</v>
      </c>
      <c r="D236" s="17">
        <v>1114123</v>
      </c>
      <c r="E236" s="16" t="s">
        <v>129</v>
      </c>
      <c r="F236" s="15">
        <v>0</v>
      </c>
      <c r="G236" s="15">
        <v>25000000</v>
      </c>
      <c r="H236" s="15">
        <f>SUMIF($B$237:$B$239,"article",H237:H239)</f>
        <v>46483182.600000001</v>
      </c>
      <c r="I236" s="15">
        <f>SUMIF($B$237:$B$239,"article",I237:I239)</f>
        <v>22785281.350000001</v>
      </c>
      <c r="J236" s="15">
        <f>SUMIF($B$237:$B$239,"article",J237:J239)</f>
        <v>23697901.25</v>
      </c>
      <c r="K236" s="15">
        <f>SUMIF($B$237:$B$239,"article",K237:K239)</f>
        <v>-2214718.6500000004</v>
      </c>
      <c r="L236" s="14">
        <f t="shared" si="63"/>
        <v>0.49018333245538143</v>
      </c>
      <c r="AD236" s="13"/>
      <c r="AE236" s="13"/>
      <c r="AF236" s="13"/>
      <c r="AG236" s="13"/>
      <c r="AH236" s="5">
        <v>1114122</v>
      </c>
    </row>
    <row r="237" spans="1:35" s="2" customFormat="1" ht="27.75" customHeight="1" x14ac:dyDescent="0.25">
      <c r="A237" s="12" t="s">
        <v>1</v>
      </c>
      <c r="B237" s="12" t="s">
        <v>1</v>
      </c>
      <c r="C237" s="11">
        <v>1114123</v>
      </c>
      <c r="D237" s="10">
        <v>1</v>
      </c>
      <c r="E237" s="9" t="s">
        <v>3</v>
      </c>
      <c r="F237" s="8">
        <v>0</v>
      </c>
      <c r="G237" s="8">
        <v>20000000</v>
      </c>
      <c r="H237" s="8">
        <v>30983186.600000001</v>
      </c>
      <c r="I237" s="8">
        <v>17978683.359999999</v>
      </c>
      <c r="J237" s="8">
        <f>H237-I237</f>
        <v>13004503.240000002</v>
      </c>
      <c r="K237" s="8">
        <f>+I237-G237</f>
        <v>-2021316.6400000006</v>
      </c>
      <c r="L237" s="7">
        <f t="shared" si="63"/>
        <v>0.58027224869116589</v>
      </c>
      <c r="AD237" s="6"/>
      <c r="AE237" s="6"/>
      <c r="AF237" s="6"/>
      <c r="AG237" s="6"/>
      <c r="AH237" s="5">
        <v>1114122</v>
      </c>
      <c r="AI237" s="4" t="str">
        <f>CONCATENATE(AH237,D237)</f>
        <v>11141221</v>
      </c>
    </row>
    <row r="238" spans="1:35" s="2" customFormat="1" ht="27.75" customHeight="1" x14ac:dyDescent="0.25">
      <c r="A238" s="12" t="s">
        <v>1</v>
      </c>
      <c r="B238" s="12" t="s">
        <v>1</v>
      </c>
      <c r="C238" s="11">
        <v>1114123</v>
      </c>
      <c r="D238" s="10">
        <v>2</v>
      </c>
      <c r="E238" s="9" t="s">
        <v>2</v>
      </c>
      <c r="F238" s="8">
        <v>0</v>
      </c>
      <c r="G238" s="8">
        <v>5000000</v>
      </c>
      <c r="H238" s="8">
        <v>15499996</v>
      </c>
      <c r="I238" s="8">
        <v>4806597.99</v>
      </c>
      <c r="J238" s="8">
        <f>H238-I238</f>
        <v>10693398.01</v>
      </c>
      <c r="K238" s="8">
        <f>+I238-G238</f>
        <v>-193402.00999999978</v>
      </c>
      <c r="L238" s="7">
        <f t="shared" si="63"/>
        <v>0.31010317615565836</v>
      </c>
      <c r="AD238" s="6"/>
      <c r="AE238" s="6"/>
      <c r="AF238" s="6"/>
      <c r="AG238" s="6"/>
      <c r="AH238" s="5">
        <v>1114122</v>
      </c>
      <c r="AI238" s="4" t="str">
        <f>CONCATENATE(AH238,D238)</f>
        <v>11141222</v>
      </c>
    </row>
    <row r="239" spans="1:35" s="2" customFormat="1" ht="27.75" hidden="1" customHeight="1" x14ac:dyDescent="0.25">
      <c r="A239" s="12" t="s">
        <v>1</v>
      </c>
      <c r="B239" s="12" t="s">
        <v>1</v>
      </c>
      <c r="C239" s="11">
        <v>1114123</v>
      </c>
      <c r="D239" s="10">
        <v>7</v>
      </c>
      <c r="E239" s="9" t="s">
        <v>0</v>
      </c>
      <c r="F239" s="8">
        <v>0</v>
      </c>
      <c r="G239" s="8">
        <v>0</v>
      </c>
      <c r="H239" s="8">
        <v>0</v>
      </c>
      <c r="I239" s="8">
        <v>0</v>
      </c>
      <c r="J239" s="8">
        <f>H239-I239</f>
        <v>0</v>
      </c>
      <c r="K239" s="8">
        <f>+I239-G239</f>
        <v>0</v>
      </c>
      <c r="L239" s="7">
        <f t="shared" si="63"/>
        <v>0</v>
      </c>
      <c r="AD239" s="6"/>
      <c r="AE239" s="6"/>
      <c r="AF239" s="6"/>
      <c r="AG239" s="6"/>
      <c r="AH239" s="5">
        <v>1114122</v>
      </c>
      <c r="AI239" s="4" t="str">
        <f>CONCATENATE(AH239,D239)</f>
        <v>11141227</v>
      </c>
    </row>
    <row r="240" spans="1:35" s="2" customFormat="1" ht="27.75" customHeight="1" x14ac:dyDescent="0.25">
      <c r="A240" s="18" t="s">
        <v>9</v>
      </c>
      <c r="B240" s="18" t="s">
        <v>9</v>
      </c>
      <c r="C240" s="18" t="s">
        <v>9</v>
      </c>
      <c r="D240" s="29">
        <v>1115</v>
      </c>
      <c r="E240" s="28" t="s">
        <v>128</v>
      </c>
      <c r="F240" s="27">
        <v>561710435.78543365</v>
      </c>
      <c r="G240" s="27">
        <v>617416002.45603824</v>
      </c>
      <c r="H240" s="27">
        <f>SUMIF($B$241:$B$269,"chap",H241:H269)</f>
        <v>1335632399.1399999</v>
      </c>
      <c r="I240" s="27">
        <f>SUMIF($B$241:$B$269,"chap",I241:I269)</f>
        <v>728949947.76999998</v>
      </c>
      <c r="J240" s="27">
        <f>SUMIF($B$241:$B$269,"chap",J241:J269)</f>
        <v>606682451.37</v>
      </c>
      <c r="K240" s="27">
        <f>SUMIF($B$241:$B$269,"chap",K241:K269)</f>
        <v>111533945.31396186</v>
      </c>
      <c r="L240" s="26">
        <f t="shared" si="63"/>
        <v>0.54577138757592547</v>
      </c>
      <c r="AD240" s="25"/>
      <c r="AE240" s="25"/>
      <c r="AF240" s="25"/>
      <c r="AG240" s="25"/>
      <c r="AH240" s="5"/>
    </row>
    <row r="241" spans="1:35" s="19" customFormat="1" ht="27.75" customHeight="1" x14ac:dyDescent="0.25">
      <c r="A241" s="24" t="s">
        <v>7</v>
      </c>
      <c r="B241" s="24" t="s">
        <v>7</v>
      </c>
      <c r="C241" s="24" t="s">
        <v>7</v>
      </c>
      <c r="D241" s="23">
        <v>11151</v>
      </c>
      <c r="E241" s="22" t="s">
        <v>6</v>
      </c>
      <c r="F241" s="21">
        <v>561710435.78543365</v>
      </c>
      <c r="G241" s="21">
        <v>617416002.45603824</v>
      </c>
      <c r="H241" s="21">
        <f>SUMIF($B$242:$B$269,"section",H242:H269)</f>
        <v>1335632399.1399999</v>
      </c>
      <c r="I241" s="21">
        <f>SUMIF($B$242:$B$269,"section",I242:I269)</f>
        <v>728949947.76999998</v>
      </c>
      <c r="J241" s="21">
        <f>SUMIF($B$242:$B$269,"section",J242:J269)</f>
        <v>606682451.37</v>
      </c>
      <c r="K241" s="21">
        <f>SUMIF($B$242:$B$269,"section",K242:K269)</f>
        <v>111533945.31396186</v>
      </c>
      <c r="L241" s="20">
        <f t="shared" si="63"/>
        <v>0.54577138757592547</v>
      </c>
      <c r="AH241" s="5"/>
    </row>
    <row r="242" spans="1:35" s="2" customFormat="1" ht="27.75" customHeight="1" x14ac:dyDescent="0.25">
      <c r="A242" s="18" t="s">
        <v>5</v>
      </c>
      <c r="B242" s="18" t="s">
        <v>5</v>
      </c>
      <c r="C242" s="18" t="s">
        <v>5</v>
      </c>
      <c r="D242" s="17">
        <v>1115111</v>
      </c>
      <c r="E242" s="16" t="s">
        <v>56</v>
      </c>
      <c r="F242" s="15">
        <v>55285665.570504658</v>
      </c>
      <c r="G242" s="15">
        <v>114439265.06953815</v>
      </c>
      <c r="H242" s="15">
        <f>SUMIF($B$243:$B$249,"article",H243:H249)</f>
        <v>109780843.68000001</v>
      </c>
      <c r="I242" s="15">
        <f>SUMIF($B$243:$B$249,"article",I243:I249)</f>
        <v>61479109.75</v>
      </c>
      <c r="J242" s="15">
        <f>SUMIF($B$243:$B$249,"article",J243:J249)</f>
        <v>48301733.93</v>
      </c>
      <c r="K242" s="15">
        <f>SUMIF($B$243:$B$249,"article",K243:K249)</f>
        <v>-52960155.319538139</v>
      </c>
      <c r="L242" s="14">
        <f t="shared" si="63"/>
        <v>0.56001673597267432</v>
      </c>
      <c r="AD242" s="13"/>
      <c r="AE242" s="13"/>
      <c r="AF242" s="13"/>
      <c r="AG242" s="13"/>
      <c r="AH242" s="5">
        <v>1115111</v>
      </c>
    </row>
    <row r="243" spans="1:35" s="2" customFormat="1" ht="27.75" customHeight="1" x14ac:dyDescent="0.25">
      <c r="A243" s="12" t="s">
        <v>1</v>
      </c>
      <c r="B243" s="12" t="s">
        <v>1</v>
      </c>
      <c r="C243" s="11">
        <v>1115111</v>
      </c>
      <c r="D243" s="10">
        <v>1</v>
      </c>
      <c r="E243" s="9" t="s">
        <v>3</v>
      </c>
      <c r="F243" s="8">
        <v>28628149.996504657</v>
      </c>
      <c r="G243" s="8">
        <v>94317225.677788138</v>
      </c>
      <c r="H243" s="8">
        <v>63528635.009999998</v>
      </c>
      <c r="I243" s="8">
        <v>38061055.75</v>
      </c>
      <c r="J243" s="8">
        <f t="shared" ref="J243:J249" si="73">H243-I243</f>
        <v>25467579.259999998</v>
      </c>
      <c r="K243" s="8">
        <f t="shared" ref="K243:K249" si="74">+I243-G243</f>
        <v>-56256169.927788138</v>
      </c>
      <c r="L243" s="7">
        <f t="shared" si="63"/>
        <v>0.59911653609445314</v>
      </c>
      <c r="AD243" s="6"/>
      <c r="AE243" s="6"/>
      <c r="AF243" s="6"/>
      <c r="AG243" s="6"/>
      <c r="AH243" s="5">
        <v>1115111</v>
      </c>
      <c r="AI243" s="4" t="str">
        <f t="shared" ref="AI243:AI249" si="75">CONCATENATE(AH243,D243)</f>
        <v>11151111</v>
      </c>
    </row>
    <row r="244" spans="1:35" s="2" customFormat="1" ht="27.75" customHeight="1" x14ac:dyDescent="0.25">
      <c r="A244" s="12" t="s">
        <v>1</v>
      </c>
      <c r="B244" s="12" t="s">
        <v>1</v>
      </c>
      <c r="C244" s="11">
        <v>1115111</v>
      </c>
      <c r="D244" s="10">
        <v>2</v>
      </c>
      <c r="E244" s="9" t="s">
        <v>2</v>
      </c>
      <c r="F244" s="8">
        <v>9696072.256000001</v>
      </c>
      <c r="G244" s="8">
        <v>6063976.5167500004</v>
      </c>
      <c r="H244" s="8">
        <v>8167114.9900000002</v>
      </c>
      <c r="I244" s="8">
        <v>200000</v>
      </c>
      <c r="J244" s="8">
        <f t="shared" si="73"/>
        <v>7967114.9900000002</v>
      </c>
      <c r="K244" s="8">
        <f t="shared" si="74"/>
        <v>-5863976.5167500004</v>
      </c>
      <c r="L244" s="7">
        <f t="shared" si="63"/>
        <v>2.4488451582337766E-2</v>
      </c>
      <c r="AD244" s="6"/>
      <c r="AE244" s="6"/>
      <c r="AF244" s="6"/>
      <c r="AG244" s="6"/>
      <c r="AH244" s="5">
        <v>1115111</v>
      </c>
      <c r="AI244" s="4" t="str">
        <f t="shared" si="75"/>
        <v>11151112</v>
      </c>
    </row>
    <row r="245" spans="1:35" s="2" customFormat="1" ht="27.75" customHeight="1" x14ac:dyDescent="0.25">
      <c r="A245" s="12" t="s">
        <v>1</v>
      </c>
      <c r="B245" s="12" t="s">
        <v>1</v>
      </c>
      <c r="C245" s="11">
        <v>1115111</v>
      </c>
      <c r="D245" s="10">
        <v>3</v>
      </c>
      <c r="E245" s="9" t="s">
        <v>15</v>
      </c>
      <c r="F245" s="8">
        <v>12161298.998</v>
      </c>
      <c r="G245" s="8">
        <v>12010496.65</v>
      </c>
      <c r="H245" s="8">
        <v>37085093.670000002</v>
      </c>
      <c r="I245" s="8">
        <v>23218054</v>
      </c>
      <c r="J245" s="8">
        <f t="shared" si="73"/>
        <v>13867039.670000002</v>
      </c>
      <c r="K245" s="8">
        <f t="shared" si="74"/>
        <v>11207557.35</v>
      </c>
      <c r="L245" s="7">
        <f t="shared" si="63"/>
        <v>0.62607510733570704</v>
      </c>
      <c r="AD245" s="6"/>
      <c r="AE245" s="6"/>
      <c r="AF245" s="6"/>
      <c r="AG245" s="6"/>
      <c r="AH245" s="5">
        <v>1115111</v>
      </c>
      <c r="AI245" s="4" t="str">
        <f t="shared" si="75"/>
        <v>11151113</v>
      </c>
    </row>
    <row r="246" spans="1:35" s="2" customFormat="1" ht="27.75" customHeight="1" x14ac:dyDescent="0.25">
      <c r="A246" s="12" t="s">
        <v>1</v>
      </c>
      <c r="B246" s="12" t="s">
        <v>1</v>
      </c>
      <c r="C246" s="11">
        <v>1115111</v>
      </c>
      <c r="D246" s="10">
        <v>4</v>
      </c>
      <c r="E246" s="9" t="s">
        <v>14</v>
      </c>
      <c r="F246" s="8">
        <v>3800180.0000000005</v>
      </c>
      <c r="G246" s="8">
        <v>1297593</v>
      </c>
      <c r="H246" s="8">
        <v>1000000.01</v>
      </c>
      <c r="I246" s="8">
        <v>0</v>
      </c>
      <c r="J246" s="8">
        <f t="shared" si="73"/>
        <v>1000000.01</v>
      </c>
      <c r="K246" s="8">
        <f t="shared" si="74"/>
        <v>-1297593</v>
      </c>
      <c r="L246" s="7">
        <f t="shared" si="63"/>
        <v>0</v>
      </c>
      <c r="AD246" s="6"/>
      <c r="AE246" s="6"/>
      <c r="AF246" s="6"/>
      <c r="AG246" s="6"/>
      <c r="AH246" s="5">
        <v>1115111</v>
      </c>
      <c r="AI246" s="4" t="str">
        <f t="shared" si="75"/>
        <v>11151114</v>
      </c>
    </row>
    <row r="247" spans="1:35" s="2" customFormat="1" ht="27.75" hidden="1" customHeight="1" x14ac:dyDescent="0.25">
      <c r="A247" s="12" t="s">
        <v>1</v>
      </c>
      <c r="B247" s="12" t="s">
        <v>1</v>
      </c>
      <c r="C247" s="11">
        <v>1115111</v>
      </c>
      <c r="D247" s="10">
        <v>5</v>
      </c>
      <c r="E247" s="9" t="s">
        <v>13</v>
      </c>
      <c r="F247" s="8">
        <v>0</v>
      </c>
      <c r="G247" s="8">
        <v>0</v>
      </c>
      <c r="H247" s="8">
        <v>0</v>
      </c>
      <c r="I247" s="8">
        <v>0</v>
      </c>
      <c r="J247" s="8">
        <f t="shared" si="73"/>
        <v>0</v>
      </c>
      <c r="K247" s="8">
        <f t="shared" si="74"/>
        <v>0</v>
      </c>
      <c r="L247" s="7">
        <f t="shared" si="63"/>
        <v>0</v>
      </c>
      <c r="AD247" s="6"/>
      <c r="AE247" s="6"/>
      <c r="AF247" s="6"/>
      <c r="AG247" s="6"/>
      <c r="AH247" s="5">
        <v>1115111</v>
      </c>
      <c r="AI247" s="4" t="str">
        <f t="shared" si="75"/>
        <v>11151115</v>
      </c>
    </row>
    <row r="248" spans="1:35" s="2" customFormat="1" ht="27.75" hidden="1" customHeight="1" x14ac:dyDescent="0.25">
      <c r="A248" s="12" t="s">
        <v>1</v>
      </c>
      <c r="B248" s="12" t="s">
        <v>1</v>
      </c>
      <c r="C248" s="11">
        <v>1115111</v>
      </c>
      <c r="D248" s="10">
        <v>7</v>
      </c>
      <c r="E248" s="9" t="s">
        <v>0</v>
      </c>
      <c r="F248" s="8">
        <v>0</v>
      </c>
      <c r="G248" s="8">
        <v>0</v>
      </c>
      <c r="H248" s="8">
        <v>0</v>
      </c>
      <c r="I248" s="8">
        <v>0</v>
      </c>
      <c r="J248" s="8">
        <f t="shared" si="73"/>
        <v>0</v>
      </c>
      <c r="K248" s="8">
        <f t="shared" si="74"/>
        <v>0</v>
      </c>
      <c r="L248" s="7">
        <f t="shared" si="63"/>
        <v>0</v>
      </c>
      <c r="AD248" s="6"/>
      <c r="AE248" s="6"/>
      <c r="AF248" s="6"/>
      <c r="AG248" s="6"/>
      <c r="AH248" s="5">
        <v>1115111</v>
      </c>
      <c r="AI248" s="4" t="str">
        <f t="shared" si="75"/>
        <v>11151117</v>
      </c>
    </row>
    <row r="249" spans="1:35" s="2" customFormat="1" ht="27.75" hidden="1" customHeight="1" x14ac:dyDescent="0.25">
      <c r="A249" s="12" t="s">
        <v>1</v>
      </c>
      <c r="B249" s="12" t="s">
        <v>1</v>
      </c>
      <c r="C249" s="11">
        <v>1115111</v>
      </c>
      <c r="D249" s="10">
        <v>9</v>
      </c>
      <c r="E249" s="9" t="s">
        <v>12</v>
      </c>
      <c r="F249" s="8">
        <v>999964.3200000003</v>
      </c>
      <c r="G249" s="8">
        <v>749973.22500000009</v>
      </c>
      <c r="H249" s="8">
        <v>0</v>
      </c>
      <c r="I249" s="8">
        <v>0</v>
      </c>
      <c r="J249" s="8">
        <f t="shared" si="73"/>
        <v>0</v>
      </c>
      <c r="K249" s="8">
        <f t="shared" si="74"/>
        <v>-749973.22500000009</v>
      </c>
      <c r="L249" s="7" t="e">
        <f t="shared" si="63"/>
        <v>#DIV/0!</v>
      </c>
      <c r="AD249" s="6"/>
      <c r="AE249" s="6"/>
      <c r="AF249" s="6"/>
      <c r="AG249" s="6"/>
      <c r="AH249" s="5">
        <v>1115111</v>
      </c>
      <c r="AI249" s="4" t="str">
        <f t="shared" si="75"/>
        <v>11151119</v>
      </c>
    </row>
    <row r="250" spans="1:35" s="2" customFormat="1" ht="27.75" customHeight="1" x14ac:dyDescent="0.25">
      <c r="A250" s="18" t="s">
        <v>5</v>
      </c>
      <c r="B250" s="18" t="s">
        <v>5</v>
      </c>
      <c r="C250" s="18" t="s">
        <v>5</v>
      </c>
      <c r="D250" s="17">
        <v>1115112</v>
      </c>
      <c r="E250" s="16" t="s">
        <v>55</v>
      </c>
      <c r="F250" s="15">
        <v>250964330.47492903</v>
      </c>
      <c r="G250" s="15">
        <v>254510835.08149999</v>
      </c>
      <c r="H250" s="15">
        <f>SUMIF($B$251:$B$257,"article",H251:H257)</f>
        <v>763124217.79999995</v>
      </c>
      <c r="I250" s="15">
        <f>SUMIF($B$251:$B$257,"article",I251:I257)</f>
        <v>430557921.42000002</v>
      </c>
      <c r="J250" s="15">
        <f>SUMIF($B$251:$B$257,"article",J251:J257)</f>
        <v>332566296.38</v>
      </c>
      <c r="K250" s="15">
        <f>SUMIF($B$251:$B$257,"article",K251:K257)</f>
        <v>176047086.33850002</v>
      </c>
      <c r="L250" s="14">
        <f t="shared" si="63"/>
        <v>0.5642042427394709</v>
      </c>
      <c r="AD250" s="13"/>
      <c r="AE250" s="13"/>
      <c r="AF250" s="13"/>
      <c r="AG250" s="13"/>
      <c r="AH250" s="5">
        <v>1115112</v>
      </c>
    </row>
    <row r="251" spans="1:35" s="2" customFormat="1" ht="27.75" customHeight="1" x14ac:dyDescent="0.25">
      <c r="A251" s="12" t="s">
        <v>1</v>
      </c>
      <c r="B251" s="12" t="s">
        <v>1</v>
      </c>
      <c r="C251" s="11">
        <v>1115112</v>
      </c>
      <c r="D251" s="10">
        <v>1</v>
      </c>
      <c r="E251" s="9" t="s">
        <v>3</v>
      </c>
      <c r="F251" s="8">
        <v>210864332.5</v>
      </c>
      <c r="G251" s="8">
        <v>212592193.958</v>
      </c>
      <c r="H251" s="8">
        <v>665929425.13</v>
      </c>
      <c r="I251" s="8">
        <v>389235788.80000001</v>
      </c>
      <c r="J251" s="8">
        <f t="shared" ref="J251:J257" si="76">H251-I251</f>
        <v>276693636.32999998</v>
      </c>
      <c r="K251" s="8">
        <f t="shared" ref="K251:K257" si="77">+I251-G251</f>
        <v>176643594.84200001</v>
      </c>
      <c r="L251" s="7">
        <f t="shared" si="63"/>
        <v>0.58450005978338471</v>
      </c>
      <c r="AD251" s="6"/>
      <c r="AE251" s="6"/>
      <c r="AF251" s="6"/>
      <c r="AG251" s="6"/>
      <c r="AH251" s="5">
        <v>1115112</v>
      </c>
      <c r="AI251" s="4" t="str">
        <f t="shared" ref="AI251:AI257" si="78">CONCATENATE(AH251,D251)</f>
        <v>11151121</v>
      </c>
    </row>
    <row r="252" spans="1:35" s="2" customFormat="1" ht="27.75" customHeight="1" x14ac:dyDescent="0.25">
      <c r="A252" s="12" t="s">
        <v>1</v>
      </c>
      <c r="B252" s="12" t="s">
        <v>1</v>
      </c>
      <c r="C252" s="11">
        <v>1115112</v>
      </c>
      <c r="D252" s="10">
        <v>2</v>
      </c>
      <c r="E252" s="9" t="s">
        <v>2</v>
      </c>
      <c r="F252" s="8">
        <v>6671491.0410000002</v>
      </c>
      <c r="G252" s="8">
        <v>6998460.3985000001</v>
      </c>
      <c r="H252" s="8">
        <v>5251179.45</v>
      </c>
      <c r="I252" s="8">
        <v>5990580.0200000005</v>
      </c>
      <c r="J252" s="8">
        <f t="shared" si="76"/>
        <v>-739400.5700000003</v>
      </c>
      <c r="K252" s="8">
        <f t="shared" si="77"/>
        <v>-1007880.3784999996</v>
      </c>
      <c r="L252" s="7">
        <f t="shared" si="63"/>
        <v>1.1408065706076755</v>
      </c>
      <c r="AD252" s="6"/>
      <c r="AE252" s="6"/>
      <c r="AF252" s="6"/>
      <c r="AG252" s="6"/>
      <c r="AH252" s="5">
        <v>1115112</v>
      </c>
      <c r="AI252" s="4" t="str">
        <f t="shared" si="78"/>
        <v>11151122</v>
      </c>
    </row>
    <row r="253" spans="1:35" s="2" customFormat="1" ht="27.75" customHeight="1" x14ac:dyDescent="0.25">
      <c r="A253" s="12" t="s">
        <v>1</v>
      </c>
      <c r="B253" s="12" t="s">
        <v>1</v>
      </c>
      <c r="C253" s="11">
        <v>1115112</v>
      </c>
      <c r="D253" s="10">
        <v>3</v>
      </c>
      <c r="E253" s="9" t="s">
        <v>15</v>
      </c>
      <c r="F253" s="8">
        <v>8708134.9940000009</v>
      </c>
      <c r="G253" s="8">
        <v>14973806.724999998</v>
      </c>
      <c r="H253" s="8">
        <v>49243619.799999997</v>
      </c>
      <c r="I253" s="8">
        <v>9583249.5999999996</v>
      </c>
      <c r="J253" s="8">
        <f t="shared" si="76"/>
        <v>39660370.199999996</v>
      </c>
      <c r="K253" s="8">
        <f t="shared" si="77"/>
        <v>-5390557.1249999981</v>
      </c>
      <c r="L253" s="7">
        <f t="shared" si="63"/>
        <v>0.19460895927069927</v>
      </c>
      <c r="AD253" s="6"/>
      <c r="AE253" s="6"/>
      <c r="AF253" s="6"/>
      <c r="AG253" s="6"/>
      <c r="AH253" s="5">
        <v>1115112</v>
      </c>
      <c r="AI253" s="4" t="str">
        <f t="shared" si="78"/>
        <v>11151123</v>
      </c>
    </row>
    <row r="254" spans="1:35" s="2" customFormat="1" ht="27.75" customHeight="1" x14ac:dyDescent="0.25">
      <c r="A254" s="12" t="s">
        <v>1</v>
      </c>
      <c r="B254" s="12" t="s">
        <v>1</v>
      </c>
      <c r="C254" s="11">
        <v>1115112</v>
      </c>
      <c r="D254" s="10">
        <v>4</v>
      </c>
      <c r="E254" s="9" t="s">
        <v>14</v>
      </c>
      <c r="F254" s="8">
        <v>8340387.9399290271</v>
      </c>
      <c r="G254" s="8">
        <v>5250000</v>
      </c>
      <c r="H254" s="8">
        <v>17699993.420000002</v>
      </c>
      <c r="I254" s="8">
        <v>748303</v>
      </c>
      <c r="J254" s="8">
        <f t="shared" si="76"/>
        <v>16951690.420000002</v>
      </c>
      <c r="K254" s="8">
        <f t="shared" si="77"/>
        <v>-4501697</v>
      </c>
      <c r="L254" s="7">
        <f t="shared" si="63"/>
        <v>4.2277021366259916E-2</v>
      </c>
      <c r="AD254" s="6"/>
      <c r="AE254" s="6"/>
      <c r="AF254" s="6"/>
      <c r="AG254" s="6"/>
      <c r="AH254" s="5">
        <v>1115112</v>
      </c>
      <c r="AI254" s="4" t="str">
        <f t="shared" si="78"/>
        <v>11151124</v>
      </c>
    </row>
    <row r="255" spans="1:35" s="2" customFormat="1" ht="27.75" hidden="1" customHeight="1" x14ac:dyDescent="0.25">
      <c r="A255" s="12" t="s">
        <v>1</v>
      </c>
      <c r="B255" s="12" t="s">
        <v>1</v>
      </c>
      <c r="C255" s="11">
        <v>1115112</v>
      </c>
      <c r="D255" s="10">
        <v>5</v>
      </c>
      <c r="E255" s="9" t="s">
        <v>13</v>
      </c>
      <c r="F255" s="8">
        <v>0</v>
      </c>
      <c r="G255" s="8">
        <v>0</v>
      </c>
      <c r="H255" s="8">
        <v>0</v>
      </c>
      <c r="I255" s="8">
        <v>0</v>
      </c>
      <c r="J255" s="8">
        <f t="shared" si="76"/>
        <v>0</v>
      </c>
      <c r="K255" s="8">
        <f t="shared" si="77"/>
        <v>0</v>
      </c>
      <c r="L255" s="7">
        <f t="shared" si="63"/>
        <v>0</v>
      </c>
      <c r="AD255" s="6"/>
      <c r="AE255" s="6"/>
      <c r="AF255" s="6"/>
      <c r="AG255" s="6"/>
      <c r="AH255" s="5">
        <v>1115112</v>
      </c>
      <c r="AI255" s="4" t="str">
        <f t="shared" si="78"/>
        <v>11151125</v>
      </c>
    </row>
    <row r="256" spans="1:35" s="2" customFormat="1" ht="27.75" hidden="1" customHeight="1" x14ac:dyDescent="0.25">
      <c r="A256" s="12" t="s">
        <v>1</v>
      </c>
      <c r="B256" s="12" t="s">
        <v>1</v>
      </c>
      <c r="C256" s="11">
        <v>1115112</v>
      </c>
      <c r="D256" s="10">
        <v>7</v>
      </c>
      <c r="E256" s="9" t="s">
        <v>0</v>
      </c>
      <c r="F256" s="8">
        <v>0</v>
      </c>
      <c r="G256" s="8">
        <v>0</v>
      </c>
      <c r="H256" s="8">
        <v>0</v>
      </c>
      <c r="I256" s="8">
        <v>0</v>
      </c>
      <c r="J256" s="8">
        <f t="shared" si="76"/>
        <v>0</v>
      </c>
      <c r="K256" s="8">
        <f t="shared" si="77"/>
        <v>0</v>
      </c>
      <c r="L256" s="7">
        <f t="shared" si="63"/>
        <v>0</v>
      </c>
      <c r="AD256" s="6"/>
      <c r="AE256" s="6"/>
      <c r="AF256" s="6"/>
      <c r="AG256" s="6"/>
      <c r="AH256" s="5">
        <v>1115112</v>
      </c>
      <c r="AI256" s="4" t="str">
        <f t="shared" si="78"/>
        <v>11151127</v>
      </c>
    </row>
    <row r="257" spans="1:35" s="2" customFormat="1" ht="27.75" customHeight="1" x14ac:dyDescent="0.25">
      <c r="A257" s="12" t="s">
        <v>1</v>
      </c>
      <c r="B257" s="12" t="s">
        <v>1</v>
      </c>
      <c r="C257" s="11">
        <v>1115112</v>
      </c>
      <c r="D257" s="10">
        <v>9</v>
      </c>
      <c r="E257" s="9" t="s">
        <v>12</v>
      </c>
      <c r="F257" s="8">
        <v>16379984</v>
      </c>
      <c r="G257" s="8">
        <v>14696374</v>
      </c>
      <c r="H257" s="8">
        <v>25000000</v>
      </c>
      <c r="I257" s="8">
        <v>25000000</v>
      </c>
      <c r="J257" s="8">
        <f t="shared" si="76"/>
        <v>0</v>
      </c>
      <c r="K257" s="8">
        <f t="shared" si="77"/>
        <v>10303626</v>
      </c>
      <c r="L257" s="7">
        <f t="shared" si="63"/>
        <v>1</v>
      </c>
      <c r="AD257" s="6"/>
      <c r="AE257" s="6"/>
      <c r="AF257" s="6"/>
      <c r="AG257" s="6"/>
      <c r="AH257" s="5">
        <v>1115112</v>
      </c>
      <c r="AI257" s="4" t="str">
        <f t="shared" si="78"/>
        <v>11151129</v>
      </c>
    </row>
    <row r="258" spans="1:35" s="2" customFormat="1" ht="27.75" customHeight="1" x14ac:dyDescent="0.25">
      <c r="A258" s="18" t="s">
        <v>5</v>
      </c>
      <c r="B258" s="18" t="s">
        <v>5</v>
      </c>
      <c r="C258" s="18" t="s">
        <v>5</v>
      </c>
      <c r="D258" s="17">
        <v>1115113</v>
      </c>
      <c r="E258" s="16" t="s">
        <v>127</v>
      </c>
      <c r="F258" s="15">
        <v>104269392</v>
      </c>
      <c r="G258" s="15">
        <v>104363989.31</v>
      </c>
      <c r="H258" s="15">
        <f>SUMIF($B$259:$B$261,"article",H259:H261)</f>
        <v>195300810.10999998</v>
      </c>
      <c r="I258" s="15">
        <f>SUMIF($B$259:$B$261,"article",I259:I261)</f>
        <v>121259085.31999999</v>
      </c>
      <c r="J258" s="15">
        <f>SUMIF($B$259:$B$261,"article",J259:J261)</f>
        <v>74041724.789999992</v>
      </c>
      <c r="K258" s="15">
        <f>SUMIF($B$259:$B$261,"article",K259:K261)</f>
        <v>16895096.010000002</v>
      </c>
      <c r="L258" s="14">
        <f t="shared" si="63"/>
        <v>0.62088367811532785</v>
      </c>
      <c r="AD258" s="13"/>
      <c r="AE258" s="13"/>
      <c r="AF258" s="13"/>
      <c r="AG258" s="13"/>
      <c r="AH258" s="5">
        <v>1115113</v>
      </c>
    </row>
    <row r="259" spans="1:35" s="2" customFormat="1" ht="27.75" customHeight="1" x14ac:dyDescent="0.25">
      <c r="A259" s="12" t="s">
        <v>1</v>
      </c>
      <c r="B259" s="12" t="s">
        <v>1</v>
      </c>
      <c r="C259" s="11">
        <v>1115113</v>
      </c>
      <c r="D259" s="10">
        <v>1</v>
      </c>
      <c r="E259" s="9" t="s">
        <v>3</v>
      </c>
      <c r="F259" s="8">
        <v>82074420</v>
      </c>
      <c r="G259" s="8">
        <v>82076183.109999999</v>
      </c>
      <c r="H259" s="8">
        <v>160513600.28999999</v>
      </c>
      <c r="I259" s="8">
        <v>95805652.439999998</v>
      </c>
      <c r="J259" s="8">
        <f>H259-I259</f>
        <v>64707947.849999994</v>
      </c>
      <c r="K259" s="8">
        <f>+I259-G259</f>
        <v>13729469.329999998</v>
      </c>
      <c r="L259" s="7">
        <f t="shared" si="63"/>
        <v>0.5968693759713064</v>
      </c>
      <c r="AD259" s="6"/>
      <c r="AE259" s="6"/>
      <c r="AF259" s="6"/>
      <c r="AG259" s="6"/>
      <c r="AH259" s="5">
        <v>1115113</v>
      </c>
      <c r="AI259" s="4" t="str">
        <f>CONCATENATE(AH259,D259)</f>
        <v>11151131</v>
      </c>
    </row>
    <row r="260" spans="1:35" s="2" customFormat="1" ht="27.75" customHeight="1" x14ac:dyDescent="0.25">
      <c r="A260" s="12" t="s">
        <v>1</v>
      </c>
      <c r="B260" s="12" t="s">
        <v>1</v>
      </c>
      <c r="C260" s="11">
        <v>1115113</v>
      </c>
      <c r="D260" s="10">
        <v>2</v>
      </c>
      <c r="E260" s="9" t="s">
        <v>2</v>
      </c>
      <c r="F260" s="8">
        <v>22194972</v>
      </c>
      <c r="G260" s="8">
        <v>22287806.199999999</v>
      </c>
      <c r="H260" s="8">
        <v>34787209.82</v>
      </c>
      <c r="I260" s="8">
        <v>25453432.880000003</v>
      </c>
      <c r="J260" s="8">
        <f>H260-I260</f>
        <v>9333776.9399999976</v>
      </c>
      <c r="K260" s="8">
        <f>+I260-G260</f>
        <v>3165626.6800000034</v>
      </c>
      <c r="L260" s="7">
        <f t="shared" ref="L260:L323" si="79">IF(G260&lt;&gt;0,I260/H260,0)</f>
        <v>0.73168940572423302</v>
      </c>
      <c r="AD260" s="6"/>
      <c r="AE260" s="6"/>
      <c r="AF260" s="6"/>
      <c r="AG260" s="6"/>
      <c r="AH260" s="5">
        <v>1115113</v>
      </c>
      <c r="AI260" s="4" t="str">
        <f>CONCATENATE(AH260,D260)</f>
        <v>11151132</v>
      </c>
    </row>
    <row r="261" spans="1:35" s="2" customFormat="1" ht="27.75" hidden="1" customHeight="1" x14ac:dyDescent="0.25">
      <c r="A261" s="12" t="s">
        <v>1</v>
      </c>
      <c r="B261" s="12" t="s">
        <v>1</v>
      </c>
      <c r="C261" s="11">
        <v>1115113</v>
      </c>
      <c r="D261" s="10">
        <v>7</v>
      </c>
      <c r="E261" s="9" t="s">
        <v>0</v>
      </c>
      <c r="F261" s="8">
        <v>0</v>
      </c>
      <c r="G261" s="8">
        <v>0</v>
      </c>
      <c r="H261" s="8">
        <v>0</v>
      </c>
      <c r="I261" s="8">
        <v>0</v>
      </c>
      <c r="J261" s="8">
        <f>H261-I261</f>
        <v>0</v>
      </c>
      <c r="K261" s="8">
        <f>+I261-G261</f>
        <v>0</v>
      </c>
      <c r="L261" s="7">
        <f t="shared" si="79"/>
        <v>0</v>
      </c>
      <c r="AD261" s="6"/>
      <c r="AE261" s="6"/>
      <c r="AF261" s="6"/>
      <c r="AG261" s="6"/>
      <c r="AH261" s="5">
        <v>1115113</v>
      </c>
      <c r="AI261" s="4" t="str">
        <f>CONCATENATE(AH261,D261)</f>
        <v>11151137</v>
      </c>
    </row>
    <row r="262" spans="1:35" s="2" customFormat="1" ht="27.75" customHeight="1" x14ac:dyDescent="0.25">
      <c r="A262" s="18" t="s">
        <v>5</v>
      </c>
      <c r="B262" s="18" t="s">
        <v>5</v>
      </c>
      <c r="C262" s="18" t="s">
        <v>5</v>
      </c>
      <c r="D262" s="17">
        <v>1115115</v>
      </c>
      <c r="E262" s="16" t="s">
        <v>126</v>
      </c>
      <c r="F262" s="15">
        <v>41068992.450000003</v>
      </c>
      <c r="G262" s="15">
        <v>38791958.972499996</v>
      </c>
      <c r="H262" s="15">
        <f>SUMIF($B$263:$B$265,"article",H263:H265)</f>
        <v>74593599.949999988</v>
      </c>
      <c r="I262" s="15">
        <f>SUMIF($B$263:$B$265,"article",I263:I265)</f>
        <v>38944488.409999996</v>
      </c>
      <c r="J262" s="15">
        <f>SUMIF($B$263:$B$265,"article",J263:J265)</f>
        <v>35649111.539999992</v>
      </c>
      <c r="K262" s="15">
        <f>SUMIF($B$263:$B$265,"article",K263:K265)</f>
        <v>152529.4375</v>
      </c>
      <c r="L262" s="14">
        <f t="shared" si="79"/>
        <v>0.52208887137910553</v>
      </c>
      <c r="AD262" s="13"/>
      <c r="AE262" s="13"/>
      <c r="AF262" s="13"/>
      <c r="AG262" s="13"/>
      <c r="AH262" s="5">
        <v>1115115</v>
      </c>
    </row>
    <row r="263" spans="1:35" s="2" customFormat="1" ht="27.75" customHeight="1" x14ac:dyDescent="0.25">
      <c r="A263" s="12" t="s">
        <v>1</v>
      </c>
      <c r="B263" s="12" t="s">
        <v>1</v>
      </c>
      <c r="C263" s="11">
        <v>1115115</v>
      </c>
      <c r="D263" s="10">
        <v>1</v>
      </c>
      <c r="E263" s="9" t="s">
        <v>3</v>
      </c>
      <c r="F263" s="8">
        <v>19800150.52</v>
      </c>
      <c r="G263" s="8">
        <v>20016657.2425</v>
      </c>
      <c r="H263" s="8">
        <v>37367970.979999997</v>
      </c>
      <c r="I263" s="8">
        <v>21101830.039999999</v>
      </c>
      <c r="J263" s="8">
        <f>H263-I263</f>
        <v>16266140.939999998</v>
      </c>
      <c r="K263" s="8">
        <f>+I263-G263</f>
        <v>1085172.7974999994</v>
      </c>
      <c r="L263" s="7">
        <f t="shared" si="79"/>
        <v>0.56470366162760277</v>
      </c>
      <c r="AD263" s="6"/>
      <c r="AE263" s="6"/>
      <c r="AF263" s="6"/>
      <c r="AG263" s="6"/>
      <c r="AH263" s="5">
        <v>1115115</v>
      </c>
      <c r="AI263" s="4" t="str">
        <f>CONCATENATE(AH263,D263)</f>
        <v>11151151</v>
      </c>
    </row>
    <row r="264" spans="1:35" s="2" customFormat="1" ht="27.75" customHeight="1" x14ac:dyDescent="0.25">
      <c r="A264" s="12" t="s">
        <v>1</v>
      </c>
      <c r="B264" s="12" t="s">
        <v>1</v>
      </c>
      <c r="C264" s="11">
        <v>1115115</v>
      </c>
      <c r="D264" s="10">
        <v>2</v>
      </c>
      <c r="E264" s="9" t="s">
        <v>2</v>
      </c>
      <c r="F264" s="8">
        <v>21268841.93</v>
      </c>
      <c r="G264" s="8">
        <v>18775301.73</v>
      </c>
      <c r="H264" s="8">
        <v>37225628.969999999</v>
      </c>
      <c r="I264" s="8">
        <v>17842658.370000001</v>
      </c>
      <c r="J264" s="8">
        <f>H264-I264</f>
        <v>19382970.599999998</v>
      </c>
      <c r="K264" s="8">
        <f>+I264-G264</f>
        <v>-932643.3599999994</v>
      </c>
      <c r="L264" s="7">
        <f t="shared" si="79"/>
        <v>0.47931113224115934</v>
      </c>
      <c r="AD264" s="6"/>
      <c r="AE264" s="6"/>
      <c r="AF264" s="6"/>
      <c r="AG264" s="6"/>
      <c r="AH264" s="5">
        <v>1115115</v>
      </c>
      <c r="AI264" s="4" t="str">
        <f>CONCATENATE(AH264,D264)</f>
        <v>11151152</v>
      </c>
    </row>
    <row r="265" spans="1:35" s="2" customFormat="1" ht="27.75" hidden="1" customHeight="1" x14ac:dyDescent="0.25">
      <c r="A265" s="12" t="s">
        <v>1</v>
      </c>
      <c r="B265" s="12" t="s">
        <v>1</v>
      </c>
      <c r="C265" s="11">
        <v>1115115</v>
      </c>
      <c r="D265" s="10">
        <v>7</v>
      </c>
      <c r="E265" s="9" t="s">
        <v>0</v>
      </c>
      <c r="F265" s="8">
        <v>0</v>
      </c>
      <c r="G265" s="8">
        <v>0</v>
      </c>
      <c r="H265" s="8">
        <v>0</v>
      </c>
      <c r="I265" s="8">
        <v>0</v>
      </c>
      <c r="J265" s="8">
        <f>H265-I265</f>
        <v>0</v>
      </c>
      <c r="K265" s="8">
        <f>+I265-G265</f>
        <v>0</v>
      </c>
      <c r="L265" s="7">
        <f t="shared" si="79"/>
        <v>0</v>
      </c>
      <c r="AD265" s="6"/>
      <c r="AE265" s="6"/>
      <c r="AF265" s="6"/>
      <c r="AG265" s="6"/>
      <c r="AH265" s="5">
        <v>1115115</v>
      </c>
      <c r="AI265" s="4" t="str">
        <f>CONCATENATE(AH265,D265)</f>
        <v>11151157</v>
      </c>
    </row>
    <row r="266" spans="1:35" s="2" customFormat="1" ht="27.75" customHeight="1" x14ac:dyDescent="0.25">
      <c r="A266" s="18" t="s">
        <v>5</v>
      </c>
      <c r="B266" s="18" t="s">
        <v>5</v>
      </c>
      <c r="C266" s="18" t="s">
        <v>5</v>
      </c>
      <c r="D266" s="17">
        <v>1115116</v>
      </c>
      <c r="E266" s="16" t="s">
        <v>125</v>
      </c>
      <c r="F266" s="15">
        <v>110122055.28999999</v>
      </c>
      <c r="G266" s="15">
        <v>105309954.02250001</v>
      </c>
      <c r="H266" s="15">
        <f>SUMIF($B$267:$B$269,"article",H267:H269)</f>
        <v>192832927.59999999</v>
      </c>
      <c r="I266" s="15">
        <f>SUMIF($B$267:$B$269,"article",I267:I269)</f>
        <v>76709342.870000005</v>
      </c>
      <c r="J266" s="15">
        <f>SUMIF($B$267:$B$269,"article",J267:J269)</f>
        <v>116123584.72999999</v>
      </c>
      <c r="K266" s="15">
        <f>SUMIF($B$267:$B$269,"article",K267:K269)</f>
        <v>-28600611.152499996</v>
      </c>
      <c r="L266" s="14">
        <f t="shared" si="79"/>
        <v>0.39780209648178366</v>
      </c>
      <c r="AD266" s="56"/>
      <c r="AE266" s="56"/>
      <c r="AF266" s="13"/>
      <c r="AG266" s="13"/>
      <c r="AH266" s="5">
        <v>1115116</v>
      </c>
    </row>
    <row r="267" spans="1:35" s="2" customFormat="1" ht="27.75" customHeight="1" x14ac:dyDescent="0.25">
      <c r="A267" s="12" t="s">
        <v>1</v>
      </c>
      <c r="B267" s="12" t="s">
        <v>1</v>
      </c>
      <c r="C267" s="11">
        <v>1115116</v>
      </c>
      <c r="D267" s="10">
        <v>1</v>
      </c>
      <c r="E267" s="9" t="s">
        <v>3</v>
      </c>
      <c r="F267" s="8">
        <v>47220749.990000002</v>
      </c>
      <c r="G267" s="8">
        <v>47107082.872500002</v>
      </c>
      <c r="H267" s="8">
        <v>89826640.299999997</v>
      </c>
      <c r="I267" s="8">
        <v>36904757.289999999</v>
      </c>
      <c r="J267" s="8">
        <f>H267-I267</f>
        <v>52921883.009999998</v>
      </c>
      <c r="K267" s="8">
        <f>+I267-G267</f>
        <v>-10202325.582500003</v>
      </c>
      <c r="L267" s="7">
        <f t="shared" si="79"/>
        <v>0.41084423470305392</v>
      </c>
      <c r="AD267" s="6"/>
      <c r="AE267" s="6"/>
      <c r="AF267" s="6"/>
      <c r="AG267" s="6"/>
      <c r="AH267" s="5">
        <v>1115116</v>
      </c>
      <c r="AI267" s="4" t="str">
        <f>CONCATENATE(AH267,D267)</f>
        <v>11151161</v>
      </c>
    </row>
    <row r="268" spans="1:35" s="2" customFormat="1" ht="27.75" customHeight="1" x14ac:dyDescent="0.25">
      <c r="A268" s="12" t="s">
        <v>1</v>
      </c>
      <c r="B268" s="12" t="s">
        <v>1</v>
      </c>
      <c r="C268" s="11">
        <v>1115116</v>
      </c>
      <c r="D268" s="10">
        <v>2</v>
      </c>
      <c r="E268" s="9" t="s">
        <v>2</v>
      </c>
      <c r="F268" s="8">
        <v>62901305.299999997</v>
      </c>
      <c r="G268" s="8">
        <v>58202871.149999999</v>
      </c>
      <c r="H268" s="8">
        <v>103006287.3</v>
      </c>
      <c r="I268" s="8">
        <v>39804585.580000006</v>
      </c>
      <c r="J268" s="8">
        <f>H268-I268</f>
        <v>63201701.719999991</v>
      </c>
      <c r="K268" s="8">
        <f>+I268-G268</f>
        <v>-18398285.569999993</v>
      </c>
      <c r="L268" s="7">
        <f t="shared" si="79"/>
        <v>0.38642869890137288</v>
      </c>
      <c r="AD268" s="6"/>
      <c r="AE268" s="6"/>
      <c r="AF268" s="6"/>
      <c r="AG268" s="6"/>
      <c r="AH268" s="5">
        <v>1115116</v>
      </c>
      <c r="AI268" s="4" t="str">
        <f>CONCATENATE(AH268,D268)</f>
        <v>11151162</v>
      </c>
    </row>
    <row r="269" spans="1:35" s="2" customFormat="1" ht="27.75" hidden="1" customHeight="1" x14ac:dyDescent="0.25">
      <c r="A269" s="12" t="s">
        <v>1</v>
      </c>
      <c r="B269" s="12" t="s">
        <v>1</v>
      </c>
      <c r="C269" s="11">
        <v>1115116</v>
      </c>
      <c r="D269" s="10">
        <v>7</v>
      </c>
      <c r="E269" s="9" t="s">
        <v>0</v>
      </c>
      <c r="F269" s="8">
        <v>0</v>
      </c>
      <c r="G269" s="8">
        <v>0</v>
      </c>
      <c r="H269" s="8">
        <v>0</v>
      </c>
      <c r="I269" s="8">
        <v>0</v>
      </c>
      <c r="J269" s="8">
        <f>H269-I269</f>
        <v>0</v>
      </c>
      <c r="K269" s="8">
        <f>+I269-G269</f>
        <v>0</v>
      </c>
      <c r="L269" s="7">
        <f t="shared" si="79"/>
        <v>0</v>
      </c>
      <c r="AD269" s="6"/>
      <c r="AE269" s="6"/>
      <c r="AF269" s="6"/>
      <c r="AG269" s="6"/>
      <c r="AH269" s="5">
        <v>1115116</v>
      </c>
      <c r="AI269" s="4" t="str">
        <f>CONCATENATE(AH269,D269)</f>
        <v>11151167</v>
      </c>
    </row>
    <row r="270" spans="1:35" s="2" customFormat="1" ht="27.75" customHeight="1" x14ac:dyDescent="0.25">
      <c r="A270" s="30" t="s">
        <v>9</v>
      </c>
      <c r="B270" s="30" t="s">
        <v>9</v>
      </c>
      <c r="C270" s="30" t="s">
        <v>9</v>
      </c>
      <c r="D270" s="29">
        <v>1116</v>
      </c>
      <c r="E270" s="28" t="s">
        <v>124</v>
      </c>
      <c r="F270" s="27">
        <v>595121511.19599998</v>
      </c>
      <c r="G270" s="27">
        <v>1415915631.5865834</v>
      </c>
      <c r="H270" s="27">
        <f>SUMIF($B$271:$B$303,"chap",H271:H303)</f>
        <v>2046260838.1300001</v>
      </c>
      <c r="I270" s="27">
        <f>SUMIF($B$271:$B$303,"chap",I271:I303)</f>
        <v>1190293573.52</v>
      </c>
      <c r="J270" s="27">
        <f>SUMIF($B$271:$B$303,"chap",J271:J303)</f>
        <v>855967264.6099999</v>
      </c>
      <c r="K270" s="27">
        <f>SUMIF($B$271:$B$303,"chap",K271:K303)</f>
        <v>-225622058.06658328</v>
      </c>
      <c r="L270" s="26">
        <f t="shared" si="79"/>
        <v>0.58169200687423794</v>
      </c>
      <c r="AD270" s="25"/>
      <c r="AE270" s="25"/>
      <c r="AF270" s="25"/>
      <c r="AG270" s="25"/>
      <c r="AH270" s="5"/>
    </row>
    <row r="271" spans="1:35" s="19" customFormat="1" ht="27.75" customHeight="1" x14ac:dyDescent="0.25">
      <c r="A271" s="24" t="s">
        <v>7</v>
      </c>
      <c r="B271" s="24" t="s">
        <v>7</v>
      </c>
      <c r="C271" s="24" t="s">
        <v>7</v>
      </c>
      <c r="D271" s="23">
        <v>11161</v>
      </c>
      <c r="E271" s="22" t="s">
        <v>6</v>
      </c>
      <c r="F271" s="21">
        <v>595121511.19599998</v>
      </c>
      <c r="G271" s="21">
        <v>1415915631.5865834</v>
      </c>
      <c r="H271" s="21">
        <f>SUMIF($B$272:$B$303,"section",H272:H303)</f>
        <v>2046260838.1300001</v>
      </c>
      <c r="I271" s="21">
        <f>SUMIF($B$272:$B$303,"section",I272:I303)</f>
        <v>1190293573.52</v>
      </c>
      <c r="J271" s="21">
        <f>SUMIF($B$272:$B$303,"section",J272:J303)</f>
        <v>855967264.6099999</v>
      </c>
      <c r="K271" s="21">
        <f>SUMIF($B$272:$B$303,"section",K272:K303)</f>
        <v>-225622058.06658328</v>
      </c>
      <c r="L271" s="20">
        <f t="shared" si="79"/>
        <v>0.58169200687423794</v>
      </c>
      <c r="AH271" s="5"/>
    </row>
    <row r="272" spans="1:35" s="2" customFormat="1" ht="27.75" customHeight="1" x14ac:dyDescent="0.25">
      <c r="A272" s="18" t="s">
        <v>5</v>
      </c>
      <c r="B272" s="18" t="s">
        <v>5</v>
      </c>
      <c r="C272" s="18" t="s">
        <v>5</v>
      </c>
      <c r="D272" s="17">
        <v>1116111</v>
      </c>
      <c r="E272" s="16" t="s">
        <v>56</v>
      </c>
      <c r="F272" s="15">
        <v>96366872.790000007</v>
      </c>
      <c r="G272" s="15">
        <v>153302905.8775</v>
      </c>
      <c r="H272" s="15">
        <f>SUMIF($B$273:$B$279,"article",H273:H279)</f>
        <v>285889365.24000001</v>
      </c>
      <c r="I272" s="15">
        <f>SUMIF($B$273:$B$279,"article",I273:I279)</f>
        <v>147509956.13999999</v>
      </c>
      <c r="J272" s="15">
        <f>SUMIF($B$273:$B$279,"article",J273:J279)</f>
        <v>138379409.09999999</v>
      </c>
      <c r="K272" s="15">
        <f>SUMIF($B$273:$B$279,"article",K273:K279)</f>
        <v>-5792949.7374999933</v>
      </c>
      <c r="L272" s="14">
        <f t="shared" si="79"/>
        <v>0.51596867206364072</v>
      </c>
      <c r="AD272" s="13"/>
      <c r="AE272" s="13"/>
      <c r="AF272" s="13"/>
      <c r="AG272" s="13"/>
      <c r="AH272" s="5">
        <v>1116111</v>
      </c>
    </row>
    <row r="273" spans="1:35" s="2" customFormat="1" ht="27.75" customHeight="1" x14ac:dyDescent="0.25">
      <c r="A273" s="12" t="s">
        <v>1</v>
      </c>
      <c r="B273" s="12" t="s">
        <v>1</v>
      </c>
      <c r="C273" s="11">
        <v>1116111</v>
      </c>
      <c r="D273" s="10">
        <v>1</v>
      </c>
      <c r="E273" s="9" t="s">
        <v>3</v>
      </c>
      <c r="F273" s="8">
        <v>50487005.960000001</v>
      </c>
      <c r="G273" s="8">
        <v>87519150.167499989</v>
      </c>
      <c r="H273" s="8">
        <v>114614554.3</v>
      </c>
      <c r="I273" s="8">
        <v>63964232.339999996</v>
      </c>
      <c r="J273" s="8">
        <f t="shared" ref="J273:J279" si="80">H273-I273</f>
        <v>50650321.960000001</v>
      </c>
      <c r="K273" s="8">
        <f t="shared" ref="K273:K279" si="81">+I273-G273</f>
        <v>-23554917.827499993</v>
      </c>
      <c r="L273" s="7">
        <f t="shared" si="79"/>
        <v>0.55808123785549635</v>
      </c>
      <c r="AD273" s="6"/>
      <c r="AE273" s="6"/>
      <c r="AF273" s="6"/>
      <c r="AG273" s="6"/>
      <c r="AH273" s="5">
        <v>1116111</v>
      </c>
      <c r="AI273" s="4" t="str">
        <f t="shared" ref="AI273:AI279" si="82">CONCATENATE(AH273,D273)</f>
        <v>11161111</v>
      </c>
    </row>
    <row r="274" spans="1:35" s="2" customFormat="1" ht="27.75" customHeight="1" x14ac:dyDescent="0.25">
      <c r="A274" s="12" t="s">
        <v>1</v>
      </c>
      <c r="B274" s="12" t="s">
        <v>1</v>
      </c>
      <c r="C274" s="11">
        <v>1116111</v>
      </c>
      <c r="D274" s="10">
        <v>2</v>
      </c>
      <c r="E274" s="9" t="s">
        <v>2</v>
      </c>
      <c r="F274" s="8">
        <v>9068990.4400000013</v>
      </c>
      <c r="G274" s="8">
        <v>17283202.210000001</v>
      </c>
      <c r="H274" s="8">
        <v>18026806.25</v>
      </c>
      <c r="I274" s="8">
        <v>7510723.7999999998</v>
      </c>
      <c r="J274" s="8">
        <f t="shared" si="80"/>
        <v>10516082.449999999</v>
      </c>
      <c r="K274" s="8">
        <f t="shared" si="81"/>
        <v>-9772478.4100000001</v>
      </c>
      <c r="L274" s="7">
        <f t="shared" si="79"/>
        <v>0.41664195508841173</v>
      </c>
      <c r="AD274" s="6"/>
      <c r="AE274" s="6"/>
      <c r="AF274" s="6"/>
      <c r="AG274" s="6"/>
      <c r="AH274" s="5">
        <v>1116111</v>
      </c>
      <c r="AI274" s="4" t="str">
        <f t="shared" si="82"/>
        <v>11161112</v>
      </c>
    </row>
    <row r="275" spans="1:35" s="2" customFormat="1" ht="27.75" customHeight="1" x14ac:dyDescent="0.25">
      <c r="A275" s="12" t="s">
        <v>1</v>
      </c>
      <c r="B275" s="12" t="s">
        <v>1</v>
      </c>
      <c r="C275" s="11">
        <v>1116111</v>
      </c>
      <c r="D275" s="10">
        <v>3</v>
      </c>
      <c r="E275" s="9" t="s">
        <v>15</v>
      </c>
      <c r="F275" s="8">
        <v>26827304.16</v>
      </c>
      <c r="G275" s="8">
        <v>48500553.5</v>
      </c>
      <c r="H275" s="8">
        <v>153248004.69</v>
      </c>
      <c r="I275" s="8">
        <v>76035000</v>
      </c>
      <c r="J275" s="8">
        <f t="shared" si="80"/>
        <v>77213004.689999998</v>
      </c>
      <c r="K275" s="8">
        <f t="shared" si="81"/>
        <v>27534446.5</v>
      </c>
      <c r="L275" s="7">
        <f t="shared" si="79"/>
        <v>0.49615654150805116</v>
      </c>
      <c r="AD275" s="6"/>
      <c r="AE275" s="6"/>
      <c r="AF275" s="6"/>
      <c r="AG275" s="6"/>
      <c r="AH275" s="5">
        <v>1116111</v>
      </c>
      <c r="AI275" s="4" t="str">
        <f t="shared" si="82"/>
        <v>11161113</v>
      </c>
    </row>
    <row r="276" spans="1:35" s="2" customFormat="1" ht="27.75" hidden="1" customHeight="1" x14ac:dyDescent="0.25">
      <c r="A276" s="12" t="s">
        <v>1</v>
      </c>
      <c r="B276" s="12" t="s">
        <v>1</v>
      </c>
      <c r="C276" s="11">
        <v>1116111</v>
      </c>
      <c r="D276" s="10">
        <v>4</v>
      </c>
      <c r="E276" s="9" t="s">
        <v>14</v>
      </c>
      <c r="F276" s="8">
        <v>0</v>
      </c>
      <c r="G276" s="8">
        <v>0</v>
      </c>
      <c r="H276" s="8">
        <v>0</v>
      </c>
      <c r="I276" s="8">
        <v>0</v>
      </c>
      <c r="J276" s="8">
        <f t="shared" si="80"/>
        <v>0</v>
      </c>
      <c r="K276" s="8">
        <f t="shared" si="81"/>
        <v>0</v>
      </c>
      <c r="L276" s="7">
        <f t="shared" si="79"/>
        <v>0</v>
      </c>
      <c r="AD276" s="6"/>
      <c r="AE276" s="6"/>
      <c r="AF276" s="6"/>
      <c r="AG276" s="6"/>
      <c r="AH276" s="5">
        <v>1116111</v>
      </c>
      <c r="AI276" s="4" t="str">
        <f t="shared" si="82"/>
        <v>11161114</v>
      </c>
    </row>
    <row r="277" spans="1:35" s="2" customFormat="1" ht="27.75" hidden="1" customHeight="1" x14ac:dyDescent="0.25">
      <c r="A277" s="12" t="s">
        <v>1</v>
      </c>
      <c r="B277" s="12" t="s">
        <v>1</v>
      </c>
      <c r="C277" s="11">
        <v>1116111</v>
      </c>
      <c r="D277" s="10">
        <v>5</v>
      </c>
      <c r="E277" s="9" t="s">
        <v>13</v>
      </c>
      <c r="F277" s="8">
        <v>0</v>
      </c>
      <c r="G277" s="8">
        <v>0</v>
      </c>
      <c r="H277" s="8">
        <v>0</v>
      </c>
      <c r="I277" s="8">
        <v>0</v>
      </c>
      <c r="J277" s="8">
        <f t="shared" si="80"/>
        <v>0</v>
      </c>
      <c r="K277" s="8">
        <f t="shared" si="81"/>
        <v>0</v>
      </c>
      <c r="L277" s="7">
        <f t="shared" si="79"/>
        <v>0</v>
      </c>
      <c r="AD277" s="6"/>
      <c r="AE277" s="6"/>
      <c r="AF277" s="6"/>
      <c r="AG277" s="6"/>
      <c r="AH277" s="5">
        <v>1116111</v>
      </c>
      <c r="AI277" s="4" t="str">
        <f t="shared" si="82"/>
        <v>11161115</v>
      </c>
    </row>
    <row r="278" spans="1:35" s="2" customFormat="1" ht="27.75" hidden="1" customHeight="1" x14ac:dyDescent="0.25">
      <c r="A278" s="12" t="s">
        <v>1</v>
      </c>
      <c r="B278" s="12" t="s">
        <v>1</v>
      </c>
      <c r="C278" s="11">
        <v>1116111</v>
      </c>
      <c r="D278" s="10">
        <v>7</v>
      </c>
      <c r="E278" s="9" t="s">
        <v>0</v>
      </c>
      <c r="F278" s="8">
        <v>0</v>
      </c>
      <c r="G278" s="8">
        <v>0</v>
      </c>
      <c r="H278" s="8">
        <v>0</v>
      </c>
      <c r="I278" s="8">
        <v>0</v>
      </c>
      <c r="J278" s="8">
        <f t="shared" si="80"/>
        <v>0</v>
      </c>
      <c r="K278" s="8">
        <f t="shared" si="81"/>
        <v>0</v>
      </c>
      <c r="L278" s="7">
        <f t="shared" si="79"/>
        <v>0</v>
      </c>
      <c r="AD278" s="6"/>
      <c r="AE278" s="6"/>
      <c r="AF278" s="6"/>
      <c r="AG278" s="6"/>
      <c r="AH278" s="5">
        <v>1116111</v>
      </c>
      <c r="AI278" s="4" t="str">
        <f t="shared" si="82"/>
        <v>11161117</v>
      </c>
    </row>
    <row r="279" spans="1:35" s="2" customFormat="1" ht="27.75" hidden="1" customHeight="1" x14ac:dyDescent="0.25">
      <c r="A279" s="12" t="s">
        <v>1</v>
      </c>
      <c r="B279" s="12" t="s">
        <v>1</v>
      </c>
      <c r="C279" s="11">
        <v>1116111</v>
      </c>
      <c r="D279" s="10">
        <v>9</v>
      </c>
      <c r="E279" s="9" t="s">
        <v>12</v>
      </c>
      <c r="F279" s="8">
        <v>9983572.2300000004</v>
      </c>
      <c r="G279" s="8">
        <v>0</v>
      </c>
      <c r="H279" s="8">
        <v>0</v>
      </c>
      <c r="I279" s="8">
        <v>0</v>
      </c>
      <c r="J279" s="8">
        <f t="shared" si="80"/>
        <v>0</v>
      </c>
      <c r="K279" s="8">
        <f t="shared" si="81"/>
        <v>0</v>
      </c>
      <c r="L279" s="7">
        <f t="shared" si="79"/>
        <v>0</v>
      </c>
      <c r="AD279" s="6"/>
      <c r="AE279" s="6"/>
      <c r="AF279" s="6"/>
      <c r="AG279" s="6"/>
      <c r="AH279" s="5">
        <v>1116111</v>
      </c>
      <c r="AI279" s="4" t="str">
        <f t="shared" si="82"/>
        <v>11161119</v>
      </c>
    </row>
    <row r="280" spans="1:35" s="2" customFormat="1" ht="27.75" customHeight="1" x14ac:dyDescent="0.25">
      <c r="A280" s="18" t="s">
        <v>5</v>
      </c>
      <c r="B280" s="18" t="s">
        <v>5</v>
      </c>
      <c r="C280" s="18" t="s">
        <v>5</v>
      </c>
      <c r="D280" s="17">
        <v>1116112</v>
      </c>
      <c r="E280" s="16" t="s">
        <v>55</v>
      </c>
      <c r="F280" s="15">
        <v>498754638.40600002</v>
      </c>
      <c r="G280" s="15">
        <v>551225116.51575005</v>
      </c>
      <c r="H280" s="15">
        <f>SUMIF($B$297:$B$303,"article",H281:H287)</f>
        <v>713185482.20000017</v>
      </c>
      <c r="I280" s="15">
        <f>SUMIF($B$297:$B$303,"article",I281:I287)</f>
        <v>404101789.44000006</v>
      </c>
      <c r="J280" s="15">
        <f>SUMIF($B$297:$B$303,"article",J281:J287)</f>
        <v>309083692.75999993</v>
      </c>
      <c r="K280" s="15">
        <f>SUMIF($B$297:$B$303,"article",K281:K287)</f>
        <v>-147123327.07574996</v>
      </c>
      <c r="L280" s="14">
        <f t="shared" si="79"/>
        <v>0.5666152768469801</v>
      </c>
      <c r="AD280" s="13"/>
      <c r="AE280" s="13"/>
      <c r="AF280" s="13"/>
      <c r="AG280" s="13"/>
      <c r="AH280" s="5">
        <v>1116112</v>
      </c>
    </row>
    <row r="281" spans="1:35" s="2" customFormat="1" ht="27.75" customHeight="1" x14ac:dyDescent="0.25">
      <c r="A281" s="12" t="s">
        <v>1</v>
      </c>
      <c r="B281" s="12" t="s">
        <v>1</v>
      </c>
      <c r="C281" s="11">
        <v>1116112</v>
      </c>
      <c r="D281" s="10">
        <v>1</v>
      </c>
      <c r="E281" s="9" t="s">
        <v>3</v>
      </c>
      <c r="F281" s="8">
        <v>371335345.92000002</v>
      </c>
      <c r="G281" s="8">
        <v>434196580.7985</v>
      </c>
      <c r="H281" s="8">
        <v>580192961.51999998</v>
      </c>
      <c r="I281" s="8">
        <v>356061623.15000004</v>
      </c>
      <c r="J281" s="8">
        <f t="shared" ref="J281:J287" si="83">H281-I281</f>
        <v>224131338.36999995</v>
      </c>
      <c r="K281" s="8">
        <f t="shared" ref="K281:K287" si="84">+I281-G281</f>
        <v>-78134957.648499966</v>
      </c>
      <c r="L281" s="7">
        <f t="shared" si="79"/>
        <v>0.61369517861296241</v>
      </c>
      <c r="AD281" s="6"/>
      <c r="AE281" s="6"/>
      <c r="AF281" s="6"/>
      <c r="AG281" s="6"/>
      <c r="AH281" s="5">
        <v>1116112</v>
      </c>
      <c r="AI281" s="4" t="str">
        <f t="shared" ref="AI281:AI287" si="85">CONCATENATE(AH281,D281)</f>
        <v>11161121</v>
      </c>
    </row>
    <row r="282" spans="1:35" s="2" customFormat="1" ht="27.75" customHeight="1" x14ac:dyDescent="0.25">
      <c r="A282" s="12" t="s">
        <v>1</v>
      </c>
      <c r="B282" s="12" t="s">
        <v>1</v>
      </c>
      <c r="C282" s="11">
        <v>1116112</v>
      </c>
      <c r="D282" s="10">
        <v>2</v>
      </c>
      <c r="E282" s="9" t="s">
        <v>2</v>
      </c>
      <c r="F282" s="8">
        <v>29414363.770000003</v>
      </c>
      <c r="G282" s="8">
        <v>25208599.937250003</v>
      </c>
      <c r="H282" s="8">
        <v>49603552.07</v>
      </c>
      <c r="I282" s="8">
        <v>17914234.289999999</v>
      </c>
      <c r="J282" s="8">
        <f t="shared" si="83"/>
        <v>31689317.780000001</v>
      </c>
      <c r="K282" s="8">
        <f t="shared" si="84"/>
        <v>-7294365.6472500041</v>
      </c>
      <c r="L282" s="7">
        <f t="shared" si="79"/>
        <v>0.36114821504556011</v>
      </c>
      <c r="AD282" s="6"/>
      <c r="AE282" s="6"/>
      <c r="AF282" s="6"/>
      <c r="AG282" s="6"/>
      <c r="AH282" s="5">
        <v>1116112</v>
      </c>
      <c r="AI282" s="4" t="str">
        <f t="shared" si="85"/>
        <v>11161122</v>
      </c>
    </row>
    <row r="283" spans="1:35" s="2" customFormat="1" ht="27.75" customHeight="1" x14ac:dyDescent="0.25">
      <c r="A283" s="12" t="s">
        <v>1</v>
      </c>
      <c r="B283" s="12" t="s">
        <v>1</v>
      </c>
      <c r="C283" s="11">
        <v>1116112</v>
      </c>
      <c r="D283" s="10">
        <v>3</v>
      </c>
      <c r="E283" s="9" t="s">
        <v>15</v>
      </c>
      <c r="F283" s="8">
        <v>16884741.940000001</v>
      </c>
      <c r="G283" s="8">
        <v>23378012.100000001</v>
      </c>
      <c r="H283" s="8">
        <v>34803184.340000004</v>
      </c>
      <c r="I283" s="8">
        <v>5375000</v>
      </c>
      <c r="J283" s="8">
        <f t="shared" si="83"/>
        <v>29428184.340000004</v>
      </c>
      <c r="K283" s="8">
        <f t="shared" si="84"/>
        <v>-18003012.100000001</v>
      </c>
      <c r="L283" s="7">
        <f t="shared" si="79"/>
        <v>0.15443989111715861</v>
      </c>
      <c r="AD283" s="6"/>
      <c r="AE283" s="6"/>
      <c r="AF283" s="6"/>
      <c r="AG283" s="6"/>
      <c r="AH283" s="5">
        <v>1116112</v>
      </c>
      <c r="AI283" s="4" t="str">
        <f t="shared" si="85"/>
        <v>11161123</v>
      </c>
    </row>
    <row r="284" spans="1:35" s="2" customFormat="1" ht="27.75" customHeight="1" x14ac:dyDescent="0.25">
      <c r="A284" s="12" t="s">
        <v>1</v>
      </c>
      <c r="B284" s="12" t="s">
        <v>1</v>
      </c>
      <c r="C284" s="11">
        <v>1116112</v>
      </c>
      <c r="D284" s="10">
        <v>4</v>
      </c>
      <c r="E284" s="9" t="s">
        <v>14</v>
      </c>
      <c r="F284" s="8">
        <v>11048843.766000001</v>
      </c>
      <c r="G284" s="8">
        <v>26070585.000000004</v>
      </c>
      <c r="H284" s="8">
        <v>24070536.57</v>
      </c>
      <c r="I284" s="8">
        <v>3076000</v>
      </c>
      <c r="J284" s="8">
        <f t="shared" si="83"/>
        <v>20994536.57</v>
      </c>
      <c r="K284" s="8">
        <f t="shared" si="84"/>
        <v>-22994585.000000004</v>
      </c>
      <c r="L284" s="7">
        <f t="shared" si="79"/>
        <v>0.12779108563095901</v>
      </c>
      <c r="AD284" s="6"/>
      <c r="AE284" s="6"/>
      <c r="AF284" s="6"/>
      <c r="AG284" s="6"/>
      <c r="AH284" s="5">
        <v>1116112</v>
      </c>
      <c r="AI284" s="4" t="str">
        <f t="shared" si="85"/>
        <v>11161124</v>
      </c>
    </row>
    <row r="285" spans="1:35" s="2" customFormat="1" ht="27.75" hidden="1" customHeight="1" x14ac:dyDescent="0.25">
      <c r="A285" s="12" t="s">
        <v>1</v>
      </c>
      <c r="B285" s="12" t="s">
        <v>1</v>
      </c>
      <c r="C285" s="11">
        <v>1116112</v>
      </c>
      <c r="D285" s="10">
        <v>5</v>
      </c>
      <c r="E285" s="9" t="s">
        <v>13</v>
      </c>
      <c r="F285" s="8">
        <v>2000000.04</v>
      </c>
      <c r="G285" s="8">
        <v>0</v>
      </c>
      <c r="H285" s="8">
        <v>0</v>
      </c>
      <c r="I285" s="8">
        <v>0</v>
      </c>
      <c r="J285" s="8">
        <f t="shared" si="83"/>
        <v>0</v>
      </c>
      <c r="K285" s="8">
        <f t="shared" si="84"/>
        <v>0</v>
      </c>
      <c r="L285" s="7">
        <f t="shared" si="79"/>
        <v>0</v>
      </c>
      <c r="AD285" s="6"/>
      <c r="AE285" s="6"/>
      <c r="AF285" s="6"/>
      <c r="AG285" s="6"/>
      <c r="AH285" s="5">
        <v>1116112</v>
      </c>
      <c r="AI285" s="4" t="str">
        <f t="shared" si="85"/>
        <v>11161125</v>
      </c>
    </row>
    <row r="286" spans="1:35" s="2" customFormat="1" ht="27.75" hidden="1" customHeight="1" x14ac:dyDescent="0.25">
      <c r="A286" s="12" t="s">
        <v>1</v>
      </c>
      <c r="B286" s="12" t="s">
        <v>1</v>
      </c>
      <c r="C286" s="11">
        <v>1116112</v>
      </c>
      <c r="D286" s="10">
        <v>7</v>
      </c>
      <c r="E286" s="9" t="s">
        <v>0</v>
      </c>
      <c r="F286" s="8">
        <v>5959551.9699999997</v>
      </c>
      <c r="G286" s="8">
        <v>285000</v>
      </c>
      <c r="H286" s="8">
        <v>0</v>
      </c>
      <c r="I286" s="8">
        <v>0</v>
      </c>
      <c r="J286" s="8">
        <f t="shared" si="83"/>
        <v>0</v>
      </c>
      <c r="K286" s="8">
        <f t="shared" si="84"/>
        <v>-285000</v>
      </c>
      <c r="L286" s="7" t="e">
        <f t="shared" si="79"/>
        <v>#DIV/0!</v>
      </c>
      <c r="AD286" s="6"/>
      <c r="AE286" s="6"/>
      <c r="AF286" s="6"/>
      <c r="AG286" s="6"/>
      <c r="AH286" s="5">
        <v>1116112</v>
      </c>
      <c r="AI286" s="4" t="str">
        <f t="shared" si="85"/>
        <v>11161127</v>
      </c>
    </row>
    <row r="287" spans="1:35" s="2" customFormat="1" ht="27.75" customHeight="1" x14ac:dyDescent="0.25">
      <c r="A287" s="12" t="s">
        <v>1</v>
      </c>
      <c r="B287" s="12" t="s">
        <v>1</v>
      </c>
      <c r="C287" s="11">
        <v>1116112</v>
      </c>
      <c r="D287" s="10">
        <v>9</v>
      </c>
      <c r="E287" s="9" t="s">
        <v>12</v>
      </c>
      <c r="F287" s="8">
        <v>62111791</v>
      </c>
      <c r="G287" s="8">
        <v>42086338.68</v>
      </c>
      <c r="H287" s="8">
        <v>24515247.699999999</v>
      </c>
      <c r="I287" s="8">
        <v>21674932</v>
      </c>
      <c r="J287" s="8">
        <f t="shared" si="83"/>
        <v>2840315.6999999993</v>
      </c>
      <c r="K287" s="8">
        <f t="shared" si="84"/>
        <v>-20411406.68</v>
      </c>
      <c r="L287" s="7">
        <f t="shared" si="79"/>
        <v>0.88414085247035867</v>
      </c>
      <c r="AD287" s="6"/>
      <c r="AE287" s="6"/>
      <c r="AF287" s="6"/>
      <c r="AG287" s="6"/>
      <c r="AH287" s="5">
        <v>1116112</v>
      </c>
      <c r="AI287" s="4" t="str">
        <f t="shared" si="85"/>
        <v>11161129</v>
      </c>
    </row>
    <row r="288" spans="1:35" s="2" customFormat="1" ht="27.75" customHeight="1" x14ac:dyDescent="0.25">
      <c r="A288" s="18" t="s">
        <v>5</v>
      </c>
      <c r="B288" s="18" t="s">
        <v>5</v>
      </c>
      <c r="C288" s="18" t="s">
        <v>5</v>
      </c>
      <c r="D288" s="17">
        <v>1116113</v>
      </c>
      <c r="E288" s="16" t="s">
        <v>123</v>
      </c>
      <c r="F288" s="15">
        <v>0</v>
      </c>
      <c r="G288" s="15">
        <v>60000000</v>
      </c>
      <c r="H288" s="15">
        <f>SUMIF($B$297:$B$303,"article",H289:H295)</f>
        <v>172540562.79000002</v>
      </c>
      <c r="I288" s="15">
        <f>SUMIF($B$297:$B$303,"article",I289:I295)</f>
        <v>83081409.190000013</v>
      </c>
      <c r="J288" s="15">
        <f>SUMIF($B$297:$B$303,"article",J289:J295)</f>
        <v>89459153.599999994</v>
      </c>
      <c r="K288" s="15">
        <f>SUMIF($B$297:$B$303,"article",K289:K295)</f>
        <v>23081409.190000009</v>
      </c>
      <c r="L288" s="14">
        <f t="shared" si="79"/>
        <v>0.48151813026783047</v>
      </c>
      <c r="AD288" s="13"/>
      <c r="AE288" s="13"/>
      <c r="AF288" s="13"/>
      <c r="AG288" s="13"/>
      <c r="AH288" s="5">
        <v>1116112</v>
      </c>
    </row>
    <row r="289" spans="1:35" s="2" customFormat="1" ht="27.75" customHeight="1" x14ac:dyDescent="0.25">
      <c r="A289" s="12" t="s">
        <v>1</v>
      </c>
      <c r="B289" s="12" t="s">
        <v>1</v>
      </c>
      <c r="C289" s="11">
        <v>1116113</v>
      </c>
      <c r="D289" s="10">
        <v>1</v>
      </c>
      <c r="E289" s="9" t="s">
        <v>3</v>
      </c>
      <c r="F289" s="8">
        <v>0</v>
      </c>
      <c r="G289" s="8">
        <v>35000000</v>
      </c>
      <c r="H289" s="8">
        <v>110619674.79000001</v>
      </c>
      <c r="I289" s="8">
        <v>59853332.710000008</v>
      </c>
      <c r="J289" s="8">
        <f t="shared" ref="J289:J295" si="86">H289-I289</f>
        <v>50766342.079999998</v>
      </c>
      <c r="K289" s="8">
        <f t="shared" ref="K289:K295" si="87">+I289-G289</f>
        <v>24853332.710000008</v>
      </c>
      <c r="L289" s="7">
        <f t="shared" si="79"/>
        <v>0.54107312124742146</v>
      </c>
      <c r="AD289" s="6"/>
      <c r="AE289" s="6"/>
      <c r="AF289" s="6"/>
      <c r="AG289" s="6"/>
      <c r="AH289" s="5">
        <v>1116112</v>
      </c>
      <c r="AI289" s="4" t="str">
        <f t="shared" ref="AI289:AI295" si="88">CONCATENATE(AH289,D289)</f>
        <v>11161121</v>
      </c>
    </row>
    <row r="290" spans="1:35" s="2" customFormat="1" ht="27.75" customHeight="1" x14ac:dyDescent="0.25">
      <c r="A290" s="12" t="s">
        <v>1</v>
      </c>
      <c r="B290" s="12" t="s">
        <v>1</v>
      </c>
      <c r="C290" s="11">
        <v>1116113</v>
      </c>
      <c r="D290" s="10">
        <v>2</v>
      </c>
      <c r="E290" s="9" t="s">
        <v>2</v>
      </c>
      <c r="F290" s="8">
        <v>0</v>
      </c>
      <c r="G290" s="8">
        <v>25000000</v>
      </c>
      <c r="H290" s="8">
        <v>61920888</v>
      </c>
      <c r="I290" s="8">
        <v>23228076.48</v>
      </c>
      <c r="J290" s="8">
        <f t="shared" si="86"/>
        <v>38692811.519999996</v>
      </c>
      <c r="K290" s="8">
        <f t="shared" si="87"/>
        <v>-1771923.5199999996</v>
      </c>
      <c r="L290" s="7">
        <f t="shared" si="79"/>
        <v>0.37512505440813448</v>
      </c>
      <c r="AD290" s="6"/>
      <c r="AE290" s="6"/>
      <c r="AF290" s="6"/>
      <c r="AG290" s="6"/>
      <c r="AH290" s="5">
        <v>1116112</v>
      </c>
      <c r="AI290" s="4" t="str">
        <f t="shared" si="88"/>
        <v>11161122</v>
      </c>
    </row>
    <row r="291" spans="1:35" s="2" customFormat="1" ht="27.75" hidden="1" customHeight="1" x14ac:dyDescent="0.25">
      <c r="A291" s="12" t="s">
        <v>1</v>
      </c>
      <c r="B291" s="12" t="s">
        <v>1</v>
      </c>
      <c r="C291" s="11">
        <v>1116113</v>
      </c>
      <c r="D291" s="10">
        <v>3</v>
      </c>
      <c r="E291" s="9" t="s">
        <v>15</v>
      </c>
      <c r="F291" s="8">
        <v>0</v>
      </c>
      <c r="G291" s="8">
        <v>0</v>
      </c>
      <c r="H291" s="8">
        <v>0</v>
      </c>
      <c r="I291" s="8">
        <v>0</v>
      </c>
      <c r="J291" s="8">
        <f t="shared" si="86"/>
        <v>0</v>
      </c>
      <c r="K291" s="8">
        <f t="shared" si="87"/>
        <v>0</v>
      </c>
      <c r="L291" s="7">
        <f t="shared" si="79"/>
        <v>0</v>
      </c>
      <c r="AD291" s="6"/>
      <c r="AE291" s="6"/>
      <c r="AF291" s="6"/>
      <c r="AG291" s="6"/>
      <c r="AH291" s="5">
        <v>1116112</v>
      </c>
      <c r="AI291" s="4" t="str">
        <f t="shared" si="88"/>
        <v>11161123</v>
      </c>
    </row>
    <row r="292" spans="1:35" s="2" customFormat="1" ht="27.75" hidden="1" customHeight="1" x14ac:dyDescent="0.25">
      <c r="A292" s="12" t="s">
        <v>1</v>
      </c>
      <c r="B292" s="12" t="s">
        <v>1</v>
      </c>
      <c r="C292" s="11">
        <v>1116113</v>
      </c>
      <c r="D292" s="10">
        <v>4</v>
      </c>
      <c r="E292" s="9" t="s">
        <v>14</v>
      </c>
      <c r="F292" s="8">
        <v>0</v>
      </c>
      <c r="G292" s="8">
        <v>0</v>
      </c>
      <c r="H292" s="8">
        <v>0</v>
      </c>
      <c r="I292" s="8">
        <v>0</v>
      </c>
      <c r="J292" s="8">
        <f t="shared" si="86"/>
        <v>0</v>
      </c>
      <c r="K292" s="8">
        <f t="shared" si="87"/>
        <v>0</v>
      </c>
      <c r="L292" s="7">
        <f t="shared" si="79"/>
        <v>0</v>
      </c>
      <c r="AD292" s="6"/>
      <c r="AE292" s="6"/>
      <c r="AF292" s="6"/>
      <c r="AG292" s="6"/>
      <c r="AH292" s="5">
        <v>1116112</v>
      </c>
      <c r="AI292" s="4" t="str">
        <f t="shared" si="88"/>
        <v>11161124</v>
      </c>
    </row>
    <row r="293" spans="1:35" s="2" customFormat="1" ht="27.75" hidden="1" customHeight="1" x14ac:dyDescent="0.25">
      <c r="A293" s="12" t="s">
        <v>1</v>
      </c>
      <c r="B293" s="12" t="s">
        <v>1</v>
      </c>
      <c r="C293" s="11">
        <v>1116113</v>
      </c>
      <c r="D293" s="10">
        <v>5</v>
      </c>
      <c r="E293" s="9" t="s">
        <v>13</v>
      </c>
      <c r="F293" s="8">
        <v>0</v>
      </c>
      <c r="G293" s="8">
        <v>0</v>
      </c>
      <c r="H293" s="8">
        <v>0</v>
      </c>
      <c r="I293" s="8">
        <v>0</v>
      </c>
      <c r="J293" s="8">
        <f t="shared" si="86"/>
        <v>0</v>
      </c>
      <c r="K293" s="8">
        <f t="shared" si="87"/>
        <v>0</v>
      </c>
      <c r="L293" s="7">
        <f t="shared" si="79"/>
        <v>0</v>
      </c>
      <c r="AD293" s="6"/>
      <c r="AE293" s="6"/>
      <c r="AF293" s="6"/>
      <c r="AG293" s="6"/>
      <c r="AH293" s="5">
        <v>1116112</v>
      </c>
      <c r="AI293" s="4" t="str">
        <f t="shared" si="88"/>
        <v>11161125</v>
      </c>
    </row>
    <row r="294" spans="1:35" s="2" customFormat="1" ht="27.75" hidden="1" customHeight="1" x14ac:dyDescent="0.25">
      <c r="A294" s="12" t="s">
        <v>1</v>
      </c>
      <c r="B294" s="12" t="s">
        <v>1</v>
      </c>
      <c r="C294" s="11">
        <v>1116113</v>
      </c>
      <c r="D294" s="10">
        <v>7</v>
      </c>
      <c r="E294" s="9" t="s">
        <v>0</v>
      </c>
      <c r="F294" s="8">
        <v>0</v>
      </c>
      <c r="G294" s="8">
        <v>0</v>
      </c>
      <c r="H294" s="8">
        <v>0</v>
      </c>
      <c r="I294" s="8">
        <v>0</v>
      </c>
      <c r="J294" s="8">
        <f t="shared" si="86"/>
        <v>0</v>
      </c>
      <c r="K294" s="8">
        <f t="shared" si="87"/>
        <v>0</v>
      </c>
      <c r="L294" s="7">
        <f t="shared" si="79"/>
        <v>0</v>
      </c>
      <c r="AD294" s="6"/>
      <c r="AE294" s="6"/>
      <c r="AF294" s="6"/>
      <c r="AG294" s="6"/>
      <c r="AH294" s="5">
        <v>1116112</v>
      </c>
      <c r="AI294" s="4" t="str">
        <f t="shared" si="88"/>
        <v>11161127</v>
      </c>
    </row>
    <row r="295" spans="1:35" s="2" customFormat="1" ht="27.75" hidden="1" customHeight="1" x14ac:dyDescent="0.25">
      <c r="A295" s="12" t="s">
        <v>1</v>
      </c>
      <c r="B295" s="12" t="s">
        <v>1</v>
      </c>
      <c r="C295" s="11">
        <v>1116113</v>
      </c>
      <c r="D295" s="10">
        <v>9</v>
      </c>
      <c r="E295" s="9" t="s">
        <v>12</v>
      </c>
      <c r="F295" s="8">
        <v>0</v>
      </c>
      <c r="G295" s="8">
        <v>0</v>
      </c>
      <c r="H295" s="8">
        <v>0</v>
      </c>
      <c r="I295" s="8">
        <v>0</v>
      </c>
      <c r="J295" s="8">
        <f t="shared" si="86"/>
        <v>0</v>
      </c>
      <c r="K295" s="8">
        <f t="shared" si="87"/>
        <v>0</v>
      </c>
      <c r="L295" s="7">
        <f t="shared" si="79"/>
        <v>0</v>
      </c>
      <c r="AD295" s="6"/>
      <c r="AE295" s="6"/>
      <c r="AF295" s="6"/>
      <c r="AG295" s="6"/>
      <c r="AH295" s="5">
        <v>1116112</v>
      </c>
      <c r="AI295" s="4" t="str">
        <f t="shared" si="88"/>
        <v>11161129</v>
      </c>
    </row>
    <row r="296" spans="1:35" s="2" customFormat="1" ht="27.75" customHeight="1" x14ac:dyDescent="0.25">
      <c r="A296" s="18" t="s">
        <v>5</v>
      </c>
      <c r="B296" s="18" t="s">
        <v>5</v>
      </c>
      <c r="C296" s="18" t="s">
        <v>5</v>
      </c>
      <c r="D296" s="17">
        <v>1116114</v>
      </c>
      <c r="E296" s="16" t="s">
        <v>122</v>
      </c>
      <c r="F296" s="15">
        <v>0</v>
      </c>
      <c r="G296" s="15">
        <v>651387609.19333339</v>
      </c>
      <c r="H296" s="15">
        <f>SUMIF($B$297:$B$303,"article",H297:H303)</f>
        <v>874645427.89999998</v>
      </c>
      <c r="I296" s="15">
        <f>SUMIF($B$297:$B$303,"article",I297:I303)</f>
        <v>555600418.75</v>
      </c>
      <c r="J296" s="15">
        <f>SUMIF($B$297:$B$303,"article",J297:J303)</f>
        <v>319045009.14999998</v>
      </c>
      <c r="K296" s="15">
        <f>SUMIF($B$297:$B$303,"article",K297:K303)</f>
        <v>-95787190.443333358</v>
      </c>
      <c r="L296" s="14">
        <f t="shared" si="79"/>
        <v>0.63522931810663164</v>
      </c>
      <c r="AD296" s="13"/>
      <c r="AE296" s="13"/>
      <c r="AF296" s="13"/>
      <c r="AG296" s="13"/>
      <c r="AH296" s="5">
        <v>1116112</v>
      </c>
    </row>
    <row r="297" spans="1:35" s="2" customFormat="1" ht="27.75" customHeight="1" x14ac:dyDescent="0.25">
      <c r="A297" s="12" t="s">
        <v>1</v>
      </c>
      <c r="B297" s="12" t="s">
        <v>1</v>
      </c>
      <c r="C297" s="11">
        <v>1116114</v>
      </c>
      <c r="D297" s="10">
        <v>1</v>
      </c>
      <c r="E297" s="9" t="s">
        <v>3</v>
      </c>
      <c r="F297" s="8">
        <v>0</v>
      </c>
      <c r="G297" s="8">
        <v>440827722.19333339</v>
      </c>
      <c r="H297" s="8">
        <v>615551014.89999998</v>
      </c>
      <c r="I297" s="8">
        <v>407999824.85000002</v>
      </c>
      <c r="J297" s="8">
        <f t="shared" ref="J297:J303" si="89">H297-I297</f>
        <v>207551190.04999995</v>
      </c>
      <c r="K297" s="8">
        <f t="shared" ref="K297:K303" si="90">+I297-G297</f>
        <v>-32827897.343333364</v>
      </c>
      <c r="L297" s="7">
        <f t="shared" si="79"/>
        <v>0.66282048924292991</v>
      </c>
      <c r="AD297" s="6"/>
      <c r="AE297" s="6"/>
      <c r="AF297" s="6"/>
      <c r="AG297" s="6"/>
      <c r="AH297" s="5">
        <v>1116112</v>
      </c>
      <c r="AI297" s="4" t="str">
        <f t="shared" ref="AI297:AI303" si="91">CONCATENATE(AH297,D297)</f>
        <v>11161121</v>
      </c>
    </row>
    <row r="298" spans="1:35" s="2" customFormat="1" ht="27.75" customHeight="1" x14ac:dyDescent="0.25">
      <c r="A298" s="12" t="s">
        <v>1</v>
      </c>
      <c r="B298" s="12" t="s">
        <v>1</v>
      </c>
      <c r="C298" s="11">
        <v>1116114</v>
      </c>
      <c r="D298" s="10">
        <v>2</v>
      </c>
      <c r="E298" s="9" t="s">
        <v>2</v>
      </c>
      <c r="F298" s="8">
        <v>0</v>
      </c>
      <c r="G298" s="8">
        <v>210559887</v>
      </c>
      <c r="H298" s="8">
        <v>259094413</v>
      </c>
      <c r="I298" s="8">
        <v>147600593.90000001</v>
      </c>
      <c r="J298" s="8">
        <f t="shared" si="89"/>
        <v>111493819.09999999</v>
      </c>
      <c r="K298" s="8">
        <f t="shared" si="90"/>
        <v>-62959293.099999994</v>
      </c>
      <c r="L298" s="7">
        <f t="shared" si="79"/>
        <v>0.5696787985158136</v>
      </c>
      <c r="AD298" s="6"/>
      <c r="AE298" s="6"/>
      <c r="AF298" s="6"/>
      <c r="AG298" s="6"/>
      <c r="AH298" s="5">
        <v>1116112</v>
      </c>
      <c r="AI298" s="4" t="str">
        <f t="shared" si="91"/>
        <v>11161122</v>
      </c>
    </row>
    <row r="299" spans="1:35" s="2" customFormat="1" ht="27.75" hidden="1" customHeight="1" x14ac:dyDescent="0.25">
      <c r="A299" s="12" t="s">
        <v>1</v>
      </c>
      <c r="B299" s="12" t="s">
        <v>1</v>
      </c>
      <c r="C299" s="11">
        <v>1116114</v>
      </c>
      <c r="D299" s="10">
        <v>3</v>
      </c>
      <c r="E299" s="9" t="s">
        <v>15</v>
      </c>
      <c r="F299" s="8">
        <v>0</v>
      </c>
      <c r="G299" s="8">
        <v>0</v>
      </c>
      <c r="H299" s="8">
        <v>0</v>
      </c>
      <c r="I299" s="8">
        <v>0</v>
      </c>
      <c r="J299" s="8">
        <f t="shared" si="89"/>
        <v>0</v>
      </c>
      <c r="K299" s="8">
        <f t="shared" si="90"/>
        <v>0</v>
      </c>
      <c r="L299" s="7">
        <f t="shared" si="79"/>
        <v>0</v>
      </c>
      <c r="AD299" s="6"/>
      <c r="AE299" s="6"/>
      <c r="AF299" s="6"/>
      <c r="AG299" s="6"/>
      <c r="AH299" s="5">
        <v>1116112</v>
      </c>
      <c r="AI299" s="4" t="str">
        <f t="shared" si="91"/>
        <v>11161123</v>
      </c>
    </row>
    <row r="300" spans="1:35" s="2" customFormat="1" ht="27.75" hidden="1" customHeight="1" x14ac:dyDescent="0.25">
      <c r="A300" s="12" t="s">
        <v>1</v>
      </c>
      <c r="B300" s="12" t="s">
        <v>1</v>
      </c>
      <c r="C300" s="11">
        <v>1116114</v>
      </c>
      <c r="D300" s="10">
        <v>4</v>
      </c>
      <c r="E300" s="9" t="s">
        <v>14</v>
      </c>
      <c r="F300" s="8">
        <v>0</v>
      </c>
      <c r="G300" s="8">
        <v>0</v>
      </c>
      <c r="H300" s="8">
        <v>0</v>
      </c>
      <c r="I300" s="8">
        <v>0</v>
      </c>
      <c r="J300" s="8">
        <f t="shared" si="89"/>
        <v>0</v>
      </c>
      <c r="K300" s="8">
        <f t="shared" si="90"/>
        <v>0</v>
      </c>
      <c r="L300" s="7">
        <f t="shared" si="79"/>
        <v>0</v>
      </c>
      <c r="AD300" s="6"/>
      <c r="AE300" s="6"/>
      <c r="AF300" s="6"/>
      <c r="AG300" s="6"/>
      <c r="AH300" s="5">
        <v>1116112</v>
      </c>
      <c r="AI300" s="4" t="str">
        <f t="shared" si="91"/>
        <v>11161124</v>
      </c>
    </row>
    <row r="301" spans="1:35" s="2" customFormat="1" ht="27.75" hidden="1" customHeight="1" x14ac:dyDescent="0.25">
      <c r="A301" s="12" t="s">
        <v>1</v>
      </c>
      <c r="B301" s="12" t="s">
        <v>1</v>
      </c>
      <c r="C301" s="11">
        <v>1116114</v>
      </c>
      <c r="D301" s="10">
        <v>5</v>
      </c>
      <c r="E301" s="9" t="s">
        <v>13</v>
      </c>
      <c r="F301" s="8">
        <v>0</v>
      </c>
      <c r="G301" s="8">
        <v>0</v>
      </c>
      <c r="H301" s="8">
        <v>0</v>
      </c>
      <c r="I301" s="8">
        <v>0</v>
      </c>
      <c r="J301" s="8">
        <f t="shared" si="89"/>
        <v>0</v>
      </c>
      <c r="K301" s="8">
        <f t="shared" si="90"/>
        <v>0</v>
      </c>
      <c r="L301" s="7">
        <f t="shared" si="79"/>
        <v>0</v>
      </c>
      <c r="AD301" s="6"/>
      <c r="AE301" s="6"/>
      <c r="AF301" s="6"/>
      <c r="AG301" s="6"/>
      <c r="AH301" s="5">
        <v>1116112</v>
      </c>
      <c r="AI301" s="4" t="str">
        <f t="shared" si="91"/>
        <v>11161125</v>
      </c>
    </row>
    <row r="302" spans="1:35" s="2" customFormat="1" ht="27.75" hidden="1" customHeight="1" x14ac:dyDescent="0.25">
      <c r="A302" s="12" t="s">
        <v>1</v>
      </c>
      <c r="B302" s="12" t="s">
        <v>1</v>
      </c>
      <c r="C302" s="11">
        <v>1116114</v>
      </c>
      <c r="D302" s="10">
        <v>7</v>
      </c>
      <c r="E302" s="9" t="s">
        <v>0</v>
      </c>
      <c r="F302" s="8">
        <v>0</v>
      </c>
      <c r="G302" s="8">
        <v>0</v>
      </c>
      <c r="H302" s="8">
        <v>0</v>
      </c>
      <c r="I302" s="8">
        <v>0</v>
      </c>
      <c r="J302" s="8">
        <f t="shared" si="89"/>
        <v>0</v>
      </c>
      <c r="K302" s="8">
        <f t="shared" si="90"/>
        <v>0</v>
      </c>
      <c r="L302" s="7">
        <f t="shared" si="79"/>
        <v>0</v>
      </c>
      <c r="AD302" s="6"/>
      <c r="AE302" s="6"/>
      <c r="AF302" s="6"/>
      <c r="AG302" s="6"/>
      <c r="AH302" s="5">
        <v>1116112</v>
      </c>
      <c r="AI302" s="4" t="str">
        <f t="shared" si="91"/>
        <v>11161127</v>
      </c>
    </row>
    <row r="303" spans="1:35" s="2" customFormat="1" ht="27.75" hidden="1" customHeight="1" x14ac:dyDescent="0.25">
      <c r="A303" s="12" t="s">
        <v>1</v>
      </c>
      <c r="B303" s="12" t="s">
        <v>1</v>
      </c>
      <c r="C303" s="11">
        <v>1116114</v>
      </c>
      <c r="D303" s="10">
        <v>9</v>
      </c>
      <c r="E303" s="9" t="s">
        <v>12</v>
      </c>
      <c r="F303" s="8">
        <v>0</v>
      </c>
      <c r="G303" s="8">
        <v>0</v>
      </c>
      <c r="H303" s="8">
        <v>0</v>
      </c>
      <c r="I303" s="8">
        <v>0</v>
      </c>
      <c r="J303" s="8">
        <f t="shared" si="89"/>
        <v>0</v>
      </c>
      <c r="K303" s="8">
        <f t="shared" si="90"/>
        <v>0</v>
      </c>
      <c r="L303" s="7">
        <f t="shared" si="79"/>
        <v>0</v>
      </c>
      <c r="AD303" s="6"/>
      <c r="AE303" s="6"/>
      <c r="AF303" s="6"/>
      <c r="AG303" s="6"/>
      <c r="AH303" s="5">
        <v>1116112</v>
      </c>
      <c r="AI303" s="4" t="str">
        <f t="shared" si="91"/>
        <v>11161129</v>
      </c>
    </row>
    <row r="304" spans="1:35" s="2" customFormat="1" ht="27.75" customHeight="1" x14ac:dyDescent="0.25">
      <c r="A304" s="30" t="s">
        <v>9</v>
      </c>
      <c r="B304" s="30" t="s">
        <v>9</v>
      </c>
      <c r="C304" s="30" t="s">
        <v>9</v>
      </c>
      <c r="D304" s="29">
        <v>1117</v>
      </c>
      <c r="E304" s="28" t="s">
        <v>121</v>
      </c>
      <c r="F304" s="27">
        <v>218836790.89038903</v>
      </c>
      <c r="G304" s="27">
        <v>209582759.11652157</v>
      </c>
      <c r="H304" s="27">
        <f>SUMIF($B$305:$B$325,"chap",H305:H325)</f>
        <v>328492029.87</v>
      </c>
      <c r="I304" s="27">
        <f>SUMIF($B$305:$B$325,"chap",I305:I325)</f>
        <v>153955650.53999999</v>
      </c>
      <c r="J304" s="27">
        <f>SUMIF($B$305:$B$325,"chap",J305:J325)</f>
        <v>174536379.32999998</v>
      </c>
      <c r="K304" s="27">
        <f>SUMIF($B$305:$B$325,"chap",K305:K325)</f>
        <v>-55627108.576521538</v>
      </c>
      <c r="L304" s="26">
        <f t="shared" si="79"/>
        <v>0.46867392977822808</v>
      </c>
      <c r="AD304" s="25"/>
      <c r="AE304" s="25"/>
      <c r="AF304" s="25"/>
      <c r="AG304" s="25"/>
      <c r="AH304" s="5"/>
    </row>
    <row r="305" spans="1:35" s="19" customFormat="1" ht="27.75" customHeight="1" x14ac:dyDescent="0.25">
      <c r="A305" s="24" t="s">
        <v>7</v>
      </c>
      <c r="B305" s="24" t="s">
        <v>7</v>
      </c>
      <c r="C305" s="24" t="s">
        <v>7</v>
      </c>
      <c r="D305" s="23">
        <v>11171</v>
      </c>
      <c r="E305" s="22" t="s">
        <v>6</v>
      </c>
      <c r="F305" s="21">
        <v>218836790.89038903</v>
      </c>
      <c r="G305" s="21">
        <v>209582759.11652157</v>
      </c>
      <c r="H305" s="21">
        <f>SUMIF($B$306:$B$325,"section",H306:H325)</f>
        <v>328492029.87</v>
      </c>
      <c r="I305" s="21">
        <f>SUMIF($B$306:$B$325,"section",I306:I325)</f>
        <v>153955650.53999999</v>
      </c>
      <c r="J305" s="21">
        <f>SUMIF($B$306:$B$325,"section",J306:J325)</f>
        <v>174536379.32999998</v>
      </c>
      <c r="K305" s="21">
        <f>SUMIF($B$306:$B$325,"section",K306:K325)</f>
        <v>-55627108.576521538</v>
      </c>
      <c r="L305" s="20">
        <f t="shared" si="79"/>
        <v>0.46867392977822808</v>
      </c>
      <c r="AH305" s="5"/>
    </row>
    <row r="306" spans="1:35" s="2" customFormat="1" ht="27.75" customHeight="1" x14ac:dyDescent="0.25">
      <c r="A306" s="18" t="s">
        <v>5</v>
      </c>
      <c r="B306" s="18" t="s">
        <v>5</v>
      </c>
      <c r="C306" s="18" t="s">
        <v>5</v>
      </c>
      <c r="D306" s="17">
        <v>1117111</v>
      </c>
      <c r="E306" s="16" t="s">
        <v>56</v>
      </c>
      <c r="F306" s="15">
        <v>36460521.296389006</v>
      </c>
      <c r="G306" s="15">
        <v>19290797.046271525</v>
      </c>
      <c r="H306" s="15">
        <f>SUMIF($B$307:$B$313,"article",H307:H313)</f>
        <v>49057623.920000002</v>
      </c>
      <c r="I306" s="15">
        <f>SUMIF($B$307:$B$313,"article",I307:I313)</f>
        <v>21842763.91</v>
      </c>
      <c r="J306" s="15">
        <f>SUMIF($B$307:$B$313,"article",J307:J313)</f>
        <v>27214860.009999998</v>
      </c>
      <c r="K306" s="15">
        <f>SUMIF($B$307:$B$313,"article",K307:K313)</f>
        <v>2551966.8637284762</v>
      </c>
      <c r="L306" s="14">
        <f t="shared" si="79"/>
        <v>0.44524708219908421</v>
      </c>
      <c r="AD306" s="13"/>
      <c r="AE306" s="13"/>
      <c r="AF306" s="13"/>
      <c r="AG306" s="13"/>
      <c r="AH306" s="5">
        <v>1117111</v>
      </c>
    </row>
    <row r="307" spans="1:35" s="2" customFormat="1" ht="27.75" customHeight="1" x14ac:dyDescent="0.25">
      <c r="A307" s="12" t="s">
        <v>1</v>
      </c>
      <c r="B307" s="12" t="s">
        <v>1</v>
      </c>
      <c r="C307" s="11">
        <v>1117111</v>
      </c>
      <c r="D307" s="10">
        <v>1</v>
      </c>
      <c r="E307" s="9" t="s">
        <v>3</v>
      </c>
      <c r="F307" s="8">
        <v>19804329.511389006</v>
      </c>
      <c r="G307" s="8">
        <v>17203120.118021525</v>
      </c>
      <c r="H307" s="8">
        <v>42471896.210000001</v>
      </c>
      <c r="I307" s="8">
        <v>16915297.490000002</v>
      </c>
      <c r="J307" s="8">
        <f t="shared" ref="J307:J313" si="92">H307-I307</f>
        <v>25556598.719999999</v>
      </c>
      <c r="K307" s="8">
        <f t="shared" ref="K307:K313" si="93">+I307-G307</f>
        <v>-287822.62802152336</v>
      </c>
      <c r="L307" s="7">
        <f t="shared" si="79"/>
        <v>0.39827036227351909</v>
      </c>
      <c r="AD307" s="6"/>
      <c r="AE307" s="6"/>
      <c r="AF307" s="6"/>
      <c r="AG307" s="6"/>
      <c r="AH307" s="5">
        <v>1117111</v>
      </c>
      <c r="AI307" s="4" t="str">
        <f t="shared" ref="AI307:AI313" si="94">CONCATENATE(AH307,D307)</f>
        <v>11171111</v>
      </c>
    </row>
    <row r="308" spans="1:35" s="2" customFormat="1" ht="27.75" customHeight="1" x14ac:dyDescent="0.25">
      <c r="A308" s="12" t="s">
        <v>1</v>
      </c>
      <c r="B308" s="12" t="s">
        <v>1</v>
      </c>
      <c r="C308" s="11">
        <v>1117111</v>
      </c>
      <c r="D308" s="10">
        <v>2</v>
      </c>
      <c r="E308" s="9" t="s">
        <v>2</v>
      </c>
      <c r="F308" s="8">
        <v>13401212.870999999</v>
      </c>
      <c r="G308" s="8">
        <v>1084437.9282500008</v>
      </c>
      <c r="H308" s="8">
        <v>4527705.79</v>
      </c>
      <c r="I308" s="8">
        <v>3767911.6500000004</v>
      </c>
      <c r="J308" s="8">
        <f t="shared" si="92"/>
        <v>759794.13999999966</v>
      </c>
      <c r="K308" s="8">
        <f t="shared" si="93"/>
        <v>2683473.7217499996</v>
      </c>
      <c r="L308" s="7">
        <f t="shared" si="79"/>
        <v>0.83219003724179708</v>
      </c>
      <c r="AD308" s="6"/>
      <c r="AE308" s="6"/>
      <c r="AF308" s="6"/>
      <c r="AG308" s="6"/>
      <c r="AH308" s="5">
        <v>1117111</v>
      </c>
      <c r="AI308" s="4" t="str">
        <f t="shared" si="94"/>
        <v>11171112</v>
      </c>
    </row>
    <row r="309" spans="1:35" s="2" customFormat="1" ht="27.75" customHeight="1" x14ac:dyDescent="0.25">
      <c r="A309" s="12" t="s">
        <v>1</v>
      </c>
      <c r="B309" s="12" t="s">
        <v>1</v>
      </c>
      <c r="C309" s="11">
        <v>1117111</v>
      </c>
      <c r="D309" s="10">
        <v>3</v>
      </c>
      <c r="E309" s="9" t="s">
        <v>15</v>
      </c>
      <c r="F309" s="8">
        <v>-0.38000000000465661</v>
      </c>
      <c r="G309" s="8">
        <v>242307</v>
      </c>
      <c r="H309" s="8">
        <v>689599.7</v>
      </c>
      <c r="I309" s="8">
        <v>392000</v>
      </c>
      <c r="J309" s="8">
        <f t="shared" si="92"/>
        <v>297599.69999999995</v>
      </c>
      <c r="K309" s="8">
        <f t="shared" si="93"/>
        <v>149693</v>
      </c>
      <c r="L309" s="7">
        <f t="shared" si="79"/>
        <v>0.56844572293172402</v>
      </c>
      <c r="AD309" s="6"/>
      <c r="AE309" s="6"/>
      <c r="AF309" s="6"/>
      <c r="AG309" s="6"/>
      <c r="AH309" s="5">
        <v>1117111</v>
      </c>
      <c r="AI309" s="4" t="str">
        <f t="shared" si="94"/>
        <v>11171113</v>
      </c>
    </row>
    <row r="310" spans="1:35" s="2" customFormat="1" ht="27.75" customHeight="1" x14ac:dyDescent="0.25">
      <c r="A310" s="12" t="s">
        <v>1</v>
      </c>
      <c r="B310" s="12" t="s">
        <v>1</v>
      </c>
      <c r="C310" s="11">
        <v>1117111</v>
      </c>
      <c r="D310" s="10">
        <v>4</v>
      </c>
      <c r="E310" s="9" t="s">
        <v>14</v>
      </c>
      <c r="F310" s="8">
        <v>254979.29399999999</v>
      </c>
      <c r="G310" s="8">
        <v>295932</v>
      </c>
      <c r="H310" s="8">
        <v>1068422.22</v>
      </c>
      <c r="I310" s="8">
        <v>606432.19999999995</v>
      </c>
      <c r="J310" s="8">
        <f t="shared" si="92"/>
        <v>461990.02</v>
      </c>
      <c r="K310" s="8">
        <f t="shared" si="93"/>
        <v>310500.19999999995</v>
      </c>
      <c r="L310" s="7">
        <f t="shared" si="79"/>
        <v>0.56759602023252564</v>
      </c>
      <c r="AD310" s="6"/>
      <c r="AE310" s="6"/>
      <c r="AF310" s="6"/>
      <c r="AG310" s="6"/>
      <c r="AH310" s="5">
        <v>1117111</v>
      </c>
      <c r="AI310" s="4" t="str">
        <f t="shared" si="94"/>
        <v>11171114</v>
      </c>
    </row>
    <row r="311" spans="1:35" s="2" customFormat="1" ht="27.75" hidden="1" customHeight="1" x14ac:dyDescent="0.25">
      <c r="A311" s="12" t="s">
        <v>1</v>
      </c>
      <c r="B311" s="12" t="s">
        <v>1</v>
      </c>
      <c r="C311" s="11">
        <v>1117111</v>
      </c>
      <c r="D311" s="10">
        <v>5</v>
      </c>
      <c r="E311" s="9" t="s">
        <v>13</v>
      </c>
      <c r="F311" s="8">
        <v>0</v>
      </c>
      <c r="G311" s="8">
        <v>0</v>
      </c>
      <c r="H311" s="8">
        <v>0</v>
      </c>
      <c r="I311" s="8">
        <v>0</v>
      </c>
      <c r="J311" s="8">
        <f t="shared" si="92"/>
        <v>0</v>
      </c>
      <c r="K311" s="8">
        <f t="shared" si="93"/>
        <v>0</v>
      </c>
      <c r="L311" s="7">
        <f t="shared" si="79"/>
        <v>0</v>
      </c>
      <c r="AD311" s="6"/>
      <c r="AE311" s="6"/>
      <c r="AF311" s="6"/>
      <c r="AG311" s="6"/>
      <c r="AH311" s="5">
        <v>1117111</v>
      </c>
      <c r="AI311" s="4" t="str">
        <f t="shared" si="94"/>
        <v>11171115</v>
      </c>
    </row>
    <row r="312" spans="1:35" s="2" customFormat="1" ht="27.75" hidden="1" customHeight="1" x14ac:dyDescent="0.25">
      <c r="A312" s="12" t="s">
        <v>1</v>
      </c>
      <c r="B312" s="12" t="s">
        <v>1</v>
      </c>
      <c r="C312" s="11">
        <v>1117111</v>
      </c>
      <c r="D312" s="10">
        <v>7</v>
      </c>
      <c r="E312" s="9" t="s">
        <v>0</v>
      </c>
      <c r="F312" s="8">
        <v>0</v>
      </c>
      <c r="G312" s="8">
        <v>0</v>
      </c>
      <c r="H312" s="8">
        <v>0</v>
      </c>
      <c r="I312" s="8">
        <v>0</v>
      </c>
      <c r="J312" s="8">
        <f t="shared" si="92"/>
        <v>0</v>
      </c>
      <c r="K312" s="8">
        <f t="shared" si="93"/>
        <v>0</v>
      </c>
      <c r="L312" s="7">
        <f t="shared" si="79"/>
        <v>0</v>
      </c>
      <c r="AD312" s="6"/>
      <c r="AE312" s="6"/>
      <c r="AF312" s="6"/>
      <c r="AG312" s="6"/>
      <c r="AH312" s="5">
        <v>1117111</v>
      </c>
      <c r="AI312" s="4" t="str">
        <f t="shared" si="94"/>
        <v>11171117</v>
      </c>
    </row>
    <row r="313" spans="1:35" s="2" customFormat="1" ht="27.75" customHeight="1" x14ac:dyDescent="0.25">
      <c r="A313" s="12" t="s">
        <v>1</v>
      </c>
      <c r="B313" s="12" t="s">
        <v>1</v>
      </c>
      <c r="C313" s="11">
        <v>1117111</v>
      </c>
      <c r="D313" s="10">
        <v>9</v>
      </c>
      <c r="E313" s="9" t="s">
        <v>12</v>
      </c>
      <c r="F313" s="8">
        <v>3000000</v>
      </c>
      <c r="G313" s="8">
        <v>465000</v>
      </c>
      <c r="H313" s="8">
        <v>300000</v>
      </c>
      <c r="I313" s="8">
        <v>161122.57</v>
      </c>
      <c r="J313" s="8">
        <f t="shared" si="92"/>
        <v>138877.43</v>
      </c>
      <c r="K313" s="8">
        <f t="shared" si="93"/>
        <v>-303877.43</v>
      </c>
      <c r="L313" s="7">
        <f t="shared" si="79"/>
        <v>0.5370752333333334</v>
      </c>
      <c r="AD313" s="6"/>
      <c r="AE313" s="6"/>
      <c r="AF313" s="6"/>
      <c r="AG313" s="6"/>
      <c r="AH313" s="5">
        <v>1117111</v>
      </c>
      <c r="AI313" s="4" t="str">
        <f t="shared" si="94"/>
        <v>11171119</v>
      </c>
    </row>
    <row r="314" spans="1:35" s="2" customFormat="1" ht="27.75" customHeight="1" x14ac:dyDescent="0.25">
      <c r="A314" s="18" t="s">
        <v>5</v>
      </c>
      <c r="B314" s="18" t="s">
        <v>5</v>
      </c>
      <c r="C314" s="18" t="s">
        <v>5</v>
      </c>
      <c r="D314" s="17">
        <v>1117112</v>
      </c>
      <c r="E314" s="16" t="s">
        <v>55</v>
      </c>
      <c r="F314" s="15">
        <v>151985142.31400001</v>
      </c>
      <c r="G314" s="15">
        <v>161019340.41025004</v>
      </c>
      <c r="H314" s="15">
        <f>SUMIF($B$315:$B$321,"article",H315:H321)</f>
        <v>214209097.00999999</v>
      </c>
      <c r="I314" s="15">
        <f>SUMIF($B$315:$B$321,"article",I315:I321)</f>
        <v>106860320.2</v>
      </c>
      <c r="J314" s="15">
        <f>SUMIF($B$315:$B$321,"article",J315:J321)</f>
        <v>107348776.81</v>
      </c>
      <c r="K314" s="15">
        <f>SUMIF($B$315:$B$321,"article",K315:K321)</f>
        <v>-54159020.21025002</v>
      </c>
      <c r="L314" s="14">
        <f t="shared" si="79"/>
        <v>0.49885986025612822</v>
      </c>
      <c r="AD314" s="13"/>
      <c r="AE314" s="13"/>
      <c r="AF314" s="13"/>
      <c r="AG314" s="13"/>
      <c r="AH314" s="5">
        <v>1117112</v>
      </c>
    </row>
    <row r="315" spans="1:35" s="2" customFormat="1" ht="27.75" customHeight="1" x14ac:dyDescent="0.25">
      <c r="A315" s="12" t="s">
        <v>1</v>
      </c>
      <c r="B315" s="12" t="s">
        <v>1</v>
      </c>
      <c r="C315" s="11">
        <v>1117112</v>
      </c>
      <c r="D315" s="10">
        <v>1</v>
      </c>
      <c r="E315" s="9" t="s">
        <v>3</v>
      </c>
      <c r="F315" s="8">
        <v>103634491.33000001</v>
      </c>
      <c r="G315" s="8">
        <v>108474331.62500001</v>
      </c>
      <c r="H315" s="8">
        <v>146046804.06</v>
      </c>
      <c r="I315" s="8">
        <v>84388260.010000005</v>
      </c>
      <c r="J315" s="8">
        <f t="shared" ref="J315:J321" si="95">H315-I315</f>
        <v>61658544.049999997</v>
      </c>
      <c r="K315" s="8">
        <f t="shared" ref="K315:K321" si="96">+I315-G315</f>
        <v>-24086071.61500001</v>
      </c>
      <c r="L315" s="7">
        <f t="shared" si="79"/>
        <v>0.5778165469155423</v>
      </c>
      <c r="AD315" s="6"/>
      <c r="AE315" s="6"/>
      <c r="AF315" s="6"/>
      <c r="AG315" s="6"/>
      <c r="AH315" s="5">
        <v>1117112</v>
      </c>
      <c r="AI315" s="4" t="str">
        <f t="shared" ref="AI315:AI321" si="97">CONCATENATE(AH315,D315)</f>
        <v>11171121</v>
      </c>
    </row>
    <row r="316" spans="1:35" s="2" customFormat="1" ht="27.75" customHeight="1" x14ac:dyDescent="0.25">
      <c r="A316" s="12" t="s">
        <v>1</v>
      </c>
      <c r="B316" s="12" t="s">
        <v>1</v>
      </c>
      <c r="C316" s="11">
        <v>1117112</v>
      </c>
      <c r="D316" s="10">
        <v>2</v>
      </c>
      <c r="E316" s="9" t="s">
        <v>2</v>
      </c>
      <c r="F316" s="8">
        <v>10672799.848999999</v>
      </c>
      <c r="G316" s="8">
        <v>17121406.392750002</v>
      </c>
      <c r="H316" s="8">
        <v>12855609.01</v>
      </c>
      <c r="I316" s="8">
        <v>11657282.25</v>
      </c>
      <c r="J316" s="8">
        <f t="shared" si="95"/>
        <v>1198326.7599999998</v>
      </c>
      <c r="K316" s="8">
        <f t="shared" si="96"/>
        <v>-5464124.1427500024</v>
      </c>
      <c r="L316" s="7">
        <f t="shared" si="79"/>
        <v>0.90678568716053387</v>
      </c>
      <c r="AD316" s="6"/>
      <c r="AE316" s="6"/>
      <c r="AF316" s="6"/>
      <c r="AG316" s="6"/>
      <c r="AH316" s="5">
        <v>1117112</v>
      </c>
      <c r="AI316" s="4" t="str">
        <f t="shared" si="97"/>
        <v>11171122</v>
      </c>
    </row>
    <row r="317" spans="1:35" s="2" customFormat="1" ht="27.75" customHeight="1" x14ac:dyDescent="0.25">
      <c r="A317" s="12" t="s">
        <v>1</v>
      </c>
      <c r="B317" s="12" t="s">
        <v>1</v>
      </c>
      <c r="C317" s="11">
        <v>1117112</v>
      </c>
      <c r="D317" s="10">
        <v>3</v>
      </c>
      <c r="E317" s="9" t="s">
        <v>15</v>
      </c>
      <c r="F317" s="8">
        <v>12602730.321</v>
      </c>
      <c r="G317" s="8">
        <v>12073023.372500001</v>
      </c>
      <c r="H317" s="8">
        <v>25132138.850000001</v>
      </c>
      <c r="I317" s="8">
        <v>6833016.0999999996</v>
      </c>
      <c r="J317" s="8">
        <f t="shared" si="95"/>
        <v>18299122.75</v>
      </c>
      <c r="K317" s="8">
        <f t="shared" si="96"/>
        <v>-5240007.2725000009</v>
      </c>
      <c r="L317" s="7">
        <f t="shared" si="79"/>
        <v>0.2718835886106844</v>
      </c>
      <c r="AD317" s="6"/>
      <c r="AE317" s="6"/>
      <c r="AF317" s="6"/>
      <c r="AG317" s="6"/>
      <c r="AH317" s="5">
        <v>1117112</v>
      </c>
      <c r="AI317" s="4" t="str">
        <f t="shared" si="97"/>
        <v>11171123</v>
      </c>
    </row>
    <row r="318" spans="1:35" s="2" customFormat="1" ht="27.75" customHeight="1" x14ac:dyDescent="0.25">
      <c r="A318" s="12" t="s">
        <v>1</v>
      </c>
      <c r="B318" s="12" t="s">
        <v>1</v>
      </c>
      <c r="C318" s="11">
        <v>1117112</v>
      </c>
      <c r="D318" s="10">
        <v>4</v>
      </c>
      <c r="E318" s="9" t="s">
        <v>14</v>
      </c>
      <c r="F318" s="8">
        <v>5074947.7139999997</v>
      </c>
      <c r="G318" s="8">
        <v>2450419.02</v>
      </c>
      <c r="H318" s="8">
        <v>18622544.989999998</v>
      </c>
      <c r="I318" s="8">
        <v>625391.78</v>
      </c>
      <c r="J318" s="8">
        <f t="shared" si="95"/>
        <v>17997153.209999997</v>
      </c>
      <c r="K318" s="8">
        <f t="shared" si="96"/>
        <v>-1825027.24</v>
      </c>
      <c r="L318" s="7">
        <f t="shared" si="79"/>
        <v>3.3582508746029353E-2</v>
      </c>
      <c r="AD318" s="6"/>
      <c r="AE318" s="6"/>
      <c r="AF318" s="6"/>
      <c r="AG318" s="6"/>
      <c r="AH318" s="5">
        <v>1117112</v>
      </c>
      <c r="AI318" s="4" t="str">
        <f t="shared" si="97"/>
        <v>11171124</v>
      </c>
    </row>
    <row r="319" spans="1:35" s="2" customFormat="1" ht="27.75" hidden="1" customHeight="1" x14ac:dyDescent="0.25">
      <c r="A319" s="12" t="s">
        <v>1</v>
      </c>
      <c r="B319" s="12" t="s">
        <v>1</v>
      </c>
      <c r="C319" s="11">
        <v>1117112</v>
      </c>
      <c r="D319" s="10">
        <v>5</v>
      </c>
      <c r="E319" s="9" t="s">
        <v>13</v>
      </c>
      <c r="F319" s="8">
        <v>0</v>
      </c>
      <c r="G319" s="8">
        <v>0</v>
      </c>
      <c r="H319" s="8">
        <v>10</v>
      </c>
      <c r="I319" s="8">
        <v>0</v>
      </c>
      <c r="J319" s="8">
        <f t="shared" si="95"/>
        <v>10</v>
      </c>
      <c r="K319" s="8">
        <f t="shared" si="96"/>
        <v>0</v>
      </c>
      <c r="L319" s="7">
        <f t="shared" si="79"/>
        <v>0</v>
      </c>
      <c r="AD319" s="6"/>
      <c r="AE319" s="6"/>
      <c r="AF319" s="6"/>
      <c r="AG319" s="6"/>
      <c r="AH319" s="5">
        <v>1117112</v>
      </c>
      <c r="AI319" s="4" t="str">
        <f t="shared" si="97"/>
        <v>11171125</v>
      </c>
    </row>
    <row r="320" spans="1:35" s="2" customFormat="1" ht="27.75" customHeight="1" x14ac:dyDescent="0.25">
      <c r="A320" s="12" t="s">
        <v>1</v>
      </c>
      <c r="B320" s="12" t="s">
        <v>1</v>
      </c>
      <c r="C320" s="11">
        <v>1117112</v>
      </c>
      <c r="D320" s="10">
        <v>7</v>
      </c>
      <c r="E320" s="9" t="s">
        <v>0</v>
      </c>
      <c r="F320" s="8">
        <v>1000000</v>
      </c>
      <c r="G320" s="8">
        <v>0</v>
      </c>
      <c r="H320" s="8">
        <v>1929890</v>
      </c>
      <c r="I320" s="8">
        <v>0</v>
      </c>
      <c r="J320" s="8">
        <f t="shared" si="95"/>
        <v>1929890</v>
      </c>
      <c r="K320" s="8">
        <f t="shared" si="96"/>
        <v>0</v>
      </c>
      <c r="L320" s="7">
        <f t="shared" si="79"/>
        <v>0</v>
      </c>
      <c r="AD320" s="6"/>
      <c r="AE320" s="6"/>
      <c r="AF320" s="6"/>
      <c r="AG320" s="6"/>
      <c r="AH320" s="5">
        <v>1117112</v>
      </c>
      <c r="AI320" s="4" t="str">
        <f t="shared" si="97"/>
        <v>11171127</v>
      </c>
    </row>
    <row r="321" spans="1:35" s="2" customFormat="1" ht="27.75" customHeight="1" x14ac:dyDescent="0.25">
      <c r="A321" s="12" t="s">
        <v>1</v>
      </c>
      <c r="B321" s="12" t="s">
        <v>1</v>
      </c>
      <c r="C321" s="11">
        <v>1117112</v>
      </c>
      <c r="D321" s="10">
        <v>9</v>
      </c>
      <c r="E321" s="9" t="s">
        <v>12</v>
      </c>
      <c r="F321" s="8">
        <v>19000173.100000001</v>
      </c>
      <c r="G321" s="8">
        <v>20900160</v>
      </c>
      <c r="H321" s="8">
        <v>9622100.0999999996</v>
      </c>
      <c r="I321" s="8">
        <v>3356370.06</v>
      </c>
      <c r="J321" s="8">
        <f t="shared" si="95"/>
        <v>6265730.0399999991</v>
      </c>
      <c r="K321" s="8">
        <f t="shared" si="96"/>
        <v>-17543789.940000001</v>
      </c>
      <c r="L321" s="7">
        <f t="shared" si="79"/>
        <v>0.34881886751521118</v>
      </c>
      <c r="AD321" s="6"/>
      <c r="AE321" s="6"/>
      <c r="AF321" s="6"/>
      <c r="AG321" s="6"/>
      <c r="AH321" s="5">
        <v>1117112</v>
      </c>
      <c r="AI321" s="4" t="str">
        <f t="shared" si="97"/>
        <v>11171129</v>
      </c>
    </row>
    <row r="322" spans="1:35" s="2" customFormat="1" ht="27.75" customHeight="1" x14ac:dyDescent="0.25">
      <c r="A322" s="18" t="s">
        <v>5</v>
      </c>
      <c r="B322" s="18" t="s">
        <v>5</v>
      </c>
      <c r="C322" s="18" t="s">
        <v>5</v>
      </c>
      <c r="D322" s="17">
        <v>1117113</v>
      </c>
      <c r="E322" s="16" t="s">
        <v>120</v>
      </c>
      <c r="F322" s="15">
        <v>30391127.280000001</v>
      </c>
      <c r="G322" s="15">
        <v>29272621.66</v>
      </c>
      <c r="H322" s="15">
        <f>SUMIF($B$323:$B$325,"article",H323:H325)</f>
        <v>65225308.940000005</v>
      </c>
      <c r="I322" s="15">
        <f>SUMIF($B$323:$B$325,"article",I323:I325)</f>
        <v>25252566.43</v>
      </c>
      <c r="J322" s="15">
        <f>SUMIF($B$323:$B$325,"article",J323:J325)</f>
        <v>39972742.510000005</v>
      </c>
      <c r="K322" s="15">
        <f>SUMIF($B$323:$B$325,"article",K323:K325)</f>
        <v>-4020055.2299999995</v>
      </c>
      <c r="L322" s="14">
        <f t="shared" si="79"/>
        <v>0.3871590160382305</v>
      </c>
      <c r="AD322" s="13"/>
      <c r="AE322" s="13"/>
      <c r="AF322" s="13"/>
      <c r="AG322" s="13"/>
      <c r="AH322" s="5">
        <v>1117113</v>
      </c>
    </row>
    <row r="323" spans="1:35" s="2" customFormat="1" ht="27.75" customHeight="1" x14ac:dyDescent="0.25">
      <c r="A323" s="12" t="s">
        <v>1</v>
      </c>
      <c r="B323" s="12" t="s">
        <v>1</v>
      </c>
      <c r="C323" s="11">
        <v>1117113</v>
      </c>
      <c r="D323" s="10">
        <v>1</v>
      </c>
      <c r="E323" s="9" t="s">
        <v>3</v>
      </c>
      <c r="F323" s="8">
        <v>20391131.280000001</v>
      </c>
      <c r="G323" s="8">
        <v>20658900.66</v>
      </c>
      <c r="H323" s="8">
        <v>41275408.840000004</v>
      </c>
      <c r="I323" s="8">
        <v>18380533.32</v>
      </c>
      <c r="J323" s="8">
        <f>H323-I323</f>
        <v>22894875.520000003</v>
      </c>
      <c r="K323" s="8">
        <f>+I323-G323</f>
        <v>-2278367.34</v>
      </c>
      <c r="L323" s="7">
        <f t="shared" si="79"/>
        <v>0.44531438540682422</v>
      </c>
      <c r="AD323" s="6"/>
      <c r="AE323" s="6"/>
      <c r="AF323" s="6"/>
      <c r="AG323" s="6"/>
      <c r="AH323" s="5">
        <v>1117113</v>
      </c>
      <c r="AI323" s="4" t="str">
        <f>CONCATENATE(AH323,D323)</f>
        <v>11171131</v>
      </c>
    </row>
    <row r="324" spans="1:35" s="2" customFormat="1" ht="27.75" customHeight="1" x14ac:dyDescent="0.25">
      <c r="A324" s="12" t="s">
        <v>1</v>
      </c>
      <c r="B324" s="12" t="s">
        <v>1</v>
      </c>
      <c r="C324" s="11">
        <v>1117113</v>
      </c>
      <c r="D324" s="10">
        <v>2</v>
      </c>
      <c r="E324" s="9" t="s">
        <v>2</v>
      </c>
      <c r="F324" s="8">
        <v>9999996</v>
      </c>
      <c r="G324" s="8">
        <v>8613721</v>
      </c>
      <c r="H324" s="8">
        <v>23949900.100000001</v>
      </c>
      <c r="I324" s="8">
        <v>6872033.1100000003</v>
      </c>
      <c r="J324" s="8">
        <f>H324-I324</f>
        <v>17077866.990000002</v>
      </c>
      <c r="K324" s="8">
        <f>+I324-G324</f>
        <v>-1741687.8899999997</v>
      </c>
      <c r="L324" s="7">
        <f t="shared" ref="L324:L387" si="98">IF(G324&lt;&gt;0,I324/H324,0)</f>
        <v>0.28693368579019668</v>
      </c>
      <c r="AD324" s="6"/>
      <c r="AE324" s="6"/>
      <c r="AF324" s="6"/>
      <c r="AG324" s="6"/>
      <c r="AH324" s="5">
        <v>1117113</v>
      </c>
      <c r="AI324" s="4" t="str">
        <f>CONCATENATE(AH324,D324)</f>
        <v>11171132</v>
      </c>
    </row>
    <row r="325" spans="1:35" s="2" customFormat="1" ht="27.75" hidden="1" customHeight="1" x14ac:dyDescent="0.25">
      <c r="A325" s="12" t="s">
        <v>1</v>
      </c>
      <c r="B325" s="12" t="s">
        <v>1</v>
      </c>
      <c r="C325" s="11">
        <v>1117113</v>
      </c>
      <c r="D325" s="10">
        <v>9</v>
      </c>
      <c r="E325" s="9" t="s">
        <v>12</v>
      </c>
      <c r="F325" s="8">
        <v>0</v>
      </c>
      <c r="G325" s="8">
        <v>0</v>
      </c>
      <c r="H325" s="8">
        <v>0</v>
      </c>
      <c r="I325" s="8">
        <v>0</v>
      </c>
      <c r="J325" s="8">
        <f>H325-I325</f>
        <v>0</v>
      </c>
      <c r="K325" s="8">
        <f>+I325-G325</f>
        <v>0</v>
      </c>
      <c r="L325" s="7">
        <f t="shared" si="98"/>
        <v>0</v>
      </c>
      <c r="AD325" s="6"/>
      <c r="AE325" s="6"/>
      <c r="AF325" s="6"/>
      <c r="AG325" s="6"/>
      <c r="AH325" s="5">
        <v>1117113</v>
      </c>
      <c r="AI325" s="4" t="str">
        <f>CONCATENATE(AH325,D325)</f>
        <v>11171139</v>
      </c>
    </row>
    <row r="326" spans="1:35" s="2" customFormat="1" ht="27.75" customHeight="1" x14ac:dyDescent="0.25">
      <c r="A326" s="45" t="s">
        <v>52</v>
      </c>
      <c r="B326" s="45" t="s">
        <v>52</v>
      </c>
      <c r="C326" s="45" t="s">
        <v>52</v>
      </c>
      <c r="D326" s="44">
        <v>12</v>
      </c>
      <c r="E326" s="43" t="s">
        <v>119</v>
      </c>
      <c r="F326" s="42">
        <v>20324505556.391098</v>
      </c>
      <c r="G326" s="42">
        <v>25807693491.891247</v>
      </c>
      <c r="H326" s="42">
        <f>SUMIF($B$327:$B$561,"MIN",H327:H561)</f>
        <v>44350694231.879997</v>
      </c>
      <c r="I326" s="42">
        <f>SUMIF($B$327:$B$561,"MIN",I327:I561)</f>
        <v>18625670698.380001</v>
      </c>
      <c r="J326" s="42">
        <f>SUMIF($B$327:$B$561,"MIN",J327:J561)</f>
        <v>25725023533.499996</v>
      </c>
      <c r="K326" s="42">
        <f>SUMIF($B$327:$B$561,"MIN",K327:K561)</f>
        <v>-7182022793.5112486</v>
      </c>
      <c r="L326" s="41">
        <f t="shared" si="98"/>
        <v>0.4199634531310576</v>
      </c>
      <c r="AD326" s="40"/>
      <c r="AE326" s="40"/>
      <c r="AF326" s="40"/>
      <c r="AG326" s="40"/>
      <c r="AH326" s="5"/>
    </row>
    <row r="327" spans="1:35" s="2" customFormat="1" ht="27.75" customHeight="1" x14ac:dyDescent="0.25">
      <c r="A327" s="30" t="s">
        <v>9</v>
      </c>
      <c r="B327" s="30" t="s">
        <v>9</v>
      </c>
      <c r="C327" s="30" t="s">
        <v>9</v>
      </c>
      <c r="D327" s="29">
        <v>1211</v>
      </c>
      <c r="E327" s="28" t="s">
        <v>118</v>
      </c>
      <c r="F327" s="27">
        <v>11218634902.492001</v>
      </c>
      <c r="G327" s="27">
        <v>13482366823.533497</v>
      </c>
      <c r="H327" s="27">
        <f>SUMIF($B$328:$B$382,"chap",H328:H382)</f>
        <v>23113488112.610001</v>
      </c>
      <c r="I327" s="27">
        <f>SUMIF($B$328:$B$382,"chap",I328:I382)</f>
        <v>11416543124.889999</v>
      </c>
      <c r="J327" s="27">
        <f>SUMIF($B$328:$B$382,"chap",J328:J382)</f>
        <v>11696944987.719997</v>
      </c>
      <c r="K327" s="27">
        <f>SUMIF($B$328:$B$382,"chap",K328:K382)</f>
        <v>-2065823698.6434987</v>
      </c>
      <c r="L327" s="63">
        <f t="shared" si="98"/>
        <v>0.49393423741445103</v>
      </c>
      <c r="AD327" s="62"/>
      <c r="AE327" s="62"/>
      <c r="AF327" s="62"/>
      <c r="AG327" s="62"/>
      <c r="AH327" s="5"/>
    </row>
    <row r="328" spans="1:35" s="19" customFormat="1" ht="27.75" customHeight="1" x14ac:dyDescent="0.25">
      <c r="A328" s="24" t="s">
        <v>7</v>
      </c>
      <c r="B328" s="24" t="s">
        <v>7</v>
      </c>
      <c r="C328" s="24" t="s">
        <v>7</v>
      </c>
      <c r="D328" s="23">
        <v>12111</v>
      </c>
      <c r="E328" s="22" t="s">
        <v>6</v>
      </c>
      <c r="F328" s="21">
        <v>1847890228.9820001</v>
      </c>
      <c r="G328" s="21">
        <v>2493151375.7234998</v>
      </c>
      <c r="H328" s="21">
        <f>SUMIF($B$329:$B$373,"section",H329:H373)</f>
        <v>4324693917</v>
      </c>
      <c r="I328" s="21">
        <f>SUMIF($B$329:$B$373,"section",I329:I373)</f>
        <v>2049904238.9800003</v>
      </c>
      <c r="J328" s="21">
        <f>SUMIF($B$329:$B$373,"section",J329:J373)</f>
        <v>2274789678.0199995</v>
      </c>
      <c r="K328" s="21">
        <f>SUMIF($B$329:$B$373,"section",K329:K373)</f>
        <v>-443247136.74349982</v>
      </c>
      <c r="L328" s="20">
        <f t="shared" si="98"/>
        <v>0.47399984330035544</v>
      </c>
      <c r="AH328" s="5"/>
    </row>
    <row r="329" spans="1:35" s="2" customFormat="1" ht="27.75" customHeight="1" x14ac:dyDescent="0.25">
      <c r="A329" s="18" t="s">
        <v>5</v>
      </c>
      <c r="B329" s="18" t="s">
        <v>5</v>
      </c>
      <c r="C329" s="18" t="s">
        <v>5</v>
      </c>
      <c r="D329" s="17">
        <v>1211111</v>
      </c>
      <c r="E329" s="16" t="s">
        <v>56</v>
      </c>
      <c r="F329" s="15">
        <v>42573367.747999996</v>
      </c>
      <c r="G329" s="15">
        <v>26096808.350000001</v>
      </c>
      <c r="H329" s="15">
        <f>SUMIF($B$330:$B$336,"article",H330:H336)</f>
        <v>165160734.56</v>
      </c>
      <c r="I329" s="15">
        <f>SUMIF($B$330:$B$336,"article",I330:I336)</f>
        <v>81894485.00999999</v>
      </c>
      <c r="J329" s="15">
        <f>SUMIF($B$330:$B$336,"article",J330:J336)</f>
        <v>83266249.549999997</v>
      </c>
      <c r="K329" s="15">
        <f>SUMIF($B$330:$B$336,"article",K330:K336)</f>
        <v>55797676.659999996</v>
      </c>
      <c r="L329" s="14">
        <f t="shared" si="98"/>
        <v>0.49584718321926063</v>
      </c>
      <c r="AD329" s="13"/>
      <c r="AE329" s="13"/>
      <c r="AF329" s="13"/>
      <c r="AG329" s="13"/>
      <c r="AH329" s="5">
        <v>1211111</v>
      </c>
    </row>
    <row r="330" spans="1:35" s="2" customFormat="1" ht="27.75" customHeight="1" x14ac:dyDescent="0.25">
      <c r="A330" s="12" t="s">
        <v>1</v>
      </c>
      <c r="B330" s="12" t="s">
        <v>1</v>
      </c>
      <c r="C330" s="11">
        <v>1211111</v>
      </c>
      <c r="D330" s="10">
        <v>1</v>
      </c>
      <c r="E330" s="9" t="s">
        <v>3</v>
      </c>
      <c r="F330" s="8">
        <v>21131924.259999998</v>
      </c>
      <c r="G330" s="8">
        <v>13827374.175000001</v>
      </c>
      <c r="H330" s="8">
        <v>55538777.159999996</v>
      </c>
      <c r="I330" s="8">
        <v>22140110.009999998</v>
      </c>
      <c r="J330" s="8">
        <f t="shared" ref="J330:J336" si="99">H330-I330</f>
        <v>33398667.149999999</v>
      </c>
      <c r="K330" s="8">
        <f t="shared" ref="K330:K336" si="100">+I330-G330</f>
        <v>8312735.8349999972</v>
      </c>
      <c r="L330" s="7">
        <f t="shared" si="98"/>
        <v>0.39864237461003543</v>
      </c>
      <c r="AD330" s="6"/>
      <c r="AE330" s="6"/>
      <c r="AF330" s="6"/>
      <c r="AG330" s="6"/>
      <c r="AH330" s="5">
        <v>1211111</v>
      </c>
      <c r="AI330" s="4" t="str">
        <f t="shared" ref="AI330:AI336" si="101">CONCATENATE(AH330,D330)</f>
        <v>12111111</v>
      </c>
    </row>
    <row r="331" spans="1:35" s="2" customFormat="1" ht="27.75" hidden="1" customHeight="1" x14ac:dyDescent="0.25">
      <c r="A331" s="12" t="s">
        <v>1</v>
      </c>
      <c r="B331" s="12" t="s">
        <v>1</v>
      </c>
      <c r="C331" s="11">
        <v>1211111</v>
      </c>
      <c r="D331" s="10">
        <v>2</v>
      </c>
      <c r="E331" s="9" t="s">
        <v>2</v>
      </c>
      <c r="F331" s="8">
        <v>4171368.0239999997</v>
      </c>
      <c r="G331" s="8">
        <v>543.67499999999995</v>
      </c>
      <c r="H331" s="8">
        <v>535.9</v>
      </c>
      <c r="I331" s="8">
        <v>0</v>
      </c>
      <c r="J331" s="8">
        <f t="shared" si="99"/>
        <v>535.9</v>
      </c>
      <c r="K331" s="8">
        <f t="shared" si="100"/>
        <v>-543.67499999999995</v>
      </c>
      <c r="L331" s="7">
        <f t="shared" si="98"/>
        <v>0</v>
      </c>
      <c r="AD331" s="6"/>
      <c r="AE331" s="6"/>
      <c r="AF331" s="6"/>
      <c r="AG331" s="6"/>
      <c r="AH331" s="5">
        <v>1211111</v>
      </c>
      <c r="AI331" s="4" t="str">
        <f t="shared" si="101"/>
        <v>12111112</v>
      </c>
    </row>
    <row r="332" spans="1:35" s="2" customFormat="1" ht="27.75" customHeight="1" x14ac:dyDescent="0.25">
      <c r="A332" s="12" t="s">
        <v>1</v>
      </c>
      <c r="B332" s="12" t="s">
        <v>1</v>
      </c>
      <c r="C332" s="11">
        <v>1211111</v>
      </c>
      <c r="D332" s="10">
        <v>3</v>
      </c>
      <c r="E332" s="9" t="s">
        <v>15</v>
      </c>
      <c r="F332" s="8">
        <v>2116800</v>
      </c>
      <c r="G332" s="8">
        <v>2100000</v>
      </c>
      <c r="H332" s="8">
        <v>2940020</v>
      </c>
      <c r="I332" s="8">
        <v>1225000</v>
      </c>
      <c r="J332" s="8">
        <f t="shared" si="99"/>
        <v>1715020</v>
      </c>
      <c r="K332" s="8">
        <f t="shared" si="100"/>
        <v>-875000</v>
      </c>
      <c r="L332" s="7">
        <f t="shared" si="98"/>
        <v>0.41666383221882847</v>
      </c>
      <c r="AD332" s="6"/>
      <c r="AE332" s="6"/>
      <c r="AF332" s="6"/>
      <c r="AG332" s="6"/>
      <c r="AH332" s="5">
        <v>1211111</v>
      </c>
      <c r="AI332" s="4" t="str">
        <f t="shared" si="101"/>
        <v>12111113</v>
      </c>
    </row>
    <row r="333" spans="1:35" s="2" customFormat="1" ht="27.75" customHeight="1" x14ac:dyDescent="0.25">
      <c r="A333" s="12" t="s">
        <v>1</v>
      </c>
      <c r="B333" s="12" t="s">
        <v>1</v>
      </c>
      <c r="C333" s="11">
        <v>1211111</v>
      </c>
      <c r="D333" s="10">
        <v>4</v>
      </c>
      <c r="E333" s="9" t="s">
        <v>14</v>
      </c>
      <c r="F333" s="8">
        <v>2403331.764</v>
      </c>
      <c r="G333" s="8">
        <v>1489125</v>
      </c>
      <c r="H333" s="8">
        <v>889116</v>
      </c>
      <c r="I333" s="8">
        <v>0</v>
      </c>
      <c r="J333" s="8">
        <f t="shared" si="99"/>
        <v>889116</v>
      </c>
      <c r="K333" s="8">
        <f t="shared" si="100"/>
        <v>-1489125</v>
      </c>
      <c r="L333" s="7">
        <f t="shared" si="98"/>
        <v>0</v>
      </c>
      <c r="AD333" s="6"/>
      <c r="AE333" s="6"/>
      <c r="AF333" s="6"/>
      <c r="AG333" s="6"/>
      <c r="AH333" s="5">
        <v>1211111</v>
      </c>
      <c r="AI333" s="4" t="str">
        <f t="shared" si="101"/>
        <v>12111114</v>
      </c>
    </row>
    <row r="334" spans="1:35" s="2" customFormat="1" ht="27.75" hidden="1" customHeight="1" x14ac:dyDescent="0.25">
      <c r="A334" s="12" t="s">
        <v>1</v>
      </c>
      <c r="B334" s="12" t="s">
        <v>1</v>
      </c>
      <c r="C334" s="11">
        <v>1211111</v>
      </c>
      <c r="D334" s="10">
        <v>5</v>
      </c>
      <c r="E334" s="9" t="s">
        <v>13</v>
      </c>
      <c r="F334" s="8">
        <v>0</v>
      </c>
      <c r="G334" s="8">
        <v>0</v>
      </c>
      <c r="H334" s="8">
        <v>0</v>
      </c>
      <c r="I334" s="8">
        <v>0</v>
      </c>
      <c r="J334" s="8">
        <f t="shared" si="99"/>
        <v>0</v>
      </c>
      <c r="K334" s="8">
        <f t="shared" si="100"/>
        <v>0</v>
      </c>
      <c r="L334" s="7">
        <f t="shared" si="98"/>
        <v>0</v>
      </c>
      <c r="AD334" s="6"/>
      <c r="AE334" s="6"/>
      <c r="AF334" s="6"/>
      <c r="AG334" s="6"/>
      <c r="AH334" s="5">
        <v>1211111</v>
      </c>
      <c r="AI334" s="4" t="str">
        <f t="shared" si="101"/>
        <v>12111115</v>
      </c>
    </row>
    <row r="335" spans="1:35" s="2" customFormat="1" ht="27.75" hidden="1" customHeight="1" x14ac:dyDescent="0.25">
      <c r="A335" s="12" t="s">
        <v>1</v>
      </c>
      <c r="B335" s="12" t="s">
        <v>1</v>
      </c>
      <c r="C335" s="11">
        <v>1211111</v>
      </c>
      <c r="D335" s="10">
        <v>7</v>
      </c>
      <c r="E335" s="9" t="s">
        <v>0</v>
      </c>
      <c r="F335" s="8">
        <v>0</v>
      </c>
      <c r="G335" s="8">
        <v>0</v>
      </c>
      <c r="H335" s="8">
        <v>0</v>
      </c>
      <c r="I335" s="8">
        <v>0</v>
      </c>
      <c r="J335" s="8">
        <f t="shared" si="99"/>
        <v>0</v>
      </c>
      <c r="K335" s="8">
        <f t="shared" si="100"/>
        <v>0</v>
      </c>
      <c r="L335" s="7">
        <f t="shared" si="98"/>
        <v>0</v>
      </c>
      <c r="AD335" s="6"/>
      <c r="AE335" s="6"/>
      <c r="AF335" s="6"/>
      <c r="AG335" s="6"/>
      <c r="AH335" s="5">
        <v>1211111</v>
      </c>
      <c r="AI335" s="4" t="str">
        <f t="shared" si="101"/>
        <v>12111117</v>
      </c>
    </row>
    <row r="336" spans="1:35" s="2" customFormat="1" ht="27.75" customHeight="1" x14ac:dyDescent="0.25">
      <c r="A336" s="12" t="s">
        <v>1</v>
      </c>
      <c r="B336" s="12" t="s">
        <v>1</v>
      </c>
      <c r="C336" s="11">
        <v>1211111</v>
      </c>
      <c r="D336" s="10">
        <v>9</v>
      </c>
      <c r="E336" s="9" t="s">
        <v>12</v>
      </c>
      <c r="F336" s="8">
        <v>12749943.699999999</v>
      </c>
      <c r="G336" s="8">
        <v>8679765.5</v>
      </c>
      <c r="H336" s="8">
        <v>105792285.5</v>
      </c>
      <c r="I336" s="8">
        <v>58529375</v>
      </c>
      <c r="J336" s="8">
        <f t="shared" si="99"/>
        <v>47262910.5</v>
      </c>
      <c r="K336" s="8">
        <f t="shared" si="100"/>
        <v>49849609.5</v>
      </c>
      <c r="L336" s="7">
        <f t="shared" si="98"/>
        <v>0.55324804378103731</v>
      </c>
      <c r="AD336" s="6"/>
      <c r="AE336" s="6"/>
      <c r="AF336" s="6"/>
      <c r="AG336" s="6"/>
      <c r="AH336" s="5">
        <v>1211111</v>
      </c>
      <c r="AI336" s="4" t="str">
        <f t="shared" si="101"/>
        <v>12111119</v>
      </c>
    </row>
    <row r="337" spans="1:35" s="2" customFormat="1" ht="27.75" customHeight="1" x14ac:dyDescent="0.25">
      <c r="A337" s="18" t="s">
        <v>5</v>
      </c>
      <c r="B337" s="18" t="s">
        <v>5</v>
      </c>
      <c r="C337" s="18" t="s">
        <v>5</v>
      </c>
      <c r="D337" s="17">
        <v>1211112</v>
      </c>
      <c r="E337" s="16" t="s">
        <v>55</v>
      </c>
      <c r="F337" s="15">
        <v>1481211188.0740004</v>
      </c>
      <c r="G337" s="15">
        <v>1787137253.6660001</v>
      </c>
      <c r="H337" s="15">
        <f>SUMIF($B$338:$B$344,"article",H338:H344)</f>
        <v>3067360777.4599996</v>
      </c>
      <c r="I337" s="15">
        <f>SUMIF($B$338:$B$344,"article",I338:I344)</f>
        <v>1404666324.5700002</v>
      </c>
      <c r="J337" s="15">
        <f>SUMIF($B$338:$B$344,"article",J338:J344)</f>
        <v>1662694452.8899996</v>
      </c>
      <c r="K337" s="15">
        <f>SUMIF($B$338:$B$344,"article",K338:K344)</f>
        <v>-382470929.09599984</v>
      </c>
      <c r="L337" s="14">
        <f t="shared" si="98"/>
        <v>0.45793971641417652</v>
      </c>
      <c r="AD337" s="13"/>
      <c r="AE337" s="13"/>
      <c r="AF337" s="13"/>
      <c r="AG337" s="13"/>
      <c r="AH337" s="5">
        <v>1211112</v>
      </c>
    </row>
    <row r="338" spans="1:35" s="2" customFormat="1" ht="27.75" customHeight="1" x14ac:dyDescent="0.25">
      <c r="A338" s="12" t="s">
        <v>1</v>
      </c>
      <c r="B338" s="12" t="s">
        <v>1</v>
      </c>
      <c r="C338" s="11">
        <v>1211112</v>
      </c>
      <c r="D338" s="10">
        <v>1</v>
      </c>
      <c r="E338" s="9" t="s">
        <v>3</v>
      </c>
      <c r="F338" s="8">
        <v>1136859345.3300002</v>
      </c>
      <c r="G338" s="8">
        <v>1348859345.122</v>
      </c>
      <c r="H338" s="8">
        <v>2296483109.9899998</v>
      </c>
      <c r="I338" s="8">
        <v>1300470047.5100002</v>
      </c>
      <c r="J338" s="8">
        <f t="shared" ref="J338:J344" si="102">H338-I338</f>
        <v>996013062.47999954</v>
      </c>
      <c r="K338" s="8">
        <f t="shared" ref="K338:K344" si="103">+I338-G338</f>
        <v>-48389297.61199975</v>
      </c>
      <c r="L338" s="7">
        <f t="shared" si="98"/>
        <v>0.56628766040245915</v>
      </c>
      <c r="AD338" s="6"/>
      <c r="AE338" s="6"/>
      <c r="AF338" s="6"/>
      <c r="AG338" s="6"/>
      <c r="AH338" s="5">
        <v>1211112</v>
      </c>
      <c r="AI338" s="4" t="str">
        <f t="shared" ref="AI338:AI344" si="104">CONCATENATE(AH338,D338)</f>
        <v>12111121</v>
      </c>
    </row>
    <row r="339" spans="1:35" s="2" customFormat="1" ht="27.75" customHeight="1" x14ac:dyDescent="0.25">
      <c r="A339" s="12" t="s">
        <v>1</v>
      </c>
      <c r="B339" s="12" t="s">
        <v>1</v>
      </c>
      <c r="C339" s="11">
        <v>1211112</v>
      </c>
      <c r="D339" s="10">
        <v>2</v>
      </c>
      <c r="E339" s="9" t="s">
        <v>2</v>
      </c>
      <c r="F339" s="8">
        <v>80712308.032000005</v>
      </c>
      <c r="G339" s="8">
        <v>164559388.99900001</v>
      </c>
      <c r="H339" s="8">
        <v>105640827.48</v>
      </c>
      <c r="I339" s="8">
        <v>3425417.06</v>
      </c>
      <c r="J339" s="8">
        <f t="shared" si="102"/>
        <v>102215410.42</v>
      </c>
      <c r="K339" s="8">
        <f t="shared" si="103"/>
        <v>-161133971.93900001</v>
      </c>
      <c r="L339" s="7">
        <f t="shared" si="98"/>
        <v>3.2425125225836599E-2</v>
      </c>
      <c r="AD339" s="6"/>
      <c r="AE339" s="6"/>
      <c r="AF339" s="6"/>
      <c r="AG339" s="6"/>
      <c r="AH339" s="5">
        <v>1211112</v>
      </c>
      <c r="AI339" s="4" t="str">
        <f t="shared" si="104"/>
        <v>12111122</v>
      </c>
    </row>
    <row r="340" spans="1:35" s="2" customFormat="1" ht="27.75" customHeight="1" x14ac:dyDescent="0.25">
      <c r="A340" s="12" t="s">
        <v>1</v>
      </c>
      <c r="B340" s="12" t="s">
        <v>1</v>
      </c>
      <c r="C340" s="11">
        <v>1211112</v>
      </c>
      <c r="D340" s="10">
        <v>3</v>
      </c>
      <c r="E340" s="9" t="s">
        <v>15</v>
      </c>
      <c r="F340" s="8">
        <v>84095103.542000011</v>
      </c>
      <c r="G340" s="8">
        <v>155789519.405</v>
      </c>
      <c r="H340" s="8">
        <v>295833408.79000002</v>
      </c>
      <c r="I340" s="8">
        <v>100770860</v>
      </c>
      <c r="J340" s="8">
        <f t="shared" si="102"/>
        <v>195062548.79000002</v>
      </c>
      <c r="K340" s="8">
        <f t="shared" si="103"/>
        <v>-55018659.405000001</v>
      </c>
      <c r="L340" s="7">
        <f t="shared" si="98"/>
        <v>0.34063380607405669</v>
      </c>
      <c r="AD340" s="6"/>
      <c r="AE340" s="6"/>
      <c r="AF340" s="6"/>
      <c r="AG340" s="6"/>
      <c r="AH340" s="5">
        <v>1211112</v>
      </c>
      <c r="AI340" s="4" t="str">
        <f t="shared" si="104"/>
        <v>12111123</v>
      </c>
    </row>
    <row r="341" spans="1:35" s="2" customFormat="1" ht="27.75" customHeight="1" x14ac:dyDescent="0.25">
      <c r="A341" s="12" t="s">
        <v>1</v>
      </c>
      <c r="B341" s="12" t="s">
        <v>1</v>
      </c>
      <c r="C341" s="11">
        <v>1211112</v>
      </c>
      <c r="D341" s="10">
        <v>4</v>
      </c>
      <c r="E341" s="9" t="s">
        <v>14</v>
      </c>
      <c r="F341" s="8">
        <v>34260060.560000002</v>
      </c>
      <c r="G341" s="8">
        <v>44427500.140000001</v>
      </c>
      <c r="H341" s="8">
        <v>364403435.20999998</v>
      </c>
      <c r="I341" s="8">
        <v>0</v>
      </c>
      <c r="J341" s="8">
        <f t="shared" si="102"/>
        <v>364403435.20999998</v>
      </c>
      <c r="K341" s="8">
        <f t="shared" si="103"/>
        <v>-44427500.140000001</v>
      </c>
      <c r="L341" s="7">
        <f t="shared" si="98"/>
        <v>0</v>
      </c>
      <c r="AD341" s="6"/>
      <c r="AE341" s="6"/>
      <c r="AF341" s="6"/>
      <c r="AG341" s="6"/>
      <c r="AH341" s="5">
        <v>1211112</v>
      </c>
      <c r="AI341" s="4" t="str">
        <f t="shared" si="104"/>
        <v>12111124</v>
      </c>
    </row>
    <row r="342" spans="1:35" s="2" customFormat="1" ht="27.75" hidden="1" customHeight="1" x14ac:dyDescent="0.25">
      <c r="A342" s="12" t="s">
        <v>1</v>
      </c>
      <c r="B342" s="12" t="s">
        <v>1</v>
      </c>
      <c r="C342" s="11">
        <v>1211112</v>
      </c>
      <c r="D342" s="10">
        <v>5</v>
      </c>
      <c r="E342" s="9" t="s">
        <v>13</v>
      </c>
      <c r="F342" s="8">
        <v>0</v>
      </c>
      <c r="G342" s="8">
        <v>0</v>
      </c>
      <c r="H342" s="8">
        <v>0</v>
      </c>
      <c r="I342" s="8">
        <v>0</v>
      </c>
      <c r="J342" s="8">
        <f t="shared" si="102"/>
        <v>0</v>
      </c>
      <c r="K342" s="8">
        <f t="shared" si="103"/>
        <v>0</v>
      </c>
      <c r="L342" s="7">
        <f t="shared" si="98"/>
        <v>0</v>
      </c>
      <c r="AD342" s="6"/>
      <c r="AE342" s="6"/>
      <c r="AF342" s="6"/>
      <c r="AG342" s="6"/>
      <c r="AH342" s="5">
        <v>1211112</v>
      </c>
      <c r="AI342" s="4" t="str">
        <f t="shared" si="104"/>
        <v>12111125</v>
      </c>
    </row>
    <row r="343" spans="1:35" s="2" customFormat="1" ht="27.75" customHeight="1" x14ac:dyDescent="0.25">
      <c r="A343" s="12" t="s">
        <v>1</v>
      </c>
      <c r="B343" s="12" t="s">
        <v>1</v>
      </c>
      <c r="C343" s="11">
        <v>1211112</v>
      </c>
      <c r="D343" s="10">
        <v>7</v>
      </c>
      <c r="E343" s="9" t="s">
        <v>0</v>
      </c>
      <c r="F343" s="8">
        <v>5000000</v>
      </c>
      <c r="G343" s="8">
        <v>2500000</v>
      </c>
      <c r="H343" s="8">
        <v>2499996</v>
      </c>
      <c r="I343" s="8">
        <v>0</v>
      </c>
      <c r="J343" s="8">
        <f t="shared" si="102"/>
        <v>2499996</v>
      </c>
      <c r="K343" s="8">
        <f t="shared" si="103"/>
        <v>-2500000</v>
      </c>
      <c r="L343" s="7">
        <f t="shared" si="98"/>
        <v>0</v>
      </c>
      <c r="AD343" s="6"/>
      <c r="AE343" s="6"/>
      <c r="AF343" s="6"/>
      <c r="AG343" s="6"/>
      <c r="AH343" s="5">
        <v>1211112</v>
      </c>
      <c r="AI343" s="4" t="str">
        <f t="shared" si="104"/>
        <v>12111127</v>
      </c>
    </row>
    <row r="344" spans="1:35" s="2" customFormat="1" ht="27.75" customHeight="1" x14ac:dyDescent="0.25">
      <c r="A344" s="12" t="s">
        <v>1</v>
      </c>
      <c r="B344" s="12" t="s">
        <v>1</v>
      </c>
      <c r="C344" s="11">
        <v>1211112</v>
      </c>
      <c r="D344" s="10">
        <v>9</v>
      </c>
      <c r="E344" s="9" t="s">
        <v>12</v>
      </c>
      <c r="F344" s="8">
        <v>140284370.61000001</v>
      </c>
      <c r="G344" s="8">
        <v>71001500.00000003</v>
      </c>
      <c r="H344" s="8">
        <v>2499999.9900000002</v>
      </c>
      <c r="I344" s="8">
        <v>0</v>
      </c>
      <c r="J344" s="8">
        <f t="shared" si="102"/>
        <v>2499999.9900000002</v>
      </c>
      <c r="K344" s="8">
        <f t="shared" si="103"/>
        <v>-71001500.00000003</v>
      </c>
      <c r="L344" s="7">
        <f t="shared" si="98"/>
        <v>0</v>
      </c>
      <c r="AD344" s="6"/>
      <c r="AE344" s="6"/>
      <c r="AF344" s="6"/>
      <c r="AG344" s="6"/>
      <c r="AH344" s="5">
        <v>1211112</v>
      </c>
      <c r="AI344" s="4" t="str">
        <f t="shared" si="104"/>
        <v>12111129</v>
      </c>
    </row>
    <row r="345" spans="1:35" s="2" customFormat="1" ht="27.75" customHeight="1" x14ac:dyDescent="0.25">
      <c r="A345" s="18" t="s">
        <v>5</v>
      </c>
      <c r="B345" s="18" t="s">
        <v>5</v>
      </c>
      <c r="C345" s="18" t="s">
        <v>5</v>
      </c>
      <c r="D345" s="17">
        <v>1211117</v>
      </c>
      <c r="E345" s="16" t="s">
        <v>117</v>
      </c>
      <c r="F345" s="15">
        <v>54209420.780000001</v>
      </c>
      <c r="G345" s="15">
        <v>65462556.468000002</v>
      </c>
      <c r="H345" s="15">
        <f>SUMIF($B$346:$B$348,"article",H346:H348)</f>
        <v>131954932.2</v>
      </c>
      <c r="I345" s="15">
        <f>SUMIF($B$346:$B$348,"article",I346:I348)</f>
        <v>70127397.550000012</v>
      </c>
      <c r="J345" s="15">
        <f>SUMIF($B$346:$B$348,"article",J346:J348)</f>
        <v>61827534.649999991</v>
      </c>
      <c r="K345" s="15">
        <f>SUMIF($B$346:$B$348,"article",K346:K348)</f>
        <v>4664841.082000006</v>
      </c>
      <c r="L345" s="14">
        <f t="shared" si="98"/>
        <v>0.53144961223359266</v>
      </c>
      <c r="AD345" s="13"/>
      <c r="AE345" s="13"/>
      <c r="AF345" s="13"/>
      <c r="AG345" s="13"/>
      <c r="AH345" s="5">
        <v>1211117</v>
      </c>
    </row>
    <row r="346" spans="1:35" s="2" customFormat="1" ht="27.75" customHeight="1" x14ac:dyDescent="0.25">
      <c r="A346" s="12" t="s">
        <v>1</v>
      </c>
      <c r="B346" s="12" t="s">
        <v>1</v>
      </c>
      <c r="C346" s="11">
        <v>1211117</v>
      </c>
      <c r="D346" s="10">
        <v>1</v>
      </c>
      <c r="E346" s="9" t="s">
        <v>3</v>
      </c>
      <c r="F346" s="8">
        <v>42500007.649999999</v>
      </c>
      <c r="G346" s="8">
        <v>47529639.938000001</v>
      </c>
      <c r="H346" s="8">
        <v>76904884.670000002</v>
      </c>
      <c r="I346" s="8">
        <v>42913449.760000005</v>
      </c>
      <c r="J346" s="8">
        <f>H346-I346</f>
        <v>33991434.909999996</v>
      </c>
      <c r="K346" s="8">
        <f>+I346-G346</f>
        <v>-4616190.1779999956</v>
      </c>
      <c r="L346" s="7">
        <f t="shared" si="98"/>
        <v>0.55800681509558536</v>
      </c>
      <c r="AD346" s="6"/>
      <c r="AE346" s="6"/>
      <c r="AF346" s="6"/>
      <c r="AG346" s="6"/>
      <c r="AH346" s="5">
        <v>1211117</v>
      </c>
      <c r="AI346" s="4" t="str">
        <f>CONCATENATE(AH346,D346)</f>
        <v>12111171</v>
      </c>
    </row>
    <row r="347" spans="1:35" s="2" customFormat="1" ht="27.75" customHeight="1" x14ac:dyDescent="0.25">
      <c r="A347" s="12" t="s">
        <v>1</v>
      </c>
      <c r="B347" s="12" t="s">
        <v>1</v>
      </c>
      <c r="C347" s="11">
        <v>1211117</v>
      </c>
      <c r="D347" s="10">
        <v>2</v>
      </c>
      <c r="E347" s="9" t="s">
        <v>2</v>
      </c>
      <c r="F347" s="8">
        <v>11709413.130000001</v>
      </c>
      <c r="G347" s="8">
        <v>17932916.530000001</v>
      </c>
      <c r="H347" s="8">
        <v>55050047.530000001</v>
      </c>
      <c r="I347" s="8">
        <v>27213947.790000003</v>
      </c>
      <c r="J347" s="8">
        <f>H347-I347</f>
        <v>27836099.739999998</v>
      </c>
      <c r="K347" s="8">
        <f>+I347-G347</f>
        <v>9281031.2600000016</v>
      </c>
      <c r="L347" s="7">
        <f t="shared" si="98"/>
        <v>0.49434921514226715</v>
      </c>
      <c r="AD347" s="6"/>
      <c r="AE347" s="6"/>
      <c r="AF347" s="6"/>
      <c r="AG347" s="6"/>
      <c r="AH347" s="5">
        <v>1211117</v>
      </c>
      <c r="AI347" s="4" t="str">
        <f>CONCATENATE(AH347,D347)</f>
        <v>12111172</v>
      </c>
    </row>
    <row r="348" spans="1:35" s="2" customFormat="1" ht="27.75" hidden="1" customHeight="1" x14ac:dyDescent="0.25">
      <c r="A348" s="12" t="s">
        <v>1</v>
      </c>
      <c r="B348" s="12" t="s">
        <v>1</v>
      </c>
      <c r="C348" s="11">
        <v>1211117</v>
      </c>
      <c r="D348" s="10">
        <v>7</v>
      </c>
      <c r="E348" s="9" t="s">
        <v>0</v>
      </c>
      <c r="F348" s="8">
        <v>0</v>
      </c>
      <c r="G348" s="8">
        <v>0</v>
      </c>
      <c r="H348" s="8">
        <v>0</v>
      </c>
      <c r="I348" s="8">
        <v>0</v>
      </c>
      <c r="J348" s="8">
        <f>H348-I348</f>
        <v>0</v>
      </c>
      <c r="K348" s="8">
        <f>+I348-G348</f>
        <v>0</v>
      </c>
      <c r="L348" s="7">
        <f t="shared" si="98"/>
        <v>0</v>
      </c>
      <c r="AD348" s="6"/>
      <c r="AE348" s="6"/>
      <c r="AF348" s="6"/>
      <c r="AG348" s="6"/>
      <c r="AH348" s="5">
        <v>1211117</v>
      </c>
      <c r="AI348" s="4" t="str">
        <f>CONCATENATE(AH348,D348)</f>
        <v>12111177</v>
      </c>
    </row>
    <row r="349" spans="1:35" s="2" customFormat="1" ht="27.75" customHeight="1" x14ac:dyDescent="0.25">
      <c r="A349" s="18" t="s">
        <v>5</v>
      </c>
      <c r="B349" s="18" t="s">
        <v>5</v>
      </c>
      <c r="C349" s="18" t="s">
        <v>5</v>
      </c>
      <c r="D349" s="17">
        <v>1211118</v>
      </c>
      <c r="E349" s="16" t="s">
        <v>116</v>
      </c>
      <c r="F349" s="15">
        <v>68796257.304000005</v>
      </c>
      <c r="G349" s="15">
        <v>108780330.5115</v>
      </c>
      <c r="H349" s="15">
        <f>SUMIF($B$350:$B$351,"article",H350:H351)</f>
        <v>118087882</v>
      </c>
      <c r="I349" s="15">
        <f>SUMIF($B$350:$B$351,"article",I350:I351)</f>
        <v>56621158.890000001</v>
      </c>
      <c r="J349" s="15">
        <f>SUMIF($B$350:$B$351,"article",J350:J351)</f>
        <v>61466723.109999999</v>
      </c>
      <c r="K349" s="15">
        <f>SUMIF($B$350:$B$351,"article",K350:K351)</f>
        <v>-52159171.6215</v>
      </c>
      <c r="L349" s="14">
        <f t="shared" si="98"/>
        <v>0.4794832283468341</v>
      </c>
      <c r="AD349" s="13"/>
      <c r="AE349" s="13"/>
      <c r="AF349" s="13"/>
      <c r="AG349" s="13"/>
      <c r="AH349" s="5">
        <v>1211118</v>
      </c>
    </row>
    <row r="350" spans="1:35" s="2" customFormat="1" ht="27.75" customHeight="1" x14ac:dyDescent="0.25">
      <c r="A350" s="12" t="s">
        <v>1</v>
      </c>
      <c r="B350" s="12" t="s">
        <v>1</v>
      </c>
      <c r="C350" s="11">
        <v>1211118</v>
      </c>
      <c r="D350" s="10">
        <v>1</v>
      </c>
      <c r="E350" s="9" t="s">
        <v>3</v>
      </c>
      <c r="F350" s="8">
        <v>25214402.039999999</v>
      </c>
      <c r="G350" s="8">
        <v>40349633.331499994</v>
      </c>
      <c r="H350" s="8">
        <v>56858450</v>
      </c>
      <c r="I350" s="8">
        <v>25913450</v>
      </c>
      <c r="J350" s="8">
        <f>H350-I350</f>
        <v>30945000</v>
      </c>
      <c r="K350" s="8">
        <f>+I350-G350</f>
        <v>-14436183.331499994</v>
      </c>
      <c r="L350" s="7">
        <f t="shared" si="98"/>
        <v>0.45575371822481969</v>
      </c>
      <c r="AD350" s="6"/>
      <c r="AE350" s="6"/>
      <c r="AF350" s="6"/>
      <c r="AG350" s="6"/>
      <c r="AH350" s="5">
        <v>1211118</v>
      </c>
      <c r="AI350" s="4" t="str">
        <f>CONCATENATE(AH350,D350)</f>
        <v>12111181</v>
      </c>
    </row>
    <row r="351" spans="1:35" s="2" customFormat="1" ht="27.75" customHeight="1" x14ac:dyDescent="0.25">
      <c r="A351" s="12" t="s">
        <v>1</v>
      </c>
      <c r="B351" s="12" t="s">
        <v>1</v>
      </c>
      <c r="C351" s="11">
        <v>1211118</v>
      </c>
      <c r="D351" s="10">
        <v>9</v>
      </c>
      <c r="E351" s="9" t="s">
        <v>12</v>
      </c>
      <c r="F351" s="8">
        <v>43581855.264000006</v>
      </c>
      <c r="G351" s="8">
        <v>68430697.180000007</v>
      </c>
      <c r="H351" s="8">
        <v>61229432</v>
      </c>
      <c r="I351" s="8">
        <v>30707708.890000001</v>
      </c>
      <c r="J351" s="8">
        <f>H351-I351</f>
        <v>30521723.109999999</v>
      </c>
      <c r="K351" s="8">
        <f>+I351-G351</f>
        <v>-37722988.290000007</v>
      </c>
      <c r="L351" s="7">
        <f t="shared" si="98"/>
        <v>0.50151876127154016</v>
      </c>
      <c r="AD351" s="6"/>
      <c r="AE351" s="6"/>
      <c r="AF351" s="6"/>
      <c r="AG351" s="6"/>
      <c r="AH351" s="5">
        <v>1211118</v>
      </c>
      <c r="AI351" s="4" t="str">
        <f>CONCATENATE(AH351,D351)</f>
        <v>12111189</v>
      </c>
    </row>
    <row r="352" spans="1:35" s="2" customFormat="1" ht="27.75" customHeight="1" x14ac:dyDescent="0.25">
      <c r="A352" s="18" t="s">
        <v>5</v>
      </c>
      <c r="B352" s="18" t="s">
        <v>5</v>
      </c>
      <c r="C352" s="18" t="s">
        <v>5</v>
      </c>
      <c r="D352" s="17">
        <v>1211119</v>
      </c>
      <c r="E352" s="16" t="s">
        <v>115</v>
      </c>
      <c r="F352" s="15">
        <v>166099995.13999999</v>
      </c>
      <c r="G352" s="15">
        <v>465453748.81799996</v>
      </c>
      <c r="H352" s="15">
        <f>SUMIF($B$353:$B$355,"article",H353:H355)</f>
        <v>633336320.48000002</v>
      </c>
      <c r="I352" s="15">
        <f>SUMIF($B$353:$B$355,"article",I353:I355)</f>
        <v>333149889.32999998</v>
      </c>
      <c r="J352" s="15">
        <f>SUMIF($B$353:$B$355,"article",J353:J355)</f>
        <v>300186431.14999998</v>
      </c>
      <c r="K352" s="15">
        <f>SUMIF($B$353:$B$355,"article",K353:K355)</f>
        <v>-132303859.48799999</v>
      </c>
      <c r="L352" s="14">
        <f t="shared" si="98"/>
        <v>0.52602366003185896</v>
      </c>
      <c r="AD352" s="13"/>
      <c r="AE352" s="13"/>
      <c r="AF352" s="13"/>
      <c r="AG352" s="13"/>
      <c r="AH352" s="5">
        <v>1211119</v>
      </c>
    </row>
    <row r="353" spans="1:35" s="2" customFormat="1" ht="27.75" customHeight="1" x14ac:dyDescent="0.25">
      <c r="A353" s="12" t="s">
        <v>1</v>
      </c>
      <c r="B353" s="12" t="s">
        <v>1</v>
      </c>
      <c r="C353" s="11">
        <v>1211119</v>
      </c>
      <c r="D353" s="10">
        <v>1</v>
      </c>
      <c r="E353" s="9" t="s">
        <v>3</v>
      </c>
      <c r="F353" s="8">
        <v>126195116.03999999</v>
      </c>
      <c r="G353" s="8">
        <v>367433771.40799999</v>
      </c>
      <c r="H353" s="8">
        <v>415613167.27999997</v>
      </c>
      <c r="I353" s="8">
        <v>230468751.96000001</v>
      </c>
      <c r="J353" s="8">
        <f>H353-I353</f>
        <v>185144415.31999996</v>
      </c>
      <c r="K353" s="8">
        <f>+I353-G353</f>
        <v>-136965019.44799998</v>
      </c>
      <c r="L353" s="7">
        <f t="shared" si="98"/>
        <v>0.55452707013185765</v>
      </c>
      <c r="M353" s="6">
        <f t="shared" ref="M353:U353" si="105">SUM(M351:M352)</f>
        <v>0</v>
      </c>
      <c r="N353" s="6">
        <f t="shared" si="105"/>
        <v>0</v>
      </c>
      <c r="O353" s="6">
        <f t="shared" si="105"/>
        <v>0</v>
      </c>
      <c r="P353" s="6">
        <f t="shared" si="105"/>
        <v>0</v>
      </c>
      <c r="Q353" s="6">
        <f t="shared" si="105"/>
        <v>0</v>
      </c>
      <c r="R353" s="6">
        <f t="shared" si="105"/>
        <v>0</v>
      </c>
      <c r="S353" s="6">
        <f t="shared" si="105"/>
        <v>0</v>
      </c>
      <c r="T353" s="6">
        <f t="shared" si="105"/>
        <v>0</v>
      </c>
      <c r="U353" s="6">
        <f t="shared" si="105"/>
        <v>0</v>
      </c>
      <c r="V353" s="6">
        <f>SUM(Z351:Z352)</f>
        <v>0</v>
      </c>
      <c r="W353" s="6">
        <f t="shared" ref="W353:AC353" si="106">SUM(W351:W352)</f>
        <v>0</v>
      </c>
      <c r="X353" s="6">
        <f t="shared" si="106"/>
        <v>0</v>
      </c>
      <c r="Y353" s="6">
        <f t="shared" si="106"/>
        <v>0</v>
      </c>
      <c r="Z353" s="6">
        <f t="shared" si="106"/>
        <v>0</v>
      </c>
      <c r="AA353" s="6">
        <f t="shared" si="106"/>
        <v>0</v>
      </c>
      <c r="AB353" s="6">
        <f t="shared" si="106"/>
        <v>0</v>
      </c>
      <c r="AC353" s="6">
        <f t="shared" si="106"/>
        <v>0</v>
      </c>
      <c r="AD353" s="6"/>
      <c r="AE353" s="6"/>
      <c r="AF353" s="6"/>
      <c r="AG353" s="6">
        <f>SUM(AG351:AG352)</f>
        <v>0</v>
      </c>
      <c r="AH353" s="5">
        <v>1211119</v>
      </c>
      <c r="AI353" s="4" t="str">
        <f>CONCATENATE(AH353,D353)</f>
        <v>12111191</v>
      </c>
    </row>
    <row r="354" spans="1:35" s="2" customFormat="1" ht="27.75" customHeight="1" x14ac:dyDescent="0.25">
      <c r="A354" s="12" t="s">
        <v>1</v>
      </c>
      <c r="B354" s="12" t="s">
        <v>1</v>
      </c>
      <c r="C354" s="11">
        <v>1211119</v>
      </c>
      <c r="D354" s="10">
        <v>2</v>
      </c>
      <c r="E354" s="9" t="s">
        <v>2</v>
      </c>
      <c r="F354" s="8">
        <v>39904879.100000001</v>
      </c>
      <c r="G354" s="8">
        <v>98019977.409999996</v>
      </c>
      <c r="H354" s="8">
        <v>217723153.19999999</v>
      </c>
      <c r="I354" s="8">
        <v>102681137.36999999</v>
      </c>
      <c r="J354" s="8">
        <f>H354-I354</f>
        <v>115042015.83</v>
      </c>
      <c r="K354" s="8">
        <f>+I354-G354</f>
        <v>4661159.9599999934</v>
      </c>
      <c r="L354" s="7">
        <f t="shared" si="98"/>
        <v>0.47161331195528539</v>
      </c>
      <c r="M354" s="6">
        <f t="shared" ref="M354:U354" si="107">SUM(M352:M352)</f>
        <v>0</v>
      </c>
      <c r="N354" s="6">
        <f t="shared" si="107"/>
        <v>0</v>
      </c>
      <c r="O354" s="6">
        <f t="shared" si="107"/>
        <v>0</v>
      </c>
      <c r="P354" s="6">
        <f t="shared" si="107"/>
        <v>0</v>
      </c>
      <c r="Q354" s="6">
        <f t="shared" si="107"/>
        <v>0</v>
      </c>
      <c r="R354" s="6">
        <f t="shared" si="107"/>
        <v>0</v>
      </c>
      <c r="S354" s="6">
        <f t="shared" si="107"/>
        <v>0</v>
      </c>
      <c r="T354" s="6">
        <f t="shared" si="107"/>
        <v>0</v>
      </c>
      <c r="U354" s="6">
        <f t="shared" si="107"/>
        <v>0</v>
      </c>
      <c r="V354" s="6">
        <f>SUM(Z352:Z352)</f>
        <v>0</v>
      </c>
      <c r="W354" s="6">
        <f t="shared" ref="W354:AC355" si="108">SUM(W352:W352)</f>
        <v>0</v>
      </c>
      <c r="X354" s="6">
        <f t="shared" si="108"/>
        <v>0</v>
      </c>
      <c r="Y354" s="6">
        <f t="shared" si="108"/>
        <v>0</v>
      </c>
      <c r="Z354" s="6">
        <f t="shared" si="108"/>
        <v>0</v>
      </c>
      <c r="AA354" s="6">
        <f t="shared" si="108"/>
        <v>0</v>
      </c>
      <c r="AB354" s="6">
        <f t="shared" si="108"/>
        <v>0</v>
      </c>
      <c r="AC354" s="6">
        <f t="shared" si="108"/>
        <v>0</v>
      </c>
      <c r="AD354" s="6"/>
      <c r="AE354" s="6"/>
      <c r="AF354" s="6"/>
      <c r="AG354" s="6">
        <f>SUM(AG352:AG352)</f>
        <v>0</v>
      </c>
      <c r="AH354" s="5">
        <v>1211119</v>
      </c>
      <c r="AI354" s="4" t="str">
        <f>CONCATENATE(AH354,D354)</f>
        <v>12111192</v>
      </c>
    </row>
    <row r="355" spans="1:35" s="2" customFormat="1" ht="27.75" hidden="1" customHeight="1" x14ac:dyDescent="0.25">
      <c r="A355" s="12" t="s">
        <v>1</v>
      </c>
      <c r="B355" s="12" t="s">
        <v>1</v>
      </c>
      <c r="C355" s="11">
        <v>1211119</v>
      </c>
      <c r="D355" s="10">
        <v>7</v>
      </c>
      <c r="E355" s="9" t="s">
        <v>0</v>
      </c>
      <c r="F355" s="8">
        <v>0</v>
      </c>
      <c r="G355" s="8">
        <v>0</v>
      </c>
      <c r="H355" s="8">
        <v>0</v>
      </c>
      <c r="I355" s="8">
        <v>0</v>
      </c>
      <c r="J355" s="8">
        <f>H355-I355</f>
        <v>0</v>
      </c>
      <c r="K355" s="8">
        <f>+I355-G355</f>
        <v>0</v>
      </c>
      <c r="L355" s="7">
        <f t="shared" si="98"/>
        <v>0</v>
      </c>
      <c r="M355" s="6">
        <f t="shared" ref="M355:U355" si="109">SUM(M353:M353)</f>
        <v>0</v>
      </c>
      <c r="N355" s="6">
        <f t="shared" si="109"/>
        <v>0</v>
      </c>
      <c r="O355" s="6">
        <f t="shared" si="109"/>
        <v>0</v>
      </c>
      <c r="P355" s="6">
        <f t="shared" si="109"/>
        <v>0</v>
      </c>
      <c r="Q355" s="6">
        <f t="shared" si="109"/>
        <v>0</v>
      </c>
      <c r="R355" s="6">
        <f t="shared" si="109"/>
        <v>0</v>
      </c>
      <c r="S355" s="6">
        <f t="shared" si="109"/>
        <v>0</v>
      </c>
      <c r="T355" s="6">
        <f t="shared" si="109"/>
        <v>0</v>
      </c>
      <c r="U355" s="6">
        <f t="shared" si="109"/>
        <v>0</v>
      </c>
      <c r="V355" s="6">
        <f>SUM(Z353:Z353)</f>
        <v>0</v>
      </c>
      <c r="W355" s="6">
        <f t="shared" si="108"/>
        <v>0</v>
      </c>
      <c r="X355" s="6">
        <f t="shared" si="108"/>
        <v>0</v>
      </c>
      <c r="Y355" s="6">
        <f t="shared" si="108"/>
        <v>0</v>
      </c>
      <c r="Z355" s="6">
        <f t="shared" si="108"/>
        <v>0</v>
      </c>
      <c r="AA355" s="6">
        <f t="shared" si="108"/>
        <v>0</v>
      </c>
      <c r="AB355" s="6">
        <f t="shared" si="108"/>
        <v>0</v>
      </c>
      <c r="AC355" s="6">
        <f t="shared" si="108"/>
        <v>0</v>
      </c>
      <c r="AD355" s="6"/>
      <c r="AE355" s="6"/>
      <c r="AF355" s="6"/>
      <c r="AG355" s="6">
        <f>SUM(AG353:AG353)</f>
        <v>0</v>
      </c>
      <c r="AH355" s="5">
        <v>1211119</v>
      </c>
      <c r="AI355" s="4" t="str">
        <f>CONCATENATE(AH355,D355)</f>
        <v>12111197</v>
      </c>
    </row>
    <row r="356" spans="1:35" s="2" customFormat="1" ht="27.75" hidden="1" customHeight="1" x14ac:dyDescent="0.25">
      <c r="A356" s="18" t="s">
        <v>5</v>
      </c>
      <c r="B356" s="18" t="s">
        <v>5</v>
      </c>
      <c r="C356" s="18" t="s">
        <v>5</v>
      </c>
      <c r="D356" s="17">
        <v>1211120</v>
      </c>
      <c r="E356" s="16" t="s">
        <v>114</v>
      </c>
      <c r="F356" s="15">
        <v>0</v>
      </c>
      <c r="G356" s="15">
        <v>0</v>
      </c>
      <c r="H356" s="15">
        <f>SUMIF($B$357:$B$357,"article",H357:H357)</f>
        <v>0</v>
      </c>
      <c r="I356" s="15">
        <f>SUMIF($B$357:$B$357,"article",I357:I357)</f>
        <v>0</v>
      </c>
      <c r="J356" s="15">
        <f>SUMIF($B$357:$B$357,"article",J357:J357)</f>
        <v>0</v>
      </c>
      <c r="K356" s="15">
        <f>SUMIF($B$357:$B$357,"article",K357:K357)</f>
        <v>0</v>
      </c>
      <c r="L356" s="14">
        <f t="shared" si="98"/>
        <v>0</v>
      </c>
      <c r="AD356" s="13"/>
      <c r="AE356" s="13"/>
      <c r="AF356" s="13"/>
      <c r="AG356" s="13"/>
      <c r="AH356" s="5">
        <v>1211120</v>
      </c>
    </row>
    <row r="357" spans="1:35" s="2" customFormat="1" ht="27.75" hidden="1" customHeight="1" x14ac:dyDescent="0.25">
      <c r="A357" s="12" t="s">
        <v>1</v>
      </c>
      <c r="B357" s="12" t="s">
        <v>1</v>
      </c>
      <c r="C357" s="11">
        <v>1211120</v>
      </c>
      <c r="D357" s="10">
        <v>9</v>
      </c>
      <c r="E357" s="9" t="s">
        <v>12</v>
      </c>
      <c r="F357" s="8">
        <v>0</v>
      </c>
      <c r="G357" s="8">
        <v>0</v>
      </c>
      <c r="H357" s="8">
        <v>0</v>
      </c>
      <c r="I357" s="8">
        <v>0</v>
      </c>
      <c r="J357" s="8">
        <f>H357-I357</f>
        <v>0</v>
      </c>
      <c r="K357" s="8">
        <f>+I357-G357</f>
        <v>0</v>
      </c>
      <c r="L357" s="7">
        <f t="shared" si="98"/>
        <v>0</v>
      </c>
      <c r="AD357" s="6"/>
      <c r="AE357" s="6"/>
      <c r="AF357" s="6"/>
      <c r="AG357" s="6"/>
      <c r="AH357" s="5">
        <v>1211120</v>
      </c>
      <c r="AI357" s="4" t="str">
        <f>CONCATENATE(AH357,D357)</f>
        <v>12111209</v>
      </c>
    </row>
    <row r="358" spans="1:35" s="2" customFormat="1" ht="27.75" customHeight="1" x14ac:dyDescent="0.25">
      <c r="A358" s="18" t="s">
        <v>5</v>
      </c>
      <c r="B358" s="18" t="s">
        <v>5</v>
      </c>
      <c r="C358" s="18" t="s">
        <v>5</v>
      </c>
      <c r="D358" s="17">
        <v>1211121</v>
      </c>
      <c r="E358" s="16" t="s">
        <v>113</v>
      </c>
      <c r="F358" s="15">
        <v>34999999.936000004</v>
      </c>
      <c r="G358" s="15">
        <v>40220677.910000004</v>
      </c>
      <c r="H358" s="15">
        <f>SUMIF($B$367:$B$373,"article",H359:H365)</f>
        <v>108793270.3</v>
      </c>
      <c r="I358" s="15">
        <f>SUMIF($B$367:$B$373,"article",I359:I365)</f>
        <v>47475708.140000001</v>
      </c>
      <c r="J358" s="15">
        <f>SUMIF($B$367:$B$373,"article",J359:J365)</f>
        <v>61317562.159999996</v>
      </c>
      <c r="K358" s="15">
        <f>SUMIF($B$367:$B$373,"article",K359:K365)</f>
        <v>7255030.2299999967</v>
      </c>
      <c r="L358" s="14">
        <f t="shared" si="98"/>
        <v>0.43638460365319126</v>
      </c>
      <c r="AD358" s="13"/>
      <c r="AE358" s="13"/>
      <c r="AF358" s="13"/>
      <c r="AG358" s="13"/>
      <c r="AH358" s="5">
        <v>1211121</v>
      </c>
    </row>
    <row r="359" spans="1:35" s="2" customFormat="1" ht="27.75" customHeight="1" x14ac:dyDescent="0.25">
      <c r="A359" s="12" t="s">
        <v>1</v>
      </c>
      <c r="B359" s="12" t="s">
        <v>1</v>
      </c>
      <c r="C359" s="11">
        <v>1211121</v>
      </c>
      <c r="D359" s="10">
        <v>1</v>
      </c>
      <c r="E359" s="9" t="s">
        <v>3</v>
      </c>
      <c r="F359" s="8">
        <v>19416103</v>
      </c>
      <c r="G359" s="8">
        <v>24796137.110000003</v>
      </c>
      <c r="H359" s="8">
        <v>49561499.5</v>
      </c>
      <c r="I359" s="8">
        <v>27980632.869999997</v>
      </c>
      <c r="J359" s="8">
        <f t="shared" ref="J359:J365" si="110">H359-I359</f>
        <v>21580866.630000003</v>
      </c>
      <c r="K359" s="8">
        <f t="shared" ref="K359:K365" si="111">+I359-G359</f>
        <v>3184495.7599999942</v>
      </c>
      <c r="L359" s="7">
        <f t="shared" si="98"/>
        <v>0.56456388834643711</v>
      </c>
      <c r="AD359" s="6"/>
      <c r="AE359" s="6"/>
      <c r="AF359" s="6"/>
      <c r="AG359" s="6"/>
      <c r="AH359" s="5">
        <v>1211121</v>
      </c>
      <c r="AI359" s="4" t="str">
        <f t="shared" ref="AI359:AI365" si="112">CONCATENATE(AH359,D359)</f>
        <v>12111211</v>
      </c>
    </row>
    <row r="360" spans="1:35" s="2" customFormat="1" ht="27.75" customHeight="1" x14ac:dyDescent="0.25">
      <c r="A360" s="12" t="s">
        <v>1</v>
      </c>
      <c r="B360" s="12" t="s">
        <v>1</v>
      </c>
      <c r="C360" s="11">
        <v>1211121</v>
      </c>
      <c r="D360" s="10">
        <v>2</v>
      </c>
      <c r="E360" s="9" t="s">
        <v>2</v>
      </c>
      <c r="F360" s="8">
        <v>15583896.936000001</v>
      </c>
      <c r="G360" s="8">
        <v>15424540.800000001</v>
      </c>
      <c r="H360" s="8">
        <v>59231770.799999997</v>
      </c>
      <c r="I360" s="8">
        <v>19495075.270000003</v>
      </c>
      <c r="J360" s="8">
        <f t="shared" si="110"/>
        <v>39736695.529999994</v>
      </c>
      <c r="K360" s="8">
        <f t="shared" si="111"/>
        <v>4070534.4700000025</v>
      </c>
      <c r="L360" s="7">
        <f t="shared" si="98"/>
        <v>0.3291320689335191</v>
      </c>
      <c r="AD360" s="6"/>
      <c r="AE360" s="6"/>
      <c r="AF360" s="6"/>
      <c r="AG360" s="6"/>
      <c r="AH360" s="5">
        <v>1211121</v>
      </c>
      <c r="AI360" s="4" t="str">
        <f t="shared" si="112"/>
        <v>12111212</v>
      </c>
    </row>
    <row r="361" spans="1:35" s="2" customFormat="1" ht="27.75" hidden="1" customHeight="1" x14ac:dyDescent="0.25">
      <c r="A361" s="12" t="s">
        <v>1</v>
      </c>
      <c r="B361" s="12" t="s">
        <v>1</v>
      </c>
      <c r="C361" s="11">
        <v>1211121</v>
      </c>
      <c r="D361" s="10">
        <v>3</v>
      </c>
      <c r="E361" s="9" t="s">
        <v>15</v>
      </c>
      <c r="F361" s="8">
        <v>0</v>
      </c>
      <c r="G361" s="8">
        <v>0</v>
      </c>
      <c r="H361" s="8">
        <v>0</v>
      </c>
      <c r="I361" s="8">
        <v>0</v>
      </c>
      <c r="J361" s="8">
        <f t="shared" si="110"/>
        <v>0</v>
      </c>
      <c r="K361" s="8">
        <f t="shared" si="111"/>
        <v>0</v>
      </c>
      <c r="L361" s="7">
        <f t="shared" si="98"/>
        <v>0</v>
      </c>
      <c r="AD361" s="6"/>
      <c r="AE361" s="6"/>
      <c r="AF361" s="6"/>
      <c r="AG361" s="6"/>
      <c r="AH361" s="5">
        <v>1211121</v>
      </c>
      <c r="AI361" s="4" t="str">
        <f t="shared" si="112"/>
        <v>12111213</v>
      </c>
    </row>
    <row r="362" spans="1:35" s="2" customFormat="1" ht="27.75" hidden="1" customHeight="1" x14ac:dyDescent="0.25">
      <c r="A362" s="12" t="s">
        <v>1</v>
      </c>
      <c r="B362" s="12" t="s">
        <v>1</v>
      </c>
      <c r="C362" s="11">
        <v>1211121</v>
      </c>
      <c r="D362" s="10">
        <v>4</v>
      </c>
      <c r="E362" s="9" t="s">
        <v>14</v>
      </c>
      <c r="F362" s="8">
        <v>0</v>
      </c>
      <c r="G362" s="8">
        <v>0</v>
      </c>
      <c r="H362" s="8">
        <v>0</v>
      </c>
      <c r="I362" s="8">
        <v>0</v>
      </c>
      <c r="J362" s="8">
        <f t="shared" si="110"/>
        <v>0</v>
      </c>
      <c r="K362" s="8">
        <f t="shared" si="111"/>
        <v>0</v>
      </c>
      <c r="L362" s="7">
        <f t="shared" si="98"/>
        <v>0</v>
      </c>
      <c r="AD362" s="6"/>
      <c r="AE362" s="6"/>
      <c r="AF362" s="6"/>
      <c r="AG362" s="6"/>
      <c r="AH362" s="5">
        <v>1211121</v>
      </c>
      <c r="AI362" s="4" t="str">
        <f t="shared" si="112"/>
        <v>12111214</v>
      </c>
    </row>
    <row r="363" spans="1:35" s="2" customFormat="1" ht="27.75" hidden="1" customHeight="1" x14ac:dyDescent="0.25">
      <c r="A363" s="12" t="s">
        <v>1</v>
      </c>
      <c r="B363" s="12" t="s">
        <v>1</v>
      </c>
      <c r="C363" s="11">
        <v>1211121</v>
      </c>
      <c r="D363" s="10">
        <v>5</v>
      </c>
      <c r="E363" s="9" t="s">
        <v>13</v>
      </c>
      <c r="F363" s="8">
        <v>0</v>
      </c>
      <c r="G363" s="8">
        <v>0</v>
      </c>
      <c r="H363" s="8">
        <v>0</v>
      </c>
      <c r="I363" s="8">
        <v>0</v>
      </c>
      <c r="J363" s="8">
        <f t="shared" si="110"/>
        <v>0</v>
      </c>
      <c r="K363" s="8">
        <f t="shared" si="111"/>
        <v>0</v>
      </c>
      <c r="L363" s="7">
        <f t="shared" si="98"/>
        <v>0</v>
      </c>
      <c r="AD363" s="6"/>
      <c r="AE363" s="6"/>
      <c r="AF363" s="6"/>
      <c r="AG363" s="6"/>
      <c r="AH363" s="5">
        <v>1211121</v>
      </c>
      <c r="AI363" s="4" t="str">
        <f t="shared" si="112"/>
        <v>12111215</v>
      </c>
    </row>
    <row r="364" spans="1:35" s="2" customFormat="1" ht="27.75" hidden="1" customHeight="1" x14ac:dyDescent="0.25">
      <c r="A364" s="12" t="s">
        <v>1</v>
      </c>
      <c r="B364" s="12" t="s">
        <v>1</v>
      </c>
      <c r="C364" s="11">
        <v>1211121</v>
      </c>
      <c r="D364" s="10">
        <v>7</v>
      </c>
      <c r="E364" s="9" t="s">
        <v>0</v>
      </c>
      <c r="F364" s="8">
        <v>0</v>
      </c>
      <c r="G364" s="8">
        <v>0</v>
      </c>
      <c r="H364" s="8">
        <v>0</v>
      </c>
      <c r="I364" s="8">
        <v>0</v>
      </c>
      <c r="J364" s="8">
        <f t="shared" si="110"/>
        <v>0</v>
      </c>
      <c r="K364" s="8">
        <f t="shared" si="111"/>
        <v>0</v>
      </c>
      <c r="L364" s="7">
        <f t="shared" si="98"/>
        <v>0</v>
      </c>
      <c r="AD364" s="6"/>
      <c r="AE364" s="6"/>
      <c r="AF364" s="6"/>
      <c r="AG364" s="6"/>
      <c r="AH364" s="5">
        <v>1211121</v>
      </c>
      <c r="AI364" s="4" t="str">
        <f t="shared" si="112"/>
        <v>12111217</v>
      </c>
    </row>
    <row r="365" spans="1:35" s="2" customFormat="1" ht="27.75" hidden="1" customHeight="1" x14ac:dyDescent="0.25">
      <c r="A365" s="12" t="s">
        <v>1</v>
      </c>
      <c r="B365" s="12" t="s">
        <v>1</v>
      </c>
      <c r="C365" s="11">
        <v>1211121</v>
      </c>
      <c r="D365" s="10">
        <v>9</v>
      </c>
      <c r="E365" s="9" t="s">
        <v>12</v>
      </c>
      <c r="F365" s="8">
        <v>0</v>
      </c>
      <c r="G365" s="8">
        <v>0</v>
      </c>
      <c r="H365" s="8">
        <v>0</v>
      </c>
      <c r="I365" s="8">
        <v>0</v>
      </c>
      <c r="J365" s="8">
        <f t="shared" si="110"/>
        <v>0</v>
      </c>
      <c r="K365" s="8">
        <f t="shared" si="111"/>
        <v>0</v>
      </c>
      <c r="L365" s="7">
        <f t="shared" si="98"/>
        <v>0</v>
      </c>
      <c r="AD365" s="6"/>
      <c r="AE365" s="6"/>
      <c r="AF365" s="6"/>
      <c r="AG365" s="6"/>
      <c r="AH365" s="5">
        <v>1211121</v>
      </c>
      <c r="AI365" s="4" t="str">
        <f t="shared" si="112"/>
        <v>12111219</v>
      </c>
    </row>
    <row r="366" spans="1:35" s="2" customFormat="1" ht="27.75" customHeight="1" x14ac:dyDescent="0.25">
      <c r="A366" s="18" t="s">
        <v>5</v>
      </c>
      <c r="B366" s="18" t="s">
        <v>5</v>
      </c>
      <c r="C366" s="18" t="s">
        <v>5</v>
      </c>
      <c r="D366" s="17">
        <v>1211122</v>
      </c>
      <c r="E366" s="16" t="s">
        <v>112</v>
      </c>
      <c r="F366" s="15">
        <v>0</v>
      </c>
      <c r="G366" s="15">
        <v>0</v>
      </c>
      <c r="H366" s="15">
        <f>SUMIF($B$367:$B$373,"article",H367:H373)</f>
        <v>100000000</v>
      </c>
      <c r="I366" s="15">
        <f>SUMIF($B$367:$B$373,"article",I367:I373)</f>
        <v>55969275.490000002</v>
      </c>
      <c r="J366" s="15">
        <f>SUMIF($B$367:$B$373,"article",J367:J373)</f>
        <v>44030724.509999998</v>
      </c>
      <c r="K366" s="15">
        <f>SUMIF($B$367:$B$373,"article",K367:K373)</f>
        <v>55969275.490000002</v>
      </c>
      <c r="L366" s="14">
        <f t="shared" si="98"/>
        <v>0</v>
      </c>
      <c r="AD366" s="13"/>
      <c r="AE366" s="13"/>
      <c r="AF366" s="13"/>
      <c r="AG366" s="13"/>
      <c r="AH366" s="5">
        <v>1211121</v>
      </c>
    </row>
    <row r="367" spans="1:35" s="2" customFormat="1" ht="27.75" customHeight="1" x14ac:dyDescent="0.25">
      <c r="A367" s="12" t="s">
        <v>1</v>
      </c>
      <c r="B367" s="12" t="s">
        <v>1</v>
      </c>
      <c r="C367" s="11">
        <v>1211122</v>
      </c>
      <c r="D367" s="10">
        <v>1</v>
      </c>
      <c r="E367" s="9" t="s">
        <v>3</v>
      </c>
      <c r="F367" s="8">
        <v>0</v>
      </c>
      <c r="G367" s="8">
        <v>0</v>
      </c>
      <c r="H367" s="8">
        <v>65000000</v>
      </c>
      <c r="I367" s="8">
        <v>39082303.390000001</v>
      </c>
      <c r="J367" s="8">
        <f t="shared" ref="J367:J373" si="113">H367-I367</f>
        <v>25917696.609999999</v>
      </c>
      <c r="K367" s="8">
        <f t="shared" ref="K367:K373" si="114">+I367-G367</f>
        <v>39082303.390000001</v>
      </c>
      <c r="L367" s="7">
        <f t="shared" si="98"/>
        <v>0</v>
      </c>
      <c r="AD367" s="6"/>
      <c r="AE367" s="6"/>
      <c r="AF367" s="6"/>
      <c r="AG367" s="6"/>
      <c r="AH367" s="5">
        <v>1211121</v>
      </c>
      <c r="AI367" s="4" t="str">
        <f t="shared" ref="AI367:AI373" si="115">CONCATENATE(AH367,D367)</f>
        <v>12111211</v>
      </c>
    </row>
    <row r="368" spans="1:35" s="2" customFormat="1" ht="27.75" customHeight="1" x14ac:dyDescent="0.25">
      <c r="A368" s="12" t="s">
        <v>1</v>
      </c>
      <c r="B368" s="12" t="s">
        <v>1</v>
      </c>
      <c r="C368" s="11">
        <v>1211122</v>
      </c>
      <c r="D368" s="10">
        <v>2</v>
      </c>
      <c r="E368" s="9" t="s">
        <v>2</v>
      </c>
      <c r="F368" s="8">
        <v>0</v>
      </c>
      <c r="G368" s="8">
        <v>0</v>
      </c>
      <c r="H368" s="8">
        <v>35000000</v>
      </c>
      <c r="I368" s="8">
        <v>16886972.100000001</v>
      </c>
      <c r="J368" s="8">
        <f t="shared" si="113"/>
        <v>18113027.899999999</v>
      </c>
      <c r="K368" s="8">
        <f t="shared" si="114"/>
        <v>16886972.100000001</v>
      </c>
      <c r="L368" s="7">
        <f t="shared" si="98"/>
        <v>0</v>
      </c>
      <c r="AD368" s="6"/>
      <c r="AE368" s="6"/>
      <c r="AF368" s="6"/>
      <c r="AG368" s="6"/>
      <c r="AH368" s="5">
        <v>1211121</v>
      </c>
      <c r="AI368" s="4" t="str">
        <f t="shared" si="115"/>
        <v>12111212</v>
      </c>
    </row>
    <row r="369" spans="1:35" s="2" customFormat="1" ht="27.75" hidden="1" customHeight="1" x14ac:dyDescent="0.25">
      <c r="A369" s="12" t="s">
        <v>1</v>
      </c>
      <c r="B369" s="12" t="s">
        <v>1</v>
      </c>
      <c r="C369" s="11">
        <v>1211122</v>
      </c>
      <c r="D369" s="10">
        <v>3</v>
      </c>
      <c r="E369" s="9" t="s">
        <v>15</v>
      </c>
      <c r="F369" s="8">
        <v>0</v>
      </c>
      <c r="G369" s="8">
        <v>0</v>
      </c>
      <c r="H369" s="8">
        <v>0</v>
      </c>
      <c r="I369" s="8">
        <v>0</v>
      </c>
      <c r="J369" s="8">
        <f t="shared" si="113"/>
        <v>0</v>
      </c>
      <c r="K369" s="8">
        <f t="shared" si="114"/>
        <v>0</v>
      </c>
      <c r="L369" s="7">
        <f t="shared" si="98"/>
        <v>0</v>
      </c>
      <c r="AD369" s="6"/>
      <c r="AE369" s="6"/>
      <c r="AF369" s="6"/>
      <c r="AG369" s="6"/>
      <c r="AH369" s="5">
        <v>1211121</v>
      </c>
      <c r="AI369" s="4" t="str">
        <f t="shared" si="115"/>
        <v>12111213</v>
      </c>
    </row>
    <row r="370" spans="1:35" s="2" customFormat="1" ht="27.75" hidden="1" customHeight="1" x14ac:dyDescent="0.25">
      <c r="A370" s="12" t="s">
        <v>1</v>
      </c>
      <c r="B370" s="12" t="s">
        <v>1</v>
      </c>
      <c r="C370" s="11">
        <v>1211122</v>
      </c>
      <c r="D370" s="10">
        <v>4</v>
      </c>
      <c r="E370" s="9" t="s">
        <v>14</v>
      </c>
      <c r="F370" s="8">
        <v>0</v>
      </c>
      <c r="G370" s="8">
        <v>0</v>
      </c>
      <c r="H370" s="8">
        <v>0</v>
      </c>
      <c r="I370" s="8">
        <v>0</v>
      </c>
      <c r="J370" s="8">
        <f t="shared" si="113"/>
        <v>0</v>
      </c>
      <c r="K370" s="8">
        <f t="shared" si="114"/>
        <v>0</v>
      </c>
      <c r="L370" s="7">
        <f t="shared" si="98"/>
        <v>0</v>
      </c>
      <c r="AD370" s="6"/>
      <c r="AE370" s="6"/>
      <c r="AF370" s="6"/>
      <c r="AG370" s="6"/>
      <c r="AH370" s="5">
        <v>1211121</v>
      </c>
      <c r="AI370" s="4" t="str">
        <f t="shared" si="115"/>
        <v>12111214</v>
      </c>
    </row>
    <row r="371" spans="1:35" s="2" customFormat="1" ht="27.75" hidden="1" customHeight="1" x14ac:dyDescent="0.25">
      <c r="A371" s="12" t="s">
        <v>1</v>
      </c>
      <c r="B371" s="12" t="s">
        <v>1</v>
      </c>
      <c r="C371" s="11">
        <v>1211122</v>
      </c>
      <c r="D371" s="10">
        <v>5</v>
      </c>
      <c r="E371" s="9" t="s">
        <v>13</v>
      </c>
      <c r="F371" s="8">
        <v>0</v>
      </c>
      <c r="G371" s="8">
        <v>0</v>
      </c>
      <c r="H371" s="8">
        <v>0</v>
      </c>
      <c r="I371" s="8">
        <v>0</v>
      </c>
      <c r="J371" s="8">
        <f t="shared" si="113"/>
        <v>0</v>
      </c>
      <c r="K371" s="8">
        <f t="shared" si="114"/>
        <v>0</v>
      </c>
      <c r="L371" s="7">
        <f t="shared" si="98"/>
        <v>0</v>
      </c>
      <c r="AD371" s="6"/>
      <c r="AE371" s="6"/>
      <c r="AF371" s="6"/>
      <c r="AG371" s="6"/>
      <c r="AH371" s="5">
        <v>1211121</v>
      </c>
      <c r="AI371" s="4" t="str">
        <f t="shared" si="115"/>
        <v>12111215</v>
      </c>
    </row>
    <row r="372" spans="1:35" s="2" customFormat="1" ht="27.75" hidden="1" customHeight="1" x14ac:dyDescent="0.25">
      <c r="A372" s="12" t="s">
        <v>1</v>
      </c>
      <c r="B372" s="12" t="s">
        <v>1</v>
      </c>
      <c r="C372" s="11">
        <v>1211122</v>
      </c>
      <c r="D372" s="10">
        <v>7</v>
      </c>
      <c r="E372" s="9" t="s">
        <v>0</v>
      </c>
      <c r="F372" s="8">
        <v>0</v>
      </c>
      <c r="G372" s="8">
        <v>0</v>
      </c>
      <c r="H372" s="8">
        <v>0</v>
      </c>
      <c r="I372" s="8">
        <v>0</v>
      </c>
      <c r="J372" s="8">
        <f t="shared" si="113"/>
        <v>0</v>
      </c>
      <c r="K372" s="8">
        <f t="shared" si="114"/>
        <v>0</v>
      </c>
      <c r="L372" s="7">
        <f t="shared" si="98"/>
        <v>0</v>
      </c>
      <c r="AD372" s="6"/>
      <c r="AE372" s="6"/>
      <c r="AF372" s="6"/>
      <c r="AG372" s="6"/>
      <c r="AH372" s="5">
        <v>1211121</v>
      </c>
      <c r="AI372" s="4" t="str">
        <f t="shared" si="115"/>
        <v>12111217</v>
      </c>
    </row>
    <row r="373" spans="1:35" s="2" customFormat="1" ht="27.75" hidden="1" customHeight="1" x14ac:dyDescent="0.25">
      <c r="A373" s="12" t="s">
        <v>1</v>
      </c>
      <c r="B373" s="12" t="s">
        <v>1</v>
      </c>
      <c r="C373" s="11">
        <v>1211122</v>
      </c>
      <c r="D373" s="10">
        <v>9</v>
      </c>
      <c r="E373" s="9" t="s">
        <v>12</v>
      </c>
      <c r="F373" s="8">
        <v>0</v>
      </c>
      <c r="G373" s="8">
        <v>0</v>
      </c>
      <c r="H373" s="8">
        <v>0</v>
      </c>
      <c r="I373" s="8">
        <v>0</v>
      </c>
      <c r="J373" s="8">
        <f t="shared" si="113"/>
        <v>0</v>
      </c>
      <c r="K373" s="8">
        <f t="shared" si="114"/>
        <v>0</v>
      </c>
      <c r="L373" s="7">
        <f t="shared" si="98"/>
        <v>0</v>
      </c>
      <c r="AD373" s="6"/>
      <c r="AE373" s="6"/>
      <c r="AF373" s="6"/>
      <c r="AG373" s="6"/>
      <c r="AH373" s="5">
        <v>1211121</v>
      </c>
      <c r="AI373" s="4" t="str">
        <f t="shared" si="115"/>
        <v>12111219</v>
      </c>
    </row>
    <row r="374" spans="1:35" s="19" customFormat="1" ht="27.75" customHeight="1" x14ac:dyDescent="0.25">
      <c r="A374" s="24" t="s">
        <v>7</v>
      </c>
      <c r="B374" s="24" t="s">
        <v>7</v>
      </c>
      <c r="C374" s="24" t="s">
        <v>7</v>
      </c>
      <c r="D374" s="23">
        <v>12112</v>
      </c>
      <c r="E374" s="22" t="s">
        <v>94</v>
      </c>
      <c r="F374" s="21">
        <v>9370744673.5100002</v>
      </c>
      <c r="G374" s="21">
        <v>10989215447.809998</v>
      </c>
      <c r="H374" s="21">
        <f>SUMIF($B$374:$B$382,"section",H374:H382)</f>
        <v>18788794195.610001</v>
      </c>
      <c r="I374" s="21">
        <f>SUMIF($B$374:$B$382,"section",I374:I382)</f>
        <v>9366638885.9099998</v>
      </c>
      <c r="J374" s="21">
        <f>SUMIF($B$374:$B$382,"section",J374:J382)</f>
        <v>9422155309.6999989</v>
      </c>
      <c r="K374" s="21">
        <f>SUMIF($B$374:$B$382,"section",K374:K382)</f>
        <v>-1622576561.8999989</v>
      </c>
      <c r="L374" s="20">
        <f t="shared" si="98"/>
        <v>0.49852261876914455</v>
      </c>
      <c r="AH374" s="5"/>
    </row>
    <row r="375" spans="1:35" s="2" customFormat="1" ht="27.75" customHeight="1" x14ac:dyDescent="0.25">
      <c r="A375" s="18" t="s">
        <v>5</v>
      </c>
      <c r="B375" s="18" t="s">
        <v>5</v>
      </c>
      <c r="C375" s="18" t="s">
        <v>5</v>
      </c>
      <c r="D375" s="17">
        <v>1211216</v>
      </c>
      <c r="E375" s="16" t="s">
        <v>111</v>
      </c>
      <c r="F375" s="15">
        <v>9370744673.5100002</v>
      </c>
      <c r="G375" s="15">
        <v>10989215447.809998</v>
      </c>
      <c r="H375" s="15">
        <f>SUMIF($B$376:$B$382,"article",H376:H382)</f>
        <v>18788794195.610001</v>
      </c>
      <c r="I375" s="15">
        <f>SUMIF($B$376:$B$382,"article",I376:I382)</f>
        <v>9366638885.9099998</v>
      </c>
      <c r="J375" s="15">
        <f>SUMIF($B$376:$B$382,"article",J376:J382)</f>
        <v>9422155309.6999989</v>
      </c>
      <c r="K375" s="15">
        <f>SUMIF($B$376:$B$382,"article",K376:K382)</f>
        <v>-1622576561.8999989</v>
      </c>
      <c r="L375" s="14">
        <f t="shared" si="98"/>
        <v>0.49852261876914455</v>
      </c>
      <c r="AD375" s="13"/>
      <c r="AE375" s="13"/>
      <c r="AF375" s="13"/>
      <c r="AG375" s="13"/>
      <c r="AH375" s="5">
        <v>1211216</v>
      </c>
    </row>
    <row r="376" spans="1:35" s="2" customFormat="1" ht="27.75" customHeight="1" x14ac:dyDescent="0.25">
      <c r="A376" s="12" t="s">
        <v>1</v>
      </c>
      <c r="B376" s="12" t="s">
        <v>1</v>
      </c>
      <c r="C376" s="11">
        <v>1211216</v>
      </c>
      <c r="D376" s="10">
        <v>1</v>
      </c>
      <c r="E376" s="9" t="s">
        <v>3</v>
      </c>
      <c r="F376" s="8">
        <v>7434084917.3000002</v>
      </c>
      <c r="G376" s="8">
        <v>8965578081.8899994</v>
      </c>
      <c r="H376" s="8">
        <v>14274041768.98</v>
      </c>
      <c r="I376" s="8">
        <v>7422356605.0200005</v>
      </c>
      <c r="J376" s="8">
        <f t="shared" ref="J376:J382" si="116">H376-I376</f>
        <v>6851685163.9599991</v>
      </c>
      <c r="K376" s="8">
        <f t="shared" ref="K376:K382" si="117">+I376-G376</f>
        <v>-1543221476.8699989</v>
      </c>
      <c r="L376" s="7">
        <f t="shared" si="98"/>
        <v>0.51998983365384888</v>
      </c>
      <c r="AD376" s="6"/>
      <c r="AE376" s="6"/>
      <c r="AF376" s="6"/>
      <c r="AG376" s="6"/>
      <c r="AH376" s="5">
        <v>1211216</v>
      </c>
      <c r="AI376" s="4" t="str">
        <f t="shared" ref="AI376:AI382" si="118">CONCATENATE(AH376,D376)</f>
        <v>12112161</v>
      </c>
    </row>
    <row r="377" spans="1:35" s="2" customFormat="1" ht="27.75" customHeight="1" x14ac:dyDescent="0.25">
      <c r="A377" s="12" t="s">
        <v>1</v>
      </c>
      <c r="B377" s="12" t="s">
        <v>1</v>
      </c>
      <c r="C377" s="11">
        <v>1211216</v>
      </c>
      <c r="D377" s="10">
        <v>2</v>
      </c>
      <c r="E377" s="9" t="s">
        <v>2</v>
      </c>
      <c r="F377" s="8">
        <v>113995064.08000001</v>
      </c>
      <c r="G377" s="8">
        <v>83242090.719999999</v>
      </c>
      <c r="H377" s="8">
        <v>172532022.81999999</v>
      </c>
      <c r="I377" s="8">
        <v>18377712.25</v>
      </c>
      <c r="J377" s="8">
        <f t="shared" si="116"/>
        <v>154154310.56999999</v>
      </c>
      <c r="K377" s="8">
        <f t="shared" si="117"/>
        <v>-64864378.469999999</v>
      </c>
      <c r="L377" s="7">
        <f t="shared" si="98"/>
        <v>0.10651768842456096</v>
      </c>
      <c r="AD377" s="6"/>
      <c r="AE377" s="6"/>
      <c r="AF377" s="6"/>
      <c r="AG377" s="6"/>
      <c r="AH377" s="5">
        <v>1211216</v>
      </c>
      <c r="AI377" s="4" t="str">
        <f t="shared" si="118"/>
        <v>12112162</v>
      </c>
    </row>
    <row r="378" spans="1:35" s="2" customFormat="1" ht="27.75" customHeight="1" x14ac:dyDescent="0.25">
      <c r="A378" s="12" t="s">
        <v>1</v>
      </c>
      <c r="B378" s="12" t="s">
        <v>1</v>
      </c>
      <c r="C378" s="11">
        <v>1211216</v>
      </c>
      <c r="D378" s="10">
        <v>3</v>
      </c>
      <c r="E378" s="9" t="s">
        <v>15</v>
      </c>
      <c r="F378" s="8">
        <v>1475368241.21</v>
      </c>
      <c r="G378" s="8">
        <v>1579044546.8</v>
      </c>
      <c r="H378" s="8">
        <v>3548448930.0100002</v>
      </c>
      <c r="I378" s="8">
        <v>1593578882.25</v>
      </c>
      <c r="J378" s="8">
        <f t="shared" si="116"/>
        <v>1954870047.7600002</v>
      </c>
      <c r="K378" s="8">
        <f t="shared" si="117"/>
        <v>14534335.450000048</v>
      </c>
      <c r="L378" s="7">
        <f t="shared" si="98"/>
        <v>0.44909167742918848</v>
      </c>
      <c r="AD378" s="6"/>
      <c r="AE378" s="6"/>
      <c r="AF378" s="6"/>
      <c r="AG378" s="6"/>
      <c r="AH378" s="5">
        <v>1211216</v>
      </c>
      <c r="AI378" s="4" t="str">
        <f t="shared" si="118"/>
        <v>12112163</v>
      </c>
    </row>
    <row r="379" spans="1:35" s="2" customFormat="1" ht="27.75" customHeight="1" x14ac:dyDescent="0.25">
      <c r="A379" s="12" t="s">
        <v>1</v>
      </c>
      <c r="B379" s="12" t="s">
        <v>1</v>
      </c>
      <c r="C379" s="11">
        <v>1211216</v>
      </c>
      <c r="D379" s="10">
        <v>4</v>
      </c>
      <c r="E379" s="9" t="s">
        <v>14</v>
      </c>
      <c r="F379" s="8">
        <v>31999999.080000006</v>
      </c>
      <c r="G379" s="8">
        <v>24000000.000000004</v>
      </c>
      <c r="H379" s="8">
        <v>17225899.989999998</v>
      </c>
      <c r="I379" s="8">
        <v>0</v>
      </c>
      <c r="J379" s="8">
        <f t="shared" si="116"/>
        <v>17225899.989999998</v>
      </c>
      <c r="K379" s="8">
        <f t="shared" si="117"/>
        <v>-24000000.000000004</v>
      </c>
      <c r="L379" s="7">
        <f t="shared" si="98"/>
        <v>0</v>
      </c>
      <c r="AD379" s="6"/>
      <c r="AE379" s="6"/>
      <c r="AF379" s="6"/>
      <c r="AG379" s="6"/>
      <c r="AH379" s="5">
        <v>1211216</v>
      </c>
      <c r="AI379" s="4" t="str">
        <f t="shared" si="118"/>
        <v>12112164</v>
      </c>
    </row>
    <row r="380" spans="1:35" s="2" customFormat="1" ht="27.75" hidden="1" customHeight="1" x14ac:dyDescent="0.25">
      <c r="A380" s="12" t="s">
        <v>1</v>
      </c>
      <c r="B380" s="12" t="s">
        <v>1</v>
      </c>
      <c r="C380" s="11">
        <v>1211216</v>
      </c>
      <c r="D380" s="10">
        <v>5</v>
      </c>
      <c r="E380" s="9" t="s">
        <v>13</v>
      </c>
      <c r="F380" s="8">
        <v>0</v>
      </c>
      <c r="G380" s="8">
        <v>0</v>
      </c>
      <c r="H380" s="8">
        <v>0</v>
      </c>
      <c r="I380" s="8">
        <v>0</v>
      </c>
      <c r="J380" s="8">
        <f t="shared" si="116"/>
        <v>0</v>
      </c>
      <c r="K380" s="8">
        <f t="shared" si="117"/>
        <v>0</v>
      </c>
      <c r="L380" s="7">
        <f t="shared" si="98"/>
        <v>0</v>
      </c>
      <c r="AD380" s="6"/>
      <c r="AE380" s="6"/>
      <c r="AF380" s="6"/>
      <c r="AG380" s="6"/>
      <c r="AH380" s="5">
        <v>1211216</v>
      </c>
      <c r="AI380" s="4" t="str">
        <f t="shared" si="118"/>
        <v>12112165</v>
      </c>
    </row>
    <row r="381" spans="1:35" s="2" customFormat="1" ht="27.75" customHeight="1" x14ac:dyDescent="0.25">
      <c r="A381" s="12" t="s">
        <v>1</v>
      </c>
      <c r="B381" s="12" t="s">
        <v>1</v>
      </c>
      <c r="C381" s="11">
        <v>1211216</v>
      </c>
      <c r="D381" s="10">
        <v>7</v>
      </c>
      <c r="E381" s="9" t="s">
        <v>0</v>
      </c>
      <c r="F381" s="8">
        <v>35296451.920000002</v>
      </c>
      <c r="G381" s="8">
        <v>26350320</v>
      </c>
      <c r="H381" s="8">
        <v>136350320</v>
      </c>
      <c r="I381" s="8">
        <v>20989429.990000002</v>
      </c>
      <c r="J381" s="8">
        <f t="shared" si="116"/>
        <v>115360890.00999999</v>
      </c>
      <c r="K381" s="8">
        <f t="shared" si="117"/>
        <v>-5360890.0099999979</v>
      </c>
      <c r="L381" s="7">
        <f t="shared" si="98"/>
        <v>0.15393751910519904</v>
      </c>
      <c r="AD381" s="6"/>
      <c r="AE381" s="6"/>
      <c r="AF381" s="6"/>
      <c r="AG381" s="6"/>
      <c r="AH381" s="5">
        <v>1211216</v>
      </c>
      <c r="AI381" s="4" t="str">
        <f t="shared" si="118"/>
        <v>12112167</v>
      </c>
    </row>
    <row r="382" spans="1:35" s="2" customFormat="1" ht="27.75" customHeight="1" x14ac:dyDescent="0.25">
      <c r="A382" s="12" t="s">
        <v>1</v>
      </c>
      <c r="B382" s="12" t="s">
        <v>1</v>
      </c>
      <c r="C382" s="11">
        <v>1211216</v>
      </c>
      <c r="D382" s="10">
        <v>9</v>
      </c>
      <c r="E382" s="9" t="s">
        <v>12</v>
      </c>
      <c r="F382" s="8">
        <v>279999999.91999996</v>
      </c>
      <c r="G382" s="8">
        <v>311000408.39999998</v>
      </c>
      <c r="H382" s="8">
        <v>640195253.80999994</v>
      </c>
      <c r="I382" s="8">
        <v>311336256.40000004</v>
      </c>
      <c r="J382" s="8">
        <f t="shared" si="116"/>
        <v>328858997.40999991</v>
      </c>
      <c r="K382" s="8">
        <f t="shared" si="117"/>
        <v>335848.0000000596</v>
      </c>
      <c r="L382" s="7">
        <f t="shared" si="98"/>
        <v>0.48631453380377576</v>
      </c>
      <c r="AD382" s="6"/>
      <c r="AE382" s="6"/>
      <c r="AF382" s="6"/>
      <c r="AG382" s="6"/>
      <c r="AH382" s="5">
        <v>1211216</v>
      </c>
      <c r="AI382" s="4" t="str">
        <f t="shared" si="118"/>
        <v>12112169</v>
      </c>
    </row>
    <row r="383" spans="1:35" s="2" customFormat="1" ht="27.75" customHeight="1" x14ac:dyDescent="0.25">
      <c r="A383" s="30" t="s">
        <v>9</v>
      </c>
      <c r="B383" s="30" t="s">
        <v>9</v>
      </c>
      <c r="C383" s="30" t="s">
        <v>9</v>
      </c>
      <c r="D383" s="29">
        <v>1212</v>
      </c>
      <c r="E383" s="61" t="s">
        <v>110</v>
      </c>
      <c r="F383" s="27">
        <v>109999943.95499998</v>
      </c>
      <c r="G383" s="27">
        <v>113633960.5165</v>
      </c>
      <c r="H383" s="27">
        <f>SUMIF($B$385:$B$400,"section",H385:H400)</f>
        <v>182962775.96000001</v>
      </c>
      <c r="I383" s="27">
        <f>SUMIF($B$385:$B$400,"section",I385:I400)</f>
        <v>76649796.620000005</v>
      </c>
      <c r="J383" s="27">
        <f>SUMIF($B$385:$B$400,"section",J385:J400)</f>
        <v>106312979.34</v>
      </c>
      <c r="K383" s="27">
        <f>SUMIF($B$385:$B$400,"section",K385:K400)</f>
        <v>-36984163.896499999</v>
      </c>
      <c r="L383" s="26">
        <f t="shared" si="98"/>
        <v>0.4189365635595596</v>
      </c>
      <c r="AD383" s="25"/>
      <c r="AE383" s="25"/>
      <c r="AF383" s="25"/>
      <c r="AG383" s="25"/>
      <c r="AH383" s="5"/>
    </row>
    <row r="384" spans="1:35" s="19" customFormat="1" ht="27.75" customHeight="1" x14ac:dyDescent="0.25">
      <c r="A384" s="24" t="s">
        <v>7</v>
      </c>
      <c r="B384" s="24" t="s">
        <v>7</v>
      </c>
      <c r="C384" s="24" t="s">
        <v>7</v>
      </c>
      <c r="D384" s="23">
        <v>12121</v>
      </c>
      <c r="E384" s="22" t="s">
        <v>6</v>
      </c>
      <c r="F384" s="21">
        <v>109999943.95499998</v>
      </c>
      <c r="G384" s="21">
        <v>113633960.5165</v>
      </c>
      <c r="H384" s="21">
        <f>SUMIF($B$384:$B$400,"section",H384:H400)</f>
        <v>182962775.96000001</v>
      </c>
      <c r="I384" s="21">
        <f>SUMIF($B$384:$B$400,"section",I384:I400)</f>
        <v>76649796.620000005</v>
      </c>
      <c r="J384" s="21">
        <f>SUMIF($B$384:$B$400,"section",J384:J400)</f>
        <v>106312979.34</v>
      </c>
      <c r="K384" s="21">
        <f>SUMIF($B$384:$B$400,"section",K384:K400)</f>
        <v>-36984163.896499999</v>
      </c>
      <c r="L384" s="20">
        <f t="shared" si="98"/>
        <v>0.4189365635595596</v>
      </c>
      <c r="AH384" s="5"/>
    </row>
    <row r="385" spans="1:35" s="2" customFormat="1" ht="27.75" customHeight="1" x14ac:dyDescent="0.25">
      <c r="A385" s="18" t="s">
        <v>5</v>
      </c>
      <c r="B385" s="18" t="s">
        <v>5</v>
      </c>
      <c r="C385" s="18" t="s">
        <v>5</v>
      </c>
      <c r="D385" s="17">
        <v>1212111</v>
      </c>
      <c r="E385" s="16" t="s">
        <v>56</v>
      </c>
      <c r="F385" s="15">
        <v>37799735.281999998</v>
      </c>
      <c r="G385" s="15">
        <v>41344138.269999996</v>
      </c>
      <c r="H385" s="15">
        <f>SUMIF($B$386:$B$392,"article",H386:H392)</f>
        <v>76001435.790000007</v>
      </c>
      <c r="I385" s="15">
        <f>SUMIF($B$386:$B$392,"article",I386:I392)</f>
        <v>25967565.280000001</v>
      </c>
      <c r="J385" s="15">
        <f>SUMIF($B$386:$B$392,"article",J386:J392)</f>
        <v>50033870.510000005</v>
      </c>
      <c r="K385" s="15">
        <f>SUMIF($B$386:$B$392,"article",K386:K392)</f>
        <v>-15376572.989999996</v>
      </c>
      <c r="L385" s="14">
        <f t="shared" si="98"/>
        <v>0.34167203566720933</v>
      </c>
      <c r="AD385" s="13"/>
      <c r="AE385" s="13"/>
      <c r="AF385" s="13"/>
      <c r="AG385" s="13"/>
      <c r="AH385" s="5">
        <v>1212111</v>
      </c>
    </row>
    <row r="386" spans="1:35" s="2" customFormat="1" ht="27.75" customHeight="1" x14ac:dyDescent="0.25">
      <c r="A386" s="12" t="s">
        <v>1</v>
      </c>
      <c r="B386" s="12" t="s">
        <v>1</v>
      </c>
      <c r="C386" s="11">
        <v>1212111</v>
      </c>
      <c r="D386" s="10">
        <v>1</v>
      </c>
      <c r="E386" s="9" t="s">
        <v>3</v>
      </c>
      <c r="F386" s="8">
        <v>20526400.120000001</v>
      </c>
      <c r="G386" s="8">
        <v>20065924.939999998</v>
      </c>
      <c r="H386" s="8">
        <v>23297703.77</v>
      </c>
      <c r="I386" s="8">
        <v>13697118.300000001</v>
      </c>
      <c r="J386" s="8">
        <f t="shared" ref="J386:J392" si="119">H386-I386</f>
        <v>9600585.4699999988</v>
      </c>
      <c r="K386" s="8">
        <f t="shared" ref="K386:K392" si="120">+I386-G386</f>
        <v>-6368806.6399999969</v>
      </c>
      <c r="L386" s="7">
        <f t="shared" si="98"/>
        <v>0.58791709411455018</v>
      </c>
      <c r="AD386" s="6"/>
      <c r="AE386" s="6"/>
      <c r="AF386" s="6"/>
      <c r="AG386" s="6"/>
      <c r="AH386" s="5">
        <v>1212111</v>
      </c>
      <c r="AI386" s="4" t="str">
        <f t="shared" ref="AI386:AI392" si="121">CONCATENATE(AH386,D386)</f>
        <v>12121111</v>
      </c>
    </row>
    <row r="387" spans="1:35" s="2" customFormat="1" ht="27.75" customHeight="1" x14ac:dyDescent="0.25">
      <c r="A387" s="12" t="s">
        <v>1</v>
      </c>
      <c r="B387" s="12" t="s">
        <v>1</v>
      </c>
      <c r="C387" s="11">
        <v>1212111</v>
      </c>
      <c r="D387" s="10">
        <v>2</v>
      </c>
      <c r="E387" s="9" t="s">
        <v>2</v>
      </c>
      <c r="F387" s="8">
        <v>10336361.539999999</v>
      </c>
      <c r="G387" s="8">
        <v>10260100</v>
      </c>
      <c r="H387" s="8">
        <v>4001021.03</v>
      </c>
      <c r="I387" s="8">
        <v>1070446.98</v>
      </c>
      <c r="J387" s="8">
        <f t="shared" si="119"/>
        <v>2930574.05</v>
      </c>
      <c r="K387" s="8">
        <f t="shared" si="120"/>
        <v>-9189653.0199999996</v>
      </c>
      <c r="L387" s="7">
        <f t="shared" si="98"/>
        <v>0.26754345252716655</v>
      </c>
      <c r="AD387" s="6"/>
      <c r="AE387" s="6"/>
      <c r="AF387" s="6"/>
      <c r="AG387" s="6"/>
      <c r="AH387" s="5">
        <v>1212111</v>
      </c>
      <c r="AI387" s="4" t="str">
        <f t="shared" si="121"/>
        <v>12121112</v>
      </c>
    </row>
    <row r="388" spans="1:35" s="2" customFormat="1" ht="27.75" customHeight="1" x14ac:dyDescent="0.25">
      <c r="A388" s="12" t="s">
        <v>1</v>
      </c>
      <c r="B388" s="12" t="s">
        <v>1</v>
      </c>
      <c r="C388" s="11">
        <v>1212111</v>
      </c>
      <c r="D388" s="10">
        <v>3</v>
      </c>
      <c r="E388" s="9" t="s">
        <v>15</v>
      </c>
      <c r="F388" s="8">
        <v>1999999.5</v>
      </c>
      <c r="G388" s="8">
        <v>5764688.3300000001</v>
      </c>
      <c r="H388" s="8">
        <v>36202711.490000002</v>
      </c>
      <c r="I388" s="8">
        <v>11200000</v>
      </c>
      <c r="J388" s="8">
        <f t="shared" si="119"/>
        <v>25002711.490000002</v>
      </c>
      <c r="K388" s="8">
        <f t="shared" si="120"/>
        <v>5435311.6699999999</v>
      </c>
      <c r="L388" s="7">
        <f t="shared" ref="L388:L451" si="122">IF(G388&lt;&gt;0,I388/H388,0)</f>
        <v>0.30936909250826944</v>
      </c>
      <c r="AD388" s="6"/>
      <c r="AE388" s="6"/>
      <c r="AF388" s="6"/>
      <c r="AG388" s="6"/>
      <c r="AH388" s="5">
        <v>1212111</v>
      </c>
      <c r="AI388" s="4" t="str">
        <f t="shared" si="121"/>
        <v>12121113</v>
      </c>
    </row>
    <row r="389" spans="1:35" s="2" customFormat="1" ht="27.75" customHeight="1" x14ac:dyDescent="0.25">
      <c r="A389" s="12" t="s">
        <v>1</v>
      </c>
      <c r="B389" s="12" t="s">
        <v>1</v>
      </c>
      <c r="C389" s="11">
        <v>1212111</v>
      </c>
      <c r="D389" s="10">
        <v>4</v>
      </c>
      <c r="E389" s="9" t="s">
        <v>14</v>
      </c>
      <c r="F389" s="8">
        <v>3379447.92</v>
      </c>
      <c r="G389" s="8">
        <v>3901030</v>
      </c>
      <c r="H389" s="8">
        <v>12350000</v>
      </c>
      <c r="I389" s="8">
        <v>0</v>
      </c>
      <c r="J389" s="8">
        <f t="shared" si="119"/>
        <v>12350000</v>
      </c>
      <c r="K389" s="8">
        <f t="shared" si="120"/>
        <v>-3901030</v>
      </c>
      <c r="L389" s="7">
        <f t="shared" si="122"/>
        <v>0</v>
      </c>
      <c r="AD389" s="6"/>
      <c r="AE389" s="6"/>
      <c r="AF389" s="6"/>
      <c r="AG389" s="6"/>
      <c r="AH389" s="5">
        <v>1212111</v>
      </c>
      <c r="AI389" s="4" t="str">
        <f t="shared" si="121"/>
        <v>12121114</v>
      </c>
    </row>
    <row r="390" spans="1:35" s="2" customFormat="1" ht="27.75" customHeight="1" x14ac:dyDescent="0.25">
      <c r="A390" s="12" t="s">
        <v>1</v>
      </c>
      <c r="B390" s="12" t="s">
        <v>1</v>
      </c>
      <c r="C390" s="11">
        <v>1212111</v>
      </c>
      <c r="D390" s="10">
        <v>5</v>
      </c>
      <c r="E390" s="9" t="s">
        <v>13</v>
      </c>
      <c r="F390" s="8">
        <v>100000</v>
      </c>
      <c r="G390" s="8">
        <v>52395</v>
      </c>
      <c r="H390" s="8">
        <v>149999.5</v>
      </c>
      <c r="I390" s="8">
        <v>0</v>
      </c>
      <c r="J390" s="8">
        <f t="shared" si="119"/>
        <v>149999.5</v>
      </c>
      <c r="K390" s="8">
        <f t="shared" si="120"/>
        <v>-52395</v>
      </c>
      <c r="L390" s="7">
        <f t="shared" si="122"/>
        <v>0</v>
      </c>
      <c r="AD390" s="6"/>
      <c r="AE390" s="6"/>
      <c r="AF390" s="6"/>
      <c r="AG390" s="6"/>
      <c r="AH390" s="5">
        <v>1212111</v>
      </c>
      <c r="AI390" s="4" t="str">
        <f t="shared" si="121"/>
        <v>12121115</v>
      </c>
    </row>
    <row r="391" spans="1:35" s="2" customFormat="1" ht="27.75" hidden="1" customHeight="1" x14ac:dyDescent="0.25">
      <c r="A391" s="12" t="s">
        <v>1</v>
      </c>
      <c r="B391" s="12" t="s">
        <v>1</v>
      </c>
      <c r="C391" s="11">
        <v>1212111</v>
      </c>
      <c r="D391" s="10">
        <v>7</v>
      </c>
      <c r="E391" s="9" t="s">
        <v>0</v>
      </c>
      <c r="F391" s="8">
        <v>0</v>
      </c>
      <c r="G391" s="8">
        <v>0</v>
      </c>
      <c r="H391" s="8">
        <v>0</v>
      </c>
      <c r="I391" s="8">
        <v>0</v>
      </c>
      <c r="J391" s="8">
        <f t="shared" si="119"/>
        <v>0</v>
      </c>
      <c r="K391" s="8">
        <f t="shared" si="120"/>
        <v>0</v>
      </c>
      <c r="L391" s="7">
        <f t="shared" si="122"/>
        <v>0</v>
      </c>
      <c r="AD391" s="6"/>
      <c r="AE391" s="6"/>
      <c r="AF391" s="6"/>
      <c r="AG391" s="6"/>
      <c r="AH391" s="5">
        <v>1212111</v>
      </c>
      <c r="AI391" s="4" t="str">
        <f t="shared" si="121"/>
        <v>12121117</v>
      </c>
    </row>
    <row r="392" spans="1:35" s="2" customFormat="1" ht="27.75" hidden="1" customHeight="1" x14ac:dyDescent="0.25">
      <c r="A392" s="12" t="s">
        <v>1</v>
      </c>
      <c r="B392" s="12" t="s">
        <v>1</v>
      </c>
      <c r="C392" s="11">
        <v>1212111</v>
      </c>
      <c r="D392" s="10">
        <v>9</v>
      </c>
      <c r="E392" s="9" t="s">
        <v>12</v>
      </c>
      <c r="F392" s="8">
        <v>1457526.2019999996</v>
      </c>
      <c r="G392" s="8">
        <v>1300000</v>
      </c>
      <c r="H392" s="8">
        <v>0</v>
      </c>
      <c r="I392" s="8">
        <v>0</v>
      </c>
      <c r="J392" s="8">
        <f t="shared" si="119"/>
        <v>0</v>
      </c>
      <c r="K392" s="8">
        <f t="shared" si="120"/>
        <v>-1300000</v>
      </c>
      <c r="L392" s="7" t="e">
        <f t="shared" si="122"/>
        <v>#DIV/0!</v>
      </c>
      <c r="AD392" s="6"/>
      <c r="AE392" s="6"/>
      <c r="AF392" s="6"/>
      <c r="AG392" s="6"/>
      <c r="AH392" s="5">
        <v>1212111</v>
      </c>
      <c r="AI392" s="4" t="str">
        <f t="shared" si="121"/>
        <v>12121119</v>
      </c>
    </row>
    <row r="393" spans="1:35" s="2" customFormat="1" ht="27.75" customHeight="1" x14ac:dyDescent="0.25">
      <c r="A393" s="18" t="s">
        <v>5</v>
      </c>
      <c r="B393" s="18" t="s">
        <v>5</v>
      </c>
      <c r="C393" s="18" t="s">
        <v>5</v>
      </c>
      <c r="D393" s="17">
        <v>1212112</v>
      </c>
      <c r="E393" s="16" t="s">
        <v>55</v>
      </c>
      <c r="F393" s="15">
        <v>72200208.672999993</v>
      </c>
      <c r="G393" s="15">
        <v>72289822.2465</v>
      </c>
      <c r="H393" s="15">
        <f>SUMIF($B$394:$B$400,"article",H394:H400)</f>
        <v>106961340.17</v>
      </c>
      <c r="I393" s="15">
        <f>SUMIF($B$394:$B$400,"article",I394:I400)</f>
        <v>50682231.339999996</v>
      </c>
      <c r="J393" s="15">
        <f>SUMIF($B$394:$B$400,"article",J394:J400)</f>
        <v>56279108.829999998</v>
      </c>
      <c r="K393" s="15">
        <f>SUMIF($B$394:$B$400,"article",K394:K400)</f>
        <v>-21607590.906500001</v>
      </c>
      <c r="L393" s="14">
        <f t="shared" si="122"/>
        <v>0.47383691396767952</v>
      </c>
      <c r="AD393" s="13"/>
      <c r="AE393" s="13"/>
      <c r="AF393" s="13"/>
      <c r="AG393" s="13"/>
      <c r="AH393" s="5">
        <v>1212112</v>
      </c>
    </row>
    <row r="394" spans="1:35" s="2" customFormat="1" ht="27.75" customHeight="1" x14ac:dyDescent="0.25">
      <c r="A394" s="12" t="s">
        <v>1</v>
      </c>
      <c r="B394" s="12" t="s">
        <v>1</v>
      </c>
      <c r="C394" s="11">
        <v>1212112</v>
      </c>
      <c r="D394" s="10">
        <v>1</v>
      </c>
      <c r="E394" s="9" t="s">
        <v>3</v>
      </c>
      <c r="F394" s="8">
        <v>54653426.439999998</v>
      </c>
      <c r="G394" s="8">
        <v>55473838.527999997</v>
      </c>
      <c r="H394" s="8">
        <v>92826748.989999995</v>
      </c>
      <c r="I394" s="8">
        <v>49780907.509999998</v>
      </c>
      <c r="J394" s="8">
        <f t="shared" ref="J394:J400" si="123">H394-I394</f>
        <v>43045841.479999997</v>
      </c>
      <c r="K394" s="8">
        <f t="shared" ref="K394:K400" si="124">+I394-G394</f>
        <v>-5692931.0179999992</v>
      </c>
      <c r="L394" s="7">
        <f t="shared" si="122"/>
        <v>0.53627761449841116</v>
      </c>
      <c r="AD394" s="6"/>
      <c r="AE394" s="6"/>
      <c r="AF394" s="6"/>
      <c r="AG394" s="6"/>
      <c r="AH394" s="5">
        <v>1212112</v>
      </c>
      <c r="AI394" s="4" t="str">
        <f t="shared" ref="AI394:AI400" si="125">CONCATENATE(AH394,D394)</f>
        <v>12121121</v>
      </c>
    </row>
    <row r="395" spans="1:35" s="2" customFormat="1" ht="27.75" customHeight="1" x14ac:dyDescent="0.25">
      <c r="A395" s="12" t="s">
        <v>1</v>
      </c>
      <c r="B395" s="12" t="s">
        <v>1</v>
      </c>
      <c r="C395" s="11">
        <v>1212112</v>
      </c>
      <c r="D395" s="10">
        <v>2</v>
      </c>
      <c r="E395" s="9" t="s">
        <v>2</v>
      </c>
      <c r="F395" s="8">
        <v>5081773.8729999997</v>
      </c>
      <c r="G395" s="8">
        <v>5256629.0084999995</v>
      </c>
      <c r="H395" s="8">
        <v>5288790.25</v>
      </c>
      <c r="I395" s="8">
        <v>383523.83</v>
      </c>
      <c r="J395" s="8">
        <f t="shared" si="123"/>
        <v>4905266.42</v>
      </c>
      <c r="K395" s="8">
        <f t="shared" si="124"/>
        <v>-4873105.1784999995</v>
      </c>
      <c r="L395" s="7">
        <f t="shared" si="122"/>
        <v>7.2516362319341374E-2</v>
      </c>
      <c r="AD395" s="6"/>
      <c r="AE395" s="6"/>
      <c r="AF395" s="6"/>
      <c r="AG395" s="6"/>
      <c r="AH395" s="5">
        <v>1212112</v>
      </c>
      <c r="AI395" s="4" t="str">
        <f t="shared" si="125"/>
        <v>12121122</v>
      </c>
    </row>
    <row r="396" spans="1:35" s="2" customFormat="1" ht="27.75" customHeight="1" x14ac:dyDescent="0.25">
      <c r="A396" s="12" t="s">
        <v>1</v>
      </c>
      <c r="B396" s="12" t="s">
        <v>1</v>
      </c>
      <c r="C396" s="11">
        <v>1212112</v>
      </c>
      <c r="D396" s="10">
        <v>3</v>
      </c>
      <c r="E396" s="9" t="s">
        <v>15</v>
      </c>
      <c r="F396" s="8">
        <v>4965064.41</v>
      </c>
      <c r="G396" s="8">
        <v>7059354.71</v>
      </c>
      <c r="H396" s="8">
        <v>2624800.9300000002</v>
      </c>
      <c r="I396" s="8">
        <v>517800</v>
      </c>
      <c r="J396" s="8">
        <f t="shared" si="123"/>
        <v>2107000.9300000002</v>
      </c>
      <c r="K396" s="8">
        <f t="shared" si="124"/>
        <v>-6541554.71</v>
      </c>
      <c r="L396" s="7">
        <f t="shared" si="122"/>
        <v>0.19727210322193842</v>
      </c>
      <c r="AD396" s="6"/>
      <c r="AE396" s="6"/>
      <c r="AF396" s="6"/>
      <c r="AG396" s="6"/>
      <c r="AH396" s="5">
        <v>1212112</v>
      </c>
      <c r="AI396" s="4" t="str">
        <f t="shared" si="125"/>
        <v>12121123</v>
      </c>
    </row>
    <row r="397" spans="1:35" s="2" customFormat="1" ht="27.75" customHeight="1" x14ac:dyDescent="0.25">
      <c r="A397" s="12" t="s">
        <v>1</v>
      </c>
      <c r="B397" s="12" t="s">
        <v>1</v>
      </c>
      <c r="C397" s="11">
        <v>1212112</v>
      </c>
      <c r="D397" s="10">
        <v>4</v>
      </c>
      <c r="E397" s="9" t="s">
        <v>14</v>
      </c>
      <c r="F397" s="8">
        <v>7499943.8379999995</v>
      </c>
      <c r="G397" s="8">
        <v>4500000</v>
      </c>
      <c r="H397" s="8">
        <v>5221000</v>
      </c>
      <c r="I397" s="8">
        <v>0</v>
      </c>
      <c r="J397" s="8">
        <f t="shared" si="123"/>
        <v>5221000</v>
      </c>
      <c r="K397" s="8">
        <f t="shared" si="124"/>
        <v>-4500000</v>
      </c>
      <c r="L397" s="7">
        <f t="shared" si="122"/>
        <v>0</v>
      </c>
      <c r="AD397" s="6"/>
      <c r="AE397" s="6"/>
      <c r="AF397" s="6"/>
      <c r="AG397" s="6"/>
      <c r="AH397" s="5">
        <v>1212112</v>
      </c>
      <c r="AI397" s="4" t="str">
        <f t="shared" si="125"/>
        <v>12121124</v>
      </c>
    </row>
    <row r="398" spans="1:35" s="2" customFormat="1" ht="27.75" hidden="1" customHeight="1" x14ac:dyDescent="0.25">
      <c r="A398" s="12" t="s">
        <v>1</v>
      </c>
      <c r="B398" s="12" t="s">
        <v>1</v>
      </c>
      <c r="C398" s="11">
        <v>1212112</v>
      </c>
      <c r="D398" s="10">
        <v>5</v>
      </c>
      <c r="E398" s="9" t="s">
        <v>13</v>
      </c>
      <c r="F398" s="8">
        <v>0</v>
      </c>
      <c r="G398" s="8">
        <v>0</v>
      </c>
      <c r="H398" s="8">
        <v>0</v>
      </c>
      <c r="I398" s="8">
        <v>0</v>
      </c>
      <c r="J398" s="8">
        <f t="shared" si="123"/>
        <v>0</v>
      </c>
      <c r="K398" s="8">
        <f t="shared" si="124"/>
        <v>0</v>
      </c>
      <c r="L398" s="7">
        <f t="shared" si="122"/>
        <v>0</v>
      </c>
      <c r="AD398" s="6"/>
      <c r="AE398" s="6"/>
      <c r="AF398" s="6"/>
      <c r="AG398" s="6"/>
      <c r="AH398" s="5">
        <v>1212112</v>
      </c>
      <c r="AI398" s="4" t="str">
        <f t="shared" si="125"/>
        <v>12121125</v>
      </c>
    </row>
    <row r="399" spans="1:35" s="2" customFormat="1" ht="27.75" hidden="1" customHeight="1" x14ac:dyDescent="0.25">
      <c r="A399" s="12" t="s">
        <v>1</v>
      </c>
      <c r="B399" s="12" t="s">
        <v>1</v>
      </c>
      <c r="C399" s="11">
        <v>1212112</v>
      </c>
      <c r="D399" s="10">
        <v>7</v>
      </c>
      <c r="E399" s="9" t="s">
        <v>0</v>
      </c>
      <c r="F399" s="8">
        <v>0</v>
      </c>
      <c r="G399" s="8">
        <v>0</v>
      </c>
      <c r="H399" s="8">
        <v>0</v>
      </c>
      <c r="I399" s="8">
        <v>0</v>
      </c>
      <c r="J399" s="8">
        <f t="shared" si="123"/>
        <v>0</v>
      </c>
      <c r="K399" s="8">
        <f t="shared" si="124"/>
        <v>0</v>
      </c>
      <c r="L399" s="7">
        <f t="shared" si="122"/>
        <v>0</v>
      </c>
      <c r="AD399" s="6"/>
      <c r="AE399" s="6"/>
      <c r="AF399" s="6"/>
      <c r="AG399" s="6"/>
      <c r="AH399" s="5">
        <v>1212112</v>
      </c>
      <c r="AI399" s="4" t="str">
        <f t="shared" si="125"/>
        <v>12121127</v>
      </c>
    </row>
    <row r="400" spans="1:35" s="2" customFormat="1" ht="27.75" customHeight="1" x14ac:dyDescent="0.25">
      <c r="A400" s="12" t="s">
        <v>1</v>
      </c>
      <c r="B400" s="12" t="s">
        <v>1</v>
      </c>
      <c r="C400" s="11">
        <v>1212112</v>
      </c>
      <c r="D400" s="10">
        <v>9</v>
      </c>
      <c r="E400" s="9" t="s">
        <v>12</v>
      </c>
      <c r="F400" s="8">
        <v>0.11200000066310167</v>
      </c>
      <c r="G400" s="8">
        <v>0</v>
      </c>
      <c r="H400" s="8">
        <v>1000000</v>
      </c>
      <c r="I400" s="8">
        <v>0</v>
      </c>
      <c r="J400" s="8">
        <f t="shared" si="123"/>
        <v>1000000</v>
      </c>
      <c r="K400" s="8">
        <f t="shared" si="124"/>
        <v>0</v>
      </c>
      <c r="L400" s="7">
        <f t="shared" si="122"/>
        <v>0</v>
      </c>
      <c r="AD400" s="6"/>
      <c r="AE400" s="6"/>
      <c r="AF400" s="6"/>
      <c r="AG400" s="6"/>
      <c r="AH400" s="5">
        <v>1212112</v>
      </c>
      <c r="AI400" s="4" t="str">
        <f t="shared" si="125"/>
        <v>12121129</v>
      </c>
    </row>
    <row r="401" spans="1:35" s="2" customFormat="1" ht="27.75" customHeight="1" x14ac:dyDescent="0.25">
      <c r="A401" s="30" t="s">
        <v>9</v>
      </c>
      <c r="B401" s="30" t="s">
        <v>9</v>
      </c>
      <c r="C401" s="30" t="s">
        <v>9</v>
      </c>
      <c r="D401" s="29">
        <v>1213</v>
      </c>
      <c r="E401" s="28" t="s">
        <v>109</v>
      </c>
      <c r="F401" s="27">
        <v>2520076022.4960961</v>
      </c>
      <c r="G401" s="27">
        <v>5742614611.0644999</v>
      </c>
      <c r="H401" s="27">
        <f>SUMIF($B$402:$B$418,"chap",H402:H418)</f>
        <v>10084516469.369999</v>
      </c>
      <c r="I401" s="27">
        <f>SUMIF($B$402:$B$418,"chap",I402:I418)</f>
        <v>2251408276.7600002</v>
      </c>
      <c r="J401" s="27">
        <f>SUMIF($B$402:$B$418,"chap",J402:J418)</f>
        <v>7833108192.6099997</v>
      </c>
      <c r="K401" s="27">
        <f>SUMIF($B$402:$B$418,"chap",K402:K418)</f>
        <v>-3491206334.3045001</v>
      </c>
      <c r="L401" s="26">
        <f t="shared" si="122"/>
        <v>0.22325396399502836</v>
      </c>
      <c r="AD401" s="25"/>
      <c r="AE401" s="25"/>
      <c r="AF401" s="25"/>
      <c r="AG401" s="25"/>
      <c r="AH401" s="5"/>
    </row>
    <row r="402" spans="1:35" s="19" customFormat="1" ht="27.75" customHeight="1" x14ac:dyDescent="0.25">
      <c r="A402" s="24" t="s">
        <v>7</v>
      </c>
      <c r="B402" s="24" t="s">
        <v>7</v>
      </c>
      <c r="C402" s="24" t="s">
        <v>7</v>
      </c>
      <c r="D402" s="23">
        <v>12131</v>
      </c>
      <c r="E402" s="22" t="s">
        <v>6</v>
      </c>
      <c r="F402" s="21">
        <v>2520076022.4960961</v>
      </c>
      <c r="G402" s="21">
        <v>5742614611.0644999</v>
      </c>
      <c r="H402" s="21">
        <f>SUMIF($B$403:$B$418,"section",H403:H418)</f>
        <v>10084516469.369999</v>
      </c>
      <c r="I402" s="21">
        <f>SUMIF($B$403:$B$418,"section",I403:I418)</f>
        <v>2251408276.7600002</v>
      </c>
      <c r="J402" s="21">
        <f>SUMIF($B$403:$B$418,"section",J403:J418)</f>
        <v>7833108192.6099997</v>
      </c>
      <c r="K402" s="21">
        <f>SUMIF($B$403:$B$418,"section",K403:K418)</f>
        <v>-3491206334.3045001</v>
      </c>
      <c r="L402" s="20">
        <f t="shared" si="122"/>
        <v>0.22325396399502836</v>
      </c>
      <c r="AH402" s="5"/>
    </row>
    <row r="403" spans="1:35" s="2" customFormat="1" ht="27.75" customHeight="1" x14ac:dyDescent="0.25">
      <c r="A403" s="18" t="s">
        <v>5</v>
      </c>
      <c r="B403" s="18" t="s">
        <v>5</v>
      </c>
      <c r="C403" s="18" t="s">
        <v>5</v>
      </c>
      <c r="D403" s="17">
        <v>1213111</v>
      </c>
      <c r="E403" s="16" t="s">
        <v>56</v>
      </c>
      <c r="F403" s="15">
        <v>124994880.3761</v>
      </c>
      <c r="G403" s="15">
        <v>115387851.228</v>
      </c>
      <c r="H403" s="15">
        <f>SUMIF($B$404:$B$410,"article",H404:H410)</f>
        <v>254914764.88</v>
      </c>
      <c r="I403" s="15">
        <f>SUMIF($B$404:$B$410,"article",I404:I410)</f>
        <v>136473226.26999998</v>
      </c>
      <c r="J403" s="15">
        <f>SUMIF($B$404:$B$410,"article",J404:J410)</f>
        <v>118441538.61000001</v>
      </c>
      <c r="K403" s="15">
        <f>SUMIF($B$404:$B$410,"article",K404:K410)</f>
        <v>21085375.041999985</v>
      </c>
      <c r="L403" s="14">
        <f t="shared" si="122"/>
        <v>0.53536807228190231</v>
      </c>
      <c r="AD403" s="13"/>
      <c r="AE403" s="13"/>
      <c r="AF403" s="13"/>
      <c r="AG403" s="13"/>
      <c r="AH403" s="5">
        <v>1213111</v>
      </c>
    </row>
    <row r="404" spans="1:35" s="2" customFormat="1" ht="27.75" customHeight="1" x14ac:dyDescent="0.25">
      <c r="A404" s="12" t="s">
        <v>1</v>
      </c>
      <c r="B404" s="12" t="s">
        <v>1</v>
      </c>
      <c r="C404" s="11">
        <v>1213111</v>
      </c>
      <c r="D404" s="10">
        <v>1</v>
      </c>
      <c r="E404" s="9" t="s">
        <v>3</v>
      </c>
      <c r="F404" s="8">
        <v>113832266.27000001</v>
      </c>
      <c r="G404" s="8">
        <v>113925352.19</v>
      </c>
      <c r="H404" s="8">
        <v>254914740.97999999</v>
      </c>
      <c r="I404" s="8">
        <v>136473226.26999998</v>
      </c>
      <c r="J404" s="8">
        <f t="shared" ref="J404:J410" si="126">H404-I404</f>
        <v>118441514.71000001</v>
      </c>
      <c r="K404" s="8">
        <f t="shared" ref="K404:K410" si="127">+I404-G404</f>
        <v>22547874.079999983</v>
      </c>
      <c r="L404" s="7">
        <f t="shared" si="122"/>
        <v>0.53536812247631982</v>
      </c>
      <c r="AD404" s="6"/>
      <c r="AE404" s="6"/>
      <c r="AF404" s="6"/>
      <c r="AG404" s="6"/>
      <c r="AH404" s="5">
        <v>1213111</v>
      </c>
      <c r="AI404" s="4" t="str">
        <f t="shared" ref="AI404:AI410" si="128">CONCATENATE(AH404,D404)</f>
        <v>12131111</v>
      </c>
    </row>
    <row r="405" spans="1:35" s="2" customFormat="1" ht="27.75" hidden="1" customHeight="1" x14ac:dyDescent="0.25">
      <c r="A405" s="12" t="s">
        <v>1</v>
      </c>
      <c r="B405" s="12" t="s">
        <v>1</v>
      </c>
      <c r="C405" s="11">
        <v>1213111</v>
      </c>
      <c r="D405" s="10">
        <v>2</v>
      </c>
      <c r="E405" s="9" t="s">
        <v>2</v>
      </c>
      <c r="F405" s="8">
        <v>11162614.106099999</v>
      </c>
      <c r="G405" s="8">
        <v>1462499.0380000002</v>
      </c>
      <c r="H405" s="8">
        <v>23.9</v>
      </c>
      <c r="I405" s="8">
        <v>0</v>
      </c>
      <c r="J405" s="8">
        <f t="shared" si="126"/>
        <v>23.9</v>
      </c>
      <c r="K405" s="8">
        <f t="shared" si="127"/>
        <v>-1462499.0380000002</v>
      </c>
      <c r="L405" s="7">
        <f t="shared" si="122"/>
        <v>0</v>
      </c>
      <c r="AD405" s="6"/>
      <c r="AE405" s="6"/>
      <c r="AF405" s="6"/>
      <c r="AG405" s="6"/>
      <c r="AH405" s="5">
        <v>1213111</v>
      </c>
      <c r="AI405" s="4" t="str">
        <f t="shared" si="128"/>
        <v>12131112</v>
      </c>
    </row>
    <row r="406" spans="1:35" s="2" customFormat="1" ht="27.75" hidden="1" customHeight="1" x14ac:dyDescent="0.25">
      <c r="A406" s="12" t="s">
        <v>1</v>
      </c>
      <c r="B406" s="12" t="s">
        <v>1</v>
      </c>
      <c r="C406" s="11">
        <v>1213111</v>
      </c>
      <c r="D406" s="10">
        <v>3</v>
      </c>
      <c r="E406" s="9" t="s">
        <v>15</v>
      </c>
      <c r="F406" s="8">
        <v>0</v>
      </c>
      <c r="G406" s="8">
        <v>0</v>
      </c>
      <c r="H406" s="8">
        <v>0</v>
      </c>
      <c r="I406" s="8">
        <v>0</v>
      </c>
      <c r="J406" s="8">
        <f t="shared" si="126"/>
        <v>0</v>
      </c>
      <c r="K406" s="8">
        <f t="shared" si="127"/>
        <v>0</v>
      </c>
      <c r="L406" s="7">
        <f t="shared" si="122"/>
        <v>0</v>
      </c>
      <c r="AD406" s="6"/>
      <c r="AE406" s="6"/>
      <c r="AF406" s="6"/>
      <c r="AG406" s="6"/>
      <c r="AH406" s="5">
        <v>1213111</v>
      </c>
      <c r="AI406" s="4" t="str">
        <f t="shared" si="128"/>
        <v>12131113</v>
      </c>
    </row>
    <row r="407" spans="1:35" s="2" customFormat="1" ht="27.75" hidden="1" customHeight="1" x14ac:dyDescent="0.25">
      <c r="A407" s="12" t="s">
        <v>1</v>
      </c>
      <c r="B407" s="12" t="s">
        <v>1</v>
      </c>
      <c r="C407" s="11">
        <v>1213111</v>
      </c>
      <c r="D407" s="10">
        <v>4</v>
      </c>
      <c r="E407" s="9" t="s">
        <v>14</v>
      </c>
      <c r="F407" s="8">
        <v>0</v>
      </c>
      <c r="G407" s="8">
        <v>0</v>
      </c>
      <c r="H407" s="8">
        <v>0</v>
      </c>
      <c r="I407" s="8">
        <v>0</v>
      </c>
      <c r="J407" s="8">
        <f t="shared" si="126"/>
        <v>0</v>
      </c>
      <c r="K407" s="8">
        <f t="shared" si="127"/>
        <v>0</v>
      </c>
      <c r="L407" s="7">
        <f t="shared" si="122"/>
        <v>0</v>
      </c>
      <c r="AD407" s="6"/>
      <c r="AE407" s="6"/>
      <c r="AF407" s="6"/>
      <c r="AG407" s="6"/>
      <c r="AH407" s="5">
        <v>1213111</v>
      </c>
      <c r="AI407" s="4" t="str">
        <f t="shared" si="128"/>
        <v>12131114</v>
      </c>
    </row>
    <row r="408" spans="1:35" s="2" customFormat="1" ht="27.75" hidden="1" customHeight="1" x14ac:dyDescent="0.25">
      <c r="A408" s="12" t="s">
        <v>1</v>
      </c>
      <c r="B408" s="12" t="s">
        <v>1</v>
      </c>
      <c r="C408" s="11">
        <v>1213111</v>
      </c>
      <c r="D408" s="10">
        <v>5</v>
      </c>
      <c r="E408" s="9" t="s">
        <v>13</v>
      </c>
      <c r="F408" s="8">
        <v>0</v>
      </c>
      <c r="G408" s="8">
        <v>0</v>
      </c>
      <c r="H408" s="8">
        <v>0</v>
      </c>
      <c r="I408" s="8">
        <v>0</v>
      </c>
      <c r="J408" s="8">
        <f t="shared" si="126"/>
        <v>0</v>
      </c>
      <c r="K408" s="8">
        <f t="shared" si="127"/>
        <v>0</v>
      </c>
      <c r="L408" s="7">
        <f t="shared" si="122"/>
        <v>0</v>
      </c>
      <c r="AD408" s="6"/>
      <c r="AE408" s="6"/>
      <c r="AF408" s="6"/>
      <c r="AG408" s="6"/>
      <c r="AH408" s="5">
        <v>1213111</v>
      </c>
      <c r="AI408" s="4" t="str">
        <f t="shared" si="128"/>
        <v>12131115</v>
      </c>
    </row>
    <row r="409" spans="1:35" s="2" customFormat="1" ht="27.75" hidden="1" customHeight="1" x14ac:dyDescent="0.25">
      <c r="A409" s="12" t="s">
        <v>1</v>
      </c>
      <c r="B409" s="12" t="s">
        <v>1</v>
      </c>
      <c r="C409" s="11">
        <v>1213111</v>
      </c>
      <c r="D409" s="10">
        <v>7</v>
      </c>
      <c r="E409" s="9" t="s">
        <v>0</v>
      </c>
      <c r="F409" s="8">
        <v>0</v>
      </c>
      <c r="G409" s="8">
        <v>0</v>
      </c>
      <c r="H409" s="8">
        <v>0</v>
      </c>
      <c r="I409" s="8">
        <v>0</v>
      </c>
      <c r="J409" s="8">
        <f t="shared" si="126"/>
        <v>0</v>
      </c>
      <c r="K409" s="8">
        <f t="shared" si="127"/>
        <v>0</v>
      </c>
      <c r="L409" s="7">
        <f t="shared" si="122"/>
        <v>0</v>
      </c>
      <c r="AD409" s="6"/>
      <c r="AE409" s="6"/>
      <c r="AF409" s="6"/>
      <c r="AG409" s="6"/>
      <c r="AH409" s="5">
        <v>1213111</v>
      </c>
      <c r="AI409" s="4" t="str">
        <f t="shared" si="128"/>
        <v>12131117</v>
      </c>
    </row>
    <row r="410" spans="1:35" s="2" customFormat="1" ht="27.75" hidden="1" customHeight="1" x14ac:dyDescent="0.25">
      <c r="A410" s="12" t="s">
        <v>1</v>
      </c>
      <c r="B410" s="12" t="s">
        <v>1</v>
      </c>
      <c r="C410" s="11">
        <v>1213111</v>
      </c>
      <c r="D410" s="10">
        <v>9</v>
      </c>
      <c r="E410" s="9" t="s">
        <v>12</v>
      </c>
      <c r="F410" s="8">
        <v>0</v>
      </c>
      <c r="G410" s="8">
        <v>0</v>
      </c>
      <c r="H410" s="8">
        <v>0</v>
      </c>
      <c r="I410" s="8">
        <v>0</v>
      </c>
      <c r="J410" s="8">
        <f t="shared" si="126"/>
        <v>0</v>
      </c>
      <c r="K410" s="8">
        <f t="shared" si="127"/>
        <v>0</v>
      </c>
      <c r="L410" s="7">
        <f t="shared" si="122"/>
        <v>0</v>
      </c>
      <c r="AD410" s="6"/>
      <c r="AE410" s="6"/>
      <c r="AF410" s="6"/>
      <c r="AG410" s="6"/>
      <c r="AH410" s="5">
        <v>1213111</v>
      </c>
      <c r="AI410" s="4" t="str">
        <f t="shared" si="128"/>
        <v>12131119</v>
      </c>
    </row>
    <row r="411" spans="1:35" s="2" customFormat="1" ht="27.75" customHeight="1" x14ac:dyDescent="0.25">
      <c r="A411" s="18" t="s">
        <v>5</v>
      </c>
      <c r="B411" s="18" t="s">
        <v>5</v>
      </c>
      <c r="C411" s="18" t="s">
        <v>5</v>
      </c>
      <c r="D411" s="17">
        <v>1213112</v>
      </c>
      <c r="E411" s="16" t="s">
        <v>55</v>
      </c>
      <c r="F411" s="15">
        <v>2395081142.1199961</v>
      </c>
      <c r="G411" s="15">
        <v>5627226759.8365002</v>
      </c>
      <c r="H411" s="15">
        <f>SUMIF($B$412:$B$418,"article",H412:H418)</f>
        <v>9829601704.4899998</v>
      </c>
      <c r="I411" s="15">
        <f>SUMIF($B$412:$B$418,"article",I412:I418)</f>
        <v>2114935050.4900002</v>
      </c>
      <c r="J411" s="15">
        <f>SUMIF($B$412:$B$418,"article",J412:J418)</f>
        <v>7714666654</v>
      </c>
      <c r="K411" s="15">
        <f>SUMIF($B$412:$B$418,"article",K412:K418)</f>
        <v>-3512291709.3464999</v>
      </c>
      <c r="L411" s="14">
        <f t="shared" si="122"/>
        <v>0.21515979121757628</v>
      </c>
      <c r="AD411" s="13"/>
      <c r="AE411" s="13"/>
      <c r="AF411" s="13"/>
      <c r="AG411" s="13"/>
      <c r="AH411" s="5">
        <v>1213112</v>
      </c>
    </row>
    <row r="412" spans="1:35" s="2" customFormat="1" ht="27.75" customHeight="1" x14ac:dyDescent="0.25">
      <c r="A412" s="12" t="s">
        <v>1</v>
      </c>
      <c r="B412" s="12" t="s">
        <v>1</v>
      </c>
      <c r="C412" s="11">
        <v>1213112</v>
      </c>
      <c r="D412" s="10">
        <v>1</v>
      </c>
      <c r="E412" s="9" t="s">
        <v>3</v>
      </c>
      <c r="F412" s="8">
        <v>231348149.5799959</v>
      </c>
      <c r="G412" s="8">
        <v>236186168.68799999</v>
      </c>
      <c r="H412" s="8">
        <v>680734419.89999998</v>
      </c>
      <c r="I412" s="8">
        <v>386051750.77000004</v>
      </c>
      <c r="J412" s="8">
        <f t="shared" ref="J412:J418" si="129">H412-I412</f>
        <v>294682669.12999994</v>
      </c>
      <c r="K412" s="8">
        <f t="shared" ref="K412:K418" si="130">+I412-G412</f>
        <v>149865582.08200005</v>
      </c>
      <c r="L412" s="7">
        <f t="shared" si="122"/>
        <v>0.56711066678060895</v>
      </c>
      <c r="AD412" s="6"/>
      <c r="AE412" s="6"/>
      <c r="AF412" s="6"/>
      <c r="AG412" s="6"/>
      <c r="AH412" s="5">
        <v>1213112</v>
      </c>
      <c r="AI412" s="4" t="str">
        <f t="shared" ref="AI412:AI418" si="131">CONCATENATE(AH412,D412)</f>
        <v>12131121</v>
      </c>
    </row>
    <row r="413" spans="1:35" s="2" customFormat="1" ht="27.75" customHeight="1" x14ac:dyDescent="0.25">
      <c r="A413" s="12" t="s">
        <v>1</v>
      </c>
      <c r="B413" s="12" t="s">
        <v>1</v>
      </c>
      <c r="C413" s="11">
        <v>1213112</v>
      </c>
      <c r="D413" s="10">
        <v>2</v>
      </c>
      <c r="E413" s="9" t="s">
        <v>2</v>
      </c>
      <c r="F413" s="8">
        <v>56100928.930000007</v>
      </c>
      <c r="G413" s="8">
        <v>68893446.838500008</v>
      </c>
      <c r="H413" s="8">
        <v>152316319.88</v>
      </c>
      <c r="I413" s="8">
        <v>77186485.439999983</v>
      </c>
      <c r="J413" s="8">
        <f t="shared" si="129"/>
        <v>75129834.440000013</v>
      </c>
      <c r="K413" s="8">
        <f t="shared" si="130"/>
        <v>8293038.6014999747</v>
      </c>
      <c r="L413" s="7">
        <f t="shared" si="122"/>
        <v>0.50675124964160201</v>
      </c>
      <c r="AD413" s="6"/>
      <c r="AE413" s="6"/>
      <c r="AF413" s="6"/>
      <c r="AG413" s="6"/>
      <c r="AH413" s="5">
        <v>1213112</v>
      </c>
      <c r="AI413" s="4" t="str">
        <f t="shared" si="131"/>
        <v>12131122</v>
      </c>
    </row>
    <row r="414" spans="1:35" s="2" customFormat="1" ht="27.75" customHeight="1" x14ac:dyDescent="0.25">
      <c r="A414" s="12" t="s">
        <v>1</v>
      </c>
      <c r="B414" s="12" t="s">
        <v>1</v>
      </c>
      <c r="C414" s="11">
        <v>1213112</v>
      </c>
      <c r="D414" s="10">
        <v>3</v>
      </c>
      <c r="E414" s="9" t="s">
        <v>15</v>
      </c>
      <c r="F414" s="8">
        <v>28925867.980000004</v>
      </c>
      <c r="G414" s="8">
        <v>71094746.719999999</v>
      </c>
      <c r="H414" s="8">
        <v>195038832.30000001</v>
      </c>
      <c r="I414" s="8">
        <v>51561978.120000005</v>
      </c>
      <c r="J414" s="8">
        <f t="shared" si="129"/>
        <v>143476854.18000001</v>
      </c>
      <c r="K414" s="8">
        <f t="shared" si="130"/>
        <v>-19532768.599999994</v>
      </c>
      <c r="L414" s="7">
        <f t="shared" si="122"/>
        <v>0.26436775442076926</v>
      </c>
      <c r="AD414" s="6"/>
      <c r="AE414" s="6"/>
      <c r="AF414" s="6"/>
      <c r="AG414" s="6"/>
      <c r="AH414" s="5">
        <v>1213112</v>
      </c>
      <c r="AI414" s="4" t="str">
        <f t="shared" si="131"/>
        <v>12131123</v>
      </c>
    </row>
    <row r="415" spans="1:35" s="2" customFormat="1" ht="27.75" customHeight="1" x14ac:dyDescent="0.25">
      <c r="A415" s="12" t="s">
        <v>1</v>
      </c>
      <c r="B415" s="12" t="s">
        <v>1</v>
      </c>
      <c r="C415" s="11">
        <v>1213112</v>
      </c>
      <c r="D415" s="10">
        <v>4</v>
      </c>
      <c r="E415" s="9" t="s">
        <v>14</v>
      </c>
      <c r="F415" s="8">
        <v>13178753.820000004</v>
      </c>
      <c r="G415" s="8">
        <v>8357504.4299999997</v>
      </c>
      <c r="H415" s="8">
        <v>78404556.400000006</v>
      </c>
      <c r="I415" s="8">
        <v>12816407</v>
      </c>
      <c r="J415" s="8">
        <f t="shared" si="129"/>
        <v>65588149.400000006</v>
      </c>
      <c r="K415" s="8">
        <f t="shared" si="130"/>
        <v>4458902.57</v>
      </c>
      <c r="L415" s="7">
        <f t="shared" si="122"/>
        <v>0.1634650789249284</v>
      </c>
      <c r="AD415" s="6"/>
      <c r="AE415" s="6"/>
      <c r="AF415" s="6"/>
      <c r="AG415" s="6"/>
      <c r="AH415" s="5">
        <v>1213112</v>
      </c>
      <c r="AI415" s="4" t="str">
        <f t="shared" si="131"/>
        <v>12131124</v>
      </c>
    </row>
    <row r="416" spans="1:35" s="2" customFormat="1" ht="27.75" hidden="1" customHeight="1" x14ac:dyDescent="0.25">
      <c r="A416" s="12" t="s">
        <v>1</v>
      </c>
      <c r="B416" s="12" t="s">
        <v>1</v>
      </c>
      <c r="C416" s="11">
        <v>1213112</v>
      </c>
      <c r="D416" s="10">
        <v>5</v>
      </c>
      <c r="E416" s="9" t="s">
        <v>13</v>
      </c>
      <c r="F416" s="8">
        <v>100000</v>
      </c>
      <c r="G416" s="8">
        <v>0</v>
      </c>
      <c r="H416" s="8">
        <v>0</v>
      </c>
      <c r="I416" s="8">
        <v>0</v>
      </c>
      <c r="J416" s="8">
        <f t="shared" si="129"/>
        <v>0</v>
      </c>
      <c r="K416" s="8">
        <f t="shared" si="130"/>
        <v>0</v>
      </c>
      <c r="L416" s="7">
        <f t="shared" si="122"/>
        <v>0</v>
      </c>
      <c r="AD416" s="6"/>
      <c r="AE416" s="6"/>
      <c r="AF416" s="6"/>
      <c r="AG416" s="6"/>
      <c r="AH416" s="5">
        <v>1213112</v>
      </c>
      <c r="AI416" s="4" t="str">
        <f t="shared" si="131"/>
        <v>12131125</v>
      </c>
    </row>
    <row r="417" spans="1:35" s="2" customFormat="1" ht="27.75" hidden="1" customHeight="1" x14ac:dyDescent="0.25">
      <c r="A417" s="12" t="s">
        <v>1</v>
      </c>
      <c r="B417" s="12" t="s">
        <v>1</v>
      </c>
      <c r="C417" s="11">
        <v>1213112</v>
      </c>
      <c r="D417" s="10">
        <v>7</v>
      </c>
      <c r="E417" s="9" t="s">
        <v>0</v>
      </c>
      <c r="F417" s="8">
        <v>0</v>
      </c>
      <c r="G417" s="8">
        <v>0</v>
      </c>
      <c r="H417" s="8">
        <v>0</v>
      </c>
      <c r="I417" s="8">
        <v>0</v>
      </c>
      <c r="J417" s="8">
        <f t="shared" si="129"/>
        <v>0</v>
      </c>
      <c r="K417" s="8">
        <f t="shared" si="130"/>
        <v>0</v>
      </c>
      <c r="L417" s="7">
        <f t="shared" si="122"/>
        <v>0</v>
      </c>
      <c r="AD417" s="6"/>
      <c r="AE417" s="6"/>
      <c r="AF417" s="6"/>
      <c r="AG417" s="6"/>
      <c r="AH417" s="5">
        <v>1213112</v>
      </c>
      <c r="AI417" s="4" t="str">
        <f t="shared" si="131"/>
        <v>12131127</v>
      </c>
    </row>
    <row r="418" spans="1:35" s="2" customFormat="1" ht="27.75" customHeight="1" x14ac:dyDescent="0.25">
      <c r="A418" s="12" t="s">
        <v>1</v>
      </c>
      <c r="B418" s="12" t="s">
        <v>1</v>
      </c>
      <c r="C418" s="11">
        <v>1213112</v>
      </c>
      <c r="D418" s="10">
        <v>9</v>
      </c>
      <c r="E418" s="9" t="s">
        <v>12</v>
      </c>
      <c r="F418" s="8">
        <v>2065427441.8099999</v>
      </c>
      <c r="G418" s="8">
        <v>5242694893.1599998</v>
      </c>
      <c r="H418" s="8">
        <v>8723107576.0100002</v>
      </c>
      <c r="I418" s="8">
        <v>1587318429.1600001</v>
      </c>
      <c r="J418" s="8">
        <f t="shared" si="129"/>
        <v>7135789146.8500004</v>
      </c>
      <c r="K418" s="8">
        <f t="shared" si="130"/>
        <v>-3655376464</v>
      </c>
      <c r="L418" s="7">
        <f t="shared" si="122"/>
        <v>0.18196708172273265</v>
      </c>
      <c r="AD418" s="6"/>
      <c r="AE418" s="6"/>
      <c r="AF418" s="6"/>
      <c r="AG418" s="6"/>
      <c r="AH418" s="5">
        <v>1213112</v>
      </c>
      <c r="AI418" s="4" t="str">
        <f t="shared" si="131"/>
        <v>12131129</v>
      </c>
    </row>
    <row r="419" spans="1:35" s="2" customFormat="1" ht="27.75" customHeight="1" x14ac:dyDescent="0.25">
      <c r="A419" s="30" t="s">
        <v>9</v>
      </c>
      <c r="B419" s="30" t="s">
        <v>9</v>
      </c>
      <c r="C419" s="30" t="s">
        <v>9</v>
      </c>
      <c r="D419" s="29">
        <v>1214</v>
      </c>
      <c r="E419" s="28" t="s">
        <v>108</v>
      </c>
      <c r="F419" s="27">
        <v>1613170854.4899998</v>
      </c>
      <c r="G419" s="27">
        <v>1807126745.2605</v>
      </c>
      <c r="H419" s="27">
        <f>SUMIF($B$420:$B$446,"chap",H420:H446)</f>
        <v>1698211981.8600001</v>
      </c>
      <c r="I419" s="27">
        <f>SUMIF($B$420:$B$446,"chap",I420:I446)</f>
        <v>701770033.49000001</v>
      </c>
      <c r="J419" s="27">
        <f>SUMIF($B$420:$B$446,"chap",J420:J446)</f>
        <v>996441948.37000012</v>
      </c>
      <c r="K419" s="27">
        <f>SUMIF($B$420:$B$446,"chap",K420:K446)</f>
        <v>-1105356711.7705002</v>
      </c>
      <c r="L419" s="26">
        <f t="shared" si="122"/>
        <v>0.41324053827565893</v>
      </c>
      <c r="AD419" s="25"/>
      <c r="AE419" s="25"/>
      <c r="AF419" s="25"/>
      <c r="AG419" s="25"/>
      <c r="AH419" s="5"/>
    </row>
    <row r="420" spans="1:35" s="19" customFormat="1" ht="27.75" customHeight="1" x14ac:dyDescent="0.25">
      <c r="A420" s="24" t="s">
        <v>7</v>
      </c>
      <c r="B420" s="24" t="s">
        <v>7</v>
      </c>
      <c r="C420" s="24" t="s">
        <v>7</v>
      </c>
      <c r="D420" s="23">
        <v>12141</v>
      </c>
      <c r="E420" s="22" t="s">
        <v>6</v>
      </c>
      <c r="F420" s="21">
        <v>1613170854.4899998</v>
      </c>
      <c r="G420" s="21">
        <v>1807126745.2605</v>
      </c>
      <c r="H420" s="21">
        <f>SUMIF($B$421:$B$446,"section",H421:H446)</f>
        <v>1698211981.8600001</v>
      </c>
      <c r="I420" s="21">
        <f>SUMIF($B$421:$B$446,"section",I421:I446)</f>
        <v>701770033.49000001</v>
      </c>
      <c r="J420" s="21">
        <f>SUMIF($B$421:$B$446,"section",J421:J446)</f>
        <v>996441948.37000012</v>
      </c>
      <c r="K420" s="21">
        <f>SUMIF($B$421:$B$446,"section",K421:K446)</f>
        <v>-1105356711.7705002</v>
      </c>
      <c r="L420" s="20">
        <f t="shared" si="122"/>
        <v>0.41324053827565893</v>
      </c>
      <c r="AH420" s="5"/>
    </row>
    <row r="421" spans="1:35" s="2" customFormat="1" ht="27.75" customHeight="1" x14ac:dyDescent="0.25">
      <c r="A421" s="18" t="s">
        <v>5</v>
      </c>
      <c r="B421" s="18" t="s">
        <v>5</v>
      </c>
      <c r="C421" s="18" t="s">
        <v>5</v>
      </c>
      <c r="D421" s="17">
        <v>1214111</v>
      </c>
      <c r="E421" s="16" t="s">
        <v>107</v>
      </c>
      <c r="F421" s="15">
        <v>297265159.27999997</v>
      </c>
      <c r="G421" s="15">
        <v>414578718.6825</v>
      </c>
      <c r="H421" s="15">
        <f>SUMIF($B$422:$B$428,"article",H422:H428)</f>
        <v>210204858.37</v>
      </c>
      <c r="I421" s="15">
        <f>SUMIF($B$422:$B$428,"article",I422:I428)</f>
        <v>100629726.94</v>
      </c>
      <c r="J421" s="15">
        <f>SUMIF($B$422:$B$428,"article",J422:J428)</f>
        <v>109575131.42999999</v>
      </c>
      <c r="K421" s="15">
        <f>SUMIF($B$422:$B$428,"article",K422:K428)</f>
        <v>-313948991.74250007</v>
      </c>
      <c r="L421" s="14">
        <f t="shared" si="122"/>
        <v>0.47872217474095097</v>
      </c>
      <c r="AD421" s="13"/>
      <c r="AE421" s="13"/>
      <c r="AF421" s="13"/>
      <c r="AG421" s="13"/>
      <c r="AH421" s="5">
        <v>1214111</v>
      </c>
    </row>
    <row r="422" spans="1:35" s="2" customFormat="1" ht="27.75" customHeight="1" x14ac:dyDescent="0.25">
      <c r="A422" s="12" t="s">
        <v>1</v>
      </c>
      <c r="B422" s="12" t="s">
        <v>1</v>
      </c>
      <c r="C422" s="11">
        <v>1214111</v>
      </c>
      <c r="D422" s="10">
        <v>1</v>
      </c>
      <c r="E422" s="9" t="s">
        <v>3</v>
      </c>
      <c r="F422" s="8">
        <v>124234983.28</v>
      </c>
      <c r="G422" s="8">
        <v>178216718.69000003</v>
      </c>
      <c r="H422" s="8">
        <v>138228021.88999999</v>
      </c>
      <c r="I422" s="8">
        <v>50629726.939999998</v>
      </c>
      <c r="J422" s="8">
        <f t="shared" ref="J422:J428" si="132">H422-I422</f>
        <v>87598294.949999988</v>
      </c>
      <c r="K422" s="8">
        <f t="shared" ref="K422:K428" si="133">+I422-G422</f>
        <v>-127586991.75000003</v>
      </c>
      <c r="L422" s="7">
        <f t="shared" si="122"/>
        <v>0.36627686808894988</v>
      </c>
      <c r="AD422" s="6"/>
      <c r="AE422" s="6"/>
      <c r="AF422" s="6"/>
      <c r="AG422" s="6"/>
      <c r="AH422" s="5">
        <v>1214111</v>
      </c>
      <c r="AI422" s="4" t="str">
        <f t="shared" ref="AI422:AI428" si="134">CONCATENATE(AH422,D422)</f>
        <v>12141111</v>
      </c>
    </row>
    <row r="423" spans="1:35" s="2" customFormat="1" ht="27.75" hidden="1" customHeight="1" x14ac:dyDescent="0.25">
      <c r="A423" s="12" t="s">
        <v>1</v>
      </c>
      <c r="B423" s="12" t="s">
        <v>1</v>
      </c>
      <c r="C423" s="11">
        <v>1214111</v>
      </c>
      <c r="D423" s="10">
        <v>2</v>
      </c>
      <c r="E423" s="9" t="s">
        <v>2</v>
      </c>
      <c r="F423" s="8">
        <v>0</v>
      </c>
      <c r="G423" s="8">
        <v>50000000</v>
      </c>
      <c r="H423" s="8">
        <v>0</v>
      </c>
      <c r="I423" s="8">
        <v>0</v>
      </c>
      <c r="J423" s="8">
        <f t="shared" si="132"/>
        <v>0</v>
      </c>
      <c r="K423" s="8">
        <f t="shared" si="133"/>
        <v>-50000000</v>
      </c>
      <c r="L423" s="7" t="e">
        <f t="shared" si="122"/>
        <v>#DIV/0!</v>
      </c>
      <c r="AD423" s="6"/>
      <c r="AE423" s="6"/>
      <c r="AF423" s="6"/>
      <c r="AG423" s="6"/>
      <c r="AH423" s="5">
        <v>1214111</v>
      </c>
      <c r="AI423" s="4" t="str">
        <f t="shared" si="134"/>
        <v>12141112</v>
      </c>
    </row>
    <row r="424" spans="1:35" s="2" customFormat="1" ht="27.75" hidden="1" customHeight="1" x14ac:dyDescent="0.25">
      <c r="A424" s="12" t="s">
        <v>1</v>
      </c>
      <c r="B424" s="12" t="s">
        <v>1</v>
      </c>
      <c r="C424" s="11">
        <v>1214111</v>
      </c>
      <c r="D424" s="10">
        <v>3</v>
      </c>
      <c r="E424" s="9" t="s">
        <v>15</v>
      </c>
      <c r="F424" s="8">
        <v>0</v>
      </c>
      <c r="G424" s="8">
        <v>0</v>
      </c>
      <c r="H424" s="8">
        <v>0</v>
      </c>
      <c r="I424" s="8">
        <v>0</v>
      </c>
      <c r="J424" s="8">
        <f t="shared" si="132"/>
        <v>0</v>
      </c>
      <c r="K424" s="8">
        <f t="shared" si="133"/>
        <v>0</v>
      </c>
      <c r="L424" s="7">
        <f t="shared" si="122"/>
        <v>0</v>
      </c>
      <c r="AD424" s="6"/>
      <c r="AE424" s="6"/>
      <c r="AF424" s="6"/>
      <c r="AG424" s="6"/>
      <c r="AH424" s="5">
        <v>1214111</v>
      </c>
      <c r="AI424" s="4" t="str">
        <f t="shared" si="134"/>
        <v>12141113</v>
      </c>
    </row>
    <row r="425" spans="1:35" s="2" customFormat="1" ht="27.75" customHeight="1" x14ac:dyDescent="0.25">
      <c r="A425" s="12" t="s">
        <v>1</v>
      </c>
      <c r="B425" s="12" t="s">
        <v>1</v>
      </c>
      <c r="C425" s="11">
        <v>1214111</v>
      </c>
      <c r="D425" s="10">
        <v>4</v>
      </c>
      <c r="E425" s="9" t="s">
        <v>14</v>
      </c>
      <c r="F425" s="8">
        <v>14030176</v>
      </c>
      <c r="G425" s="8">
        <v>15869800</v>
      </c>
      <c r="H425" s="8">
        <v>11976826.18</v>
      </c>
      <c r="I425" s="8">
        <v>0</v>
      </c>
      <c r="J425" s="8">
        <f t="shared" si="132"/>
        <v>11976826.18</v>
      </c>
      <c r="K425" s="8">
        <f t="shared" si="133"/>
        <v>-15869800</v>
      </c>
      <c r="L425" s="7">
        <f t="shared" si="122"/>
        <v>0</v>
      </c>
      <c r="AD425" s="6"/>
      <c r="AE425" s="6"/>
      <c r="AF425" s="6"/>
      <c r="AG425" s="6"/>
      <c r="AH425" s="5">
        <v>1214111</v>
      </c>
      <c r="AI425" s="4" t="str">
        <f t="shared" si="134"/>
        <v>12141114</v>
      </c>
    </row>
    <row r="426" spans="1:35" s="2" customFormat="1" ht="27.75" hidden="1" customHeight="1" x14ac:dyDescent="0.25">
      <c r="A426" s="12" t="s">
        <v>1</v>
      </c>
      <c r="B426" s="12" t="s">
        <v>1</v>
      </c>
      <c r="C426" s="11">
        <v>1214111</v>
      </c>
      <c r="D426" s="10">
        <v>5</v>
      </c>
      <c r="E426" s="9" t="s">
        <v>13</v>
      </c>
      <c r="F426" s="8">
        <v>0</v>
      </c>
      <c r="G426" s="8">
        <v>0</v>
      </c>
      <c r="H426" s="8">
        <v>0</v>
      </c>
      <c r="I426" s="8">
        <v>0</v>
      </c>
      <c r="J426" s="8">
        <f t="shared" si="132"/>
        <v>0</v>
      </c>
      <c r="K426" s="8">
        <f t="shared" si="133"/>
        <v>0</v>
      </c>
      <c r="L426" s="7">
        <f t="shared" si="122"/>
        <v>0</v>
      </c>
      <c r="AD426" s="6"/>
      <c r="AE426" s="6"/>
      <c r="AF426" s="6"/>
      <c r="AG426" s="6"/>
      <c r="AH426" s="5">
        <v>1214111</v>
      </c>
      <c r="AI426" s="4" t="str">
        <f t="shared" si="134"/>
        <v>12141115</v>
      </c>
    </row>
    <row r="427" spans="1:35" s="2" customFormat="1" ht="27.75" hidden="1" customHeight="1" x14ac:dyDescent="0.25">
      <c r="A427" s="12" t="s">
        <v>1</v>
      </c>
      <c r="B427" s="12" t="s">
        <v>1</v>
      </c>
      <c r="C427" s="11">
        <v>1214111</v>
      </c>
      <c r="D427" s="10">
        <v>7</v>
      </c>
      <c r="E427" s="9" t="s">
        <v>0</v>
      </c>
      <c r="F427" s="8">
        <v>0</v>
      </c>
      <c r="G427" s="8">
        <v>0</v>
      </c>
      <c r="H427" s="8">
        <v>0</v>
      </c>
      <c r="I427" s="8">
        <v>0</v>
      </c>
      <c r="J427" s="8">
        <f t="shared" si="132"/>
        <v>0</v>
      </c>
      <c r="K427" s="8">
        <f t="shared" si="133"/>
        <v>0</v>
      </c>
      <c r="L427" s="7">
        <f t="shared" si="122"/>
        <v>0</v>
      </c>
      <c r="AD427" s="6"/>
      <c r="AE427" s="6"/>
      <c r="AF427" s="6"/>
      <c r="AG427" s="6"/>
      <c r="AH427" s="5">
        <v>1214111</v>
      </c>
      <c r="AI427" s="4" t="str">
        <f t="shared" si="134"/>
        <v>12141117</v>
      </c>
    </row>
    <row r="428" spans="1:35" s="2" customFormat="1" ht="27.75" customHeight="1" x14ac:dyDescent="0.25">
      <c r="A428" s="12" t="s">
        <v>1</v>
      </c>
      <c r="B428" s="12" t="s">
        <v>1</v>
      </c>
      <c r="C428" s="11">
        <v>1214111</v>
      </c>
      <c r="D428" s="10">
        <v>9</v>
      </c>
      <c r="E428" s="9" t="s">
        <v>12</v>
      </c>
      <c r="F428" s="8">
        <v>159000000</v>
      </c>
      <c r="G428" s="8">
        <v>170492199.99250001</v>
      </c>
      <c r="H428" s="8">
        <v>60000010.299999997</v>
      </c>
      <c r="I428" s="8">
        <v>50000000</v>
      </c>
      <c r="J428" s="8">
        <f t="shared" si="132"/>
        <v>10000010.299999997</v>
      </c>
      <c r="K428" s="8">
        <f t="shared" si="133"/>
        <v>-120492199.99250001</v>
      </c>
      <c r="L428" s="7">
        <f t="shared" si="122"/>
        <v>0.83333319027780239</v>
      </c>
      <c r="AD428" s="6"/>
      <c r="AE428" s="6"/>
      <c r="AF428" s="6"/>
      <c r="AG428" s="6"/>
      <c r="AH428" s="5">
        <v>1214111</v>
      </c>
      <c r="AI428" s="4" t="str">
        <f t="shared" si="134"/>
        <v>12141119</v>
      </c>
    </row>
    <row r="429" spans="1:35" s="2" customFormat="1" ht="27.75" customHeight="1" x14ac:dyDescent="0.25">
      <c r="A429" s="18" t="s">
        <v>5</v>
      </c>
      <c r="B429" s="18" t="s">
        <v>5</v>
      </c>
      <c r="C429" s="18" t="s">
        <v>5</v>
      </c>
      <c r="D429" s="17">
        <v>1214112</v>
      </c>
      <c r="E429" s="16" t="s">
        <v>106</v>
      </c>
      <c r="F429" s="15">
        <v>531342957.13</v>
      </c>
      <c r="G429" s="15">
        <v>545431648.73800004</v>
      </c>
      <c r="H429" s="15">
        <f>SUMIF($B$429:$B$436,"article",H429:H436)</f>
        <v>763651017.11000001</v>
      </c>
      <c r="I429" s="15">
        <f>SUMIF($B$429:$B$436,"article",I429:I436)</f>
        <v>293503120.21000004</v>
      </c>
      <c r="J429" s="15">
        <f>SUMIF($B$429:$B$436,"article",J429:J436)</f>
        <v>470147896.90000004</v>
      </c>
      <c r="K429" s="15">
        <f>SUMIF($B$429:$B$436,"article",K429:K436)</f>
        <v>-251928528.528</v>
      </c>
      <c r="L429" s="14">
        <f t="shared" si="122"/>
        <v>0.38434194891895551</v>
      </c>
      <c r="AD429" s="13"/>
      <c r="AE429" s="13"/>
      <c r="AF429" s="13"/>
      <c r="AG429" s="13"/>
      <c r="AH429" s="5">
        <v>1214112</v>
      </c>
    </row>
    <row r="430" spans="1:35" s="2" customFormat="1" ht="27.75" customHeight="1" x14ac:dyDescent="0.25">
      <c r="A430" s="12" t="s">
        <v>1</v>
      </c>
      <c r="B430" s="12" t="s">
        <v>1</v>
      </c>
      <c r="C430" s="11">
        <v>1214112</v>
      </c>
      <c r="D430" s="10">
        <v>1</v>
      </c>
      <c r="E430" s="9" t="s">
        <v>3</v>
      </c>
      <c r="F430" s="8">
        <v>136259481.36000001</v>
      </c>
      <c r="G430" s="8">
        <v>148404322.17799997</v>
      </c>
      <c r="H430" s="8">
        <v>254984042.02000001</v>
      </c>
      <c r="I430" s="8">
        <v>144311649.11000001</v>
      </c>
      <c r="J430" s="8">
        <f t="shared" ref="J430:J436" si="135">H430-I430</f>
        <v>110672392.91</v>
      </c>
      <c r="K430" s="8">
        <f t="shared" ref="K430:K436" si="136">+I430-G430</f>
        <v>-4092673.067999959</v>
      </c>
      <c r="L430" s="7">
        <f t="shared" si="122"/>
        <v>0.56596345389599223</v>
      </c>
      <c r="AD430" s="6"/>
      <c r="AE430" s="6"/>
      <c r="AF430" s="6"/>
      <c r="AG430" s="6"/>
      <c r="AH430" s="5">
        <v>1214112</v>
      </c>
      <c r="AI430" s="4" t="str">
        <f t="shared" ref="AI430:AI436" si="137">CONCATENATE(AH430,D430)</f>
        <v>12141121</v>
      </c>
    </row>
    <row r="431" spans="1:35" s="2" customFormat="1" ht="27.75" customHeight="1" x14ac:dyDescent="0.25">
      <c r="A431" s="12" t="s">
        <v>1</v>
      </c>
      <c r="B431" s="12" t="s">
        <v>1</v>
      </c>
      <c r="C431" s="11">
        <v>1214112</v>
      </c>
      <c r="D431" s="59">
        <v>2</v>
      </c>
      <c r="E431" s="9" t="s">
        <v>2</v>
      </c>
      <c r="F431" s="8">
        <v>190842572.53</v>
      </c>
      <c r="G431" s="8">
        <v>183694162.33000004</v>
      </c>
      <c r="H431" s="8">
        <v>109102852.02</v>
      </c>
      <c r="I431" s="8">
        <v>19292933.649999999</v>
      </c>
      <c r="J431" s="8">
        <f t="shared" si="135"/>
        <v>89809918.370000005</v>
      </c>
      <c r="K431" s="8">
        <f t="shared" si="136"/>
        <v>-164401228.68000004</v>
      </c>
      <c r="L431" s="7">
        <f t="shared" si="122"/>
        <v>0.17683253272300661</v>
      </c>
      <c r="AD431" s="58"/>
      <c r="AE431" s="58"/>
      <c r="AF431" s="58"/>
      <c r="AG431" s="58"/>
      <c r="AH431" s="5">
        <v>1214112</v>
      </c>
      <c r="AI431" s="4" t="str">
        <f t="shared" si="137"/>
        <v>12141122</v>
      </c>
    </row>
    <row r="432" spans="1:35" s="2" customFormat="1" ht="27.75" customHeight="1" x14ac:dyDescent="0.25">
      <c r="A432" s="12" t="s">
        <v>1</v>
      </c>
      <c r="B432" s="12" t="s">
        <v>1</v>
      </c>
      <c r="C432" s="11">
        <v>1214112</v>
      </c>
      <c r="D432" s="59">
        <v>3</v>
      </c>
      <c r="E432" s="9" t="s">
        <v>15</v>
      </c>
      <c r="F432" s="8">
        <v>100800017.25</v>
      </c>
      <c r="G432" s="8">
        <v>140175516.22999999</v>
      </c>
      <c r="H432" s="8">
        <v>124668597.3</v>
      </c>
      <c r="I432" s="8">
        <v>45192777.449999996</v>
      </c>
      <c r="J432" s="8">
        <f t="shared" si="135"/>
        <v>79475819.849999994</v>
      </c>
      <c r="K432" s="8">
        <f t="shared" si="136"/>
        <v>-94982738.780000001</v>
      </c>
      <c r="L432" s="7">
        <f t="shared" si="122"/>
        <v>0.36250329616887411</v>
      </c>
      <c r="AD432" s="58"/>
      <c r="AE432" s="58"/>
      <c r="AF432" s="58"/>
      <c r="AG432" s="58"/>
      <c r="AH432" s="5">
        <v>1214112</v>
      </c>
      <c r="AI432" s="4" t="str">
        <f t="shared" si="137"/>
        <v>12141123</v>
      </c>
    </row>
    <row r="433" spans="1:35" s="2" customFormat="1" ht="27.75" customHeight="1" x14ac:dyDescent="0.25">
      <c r="A433" s="12" t="s">
        <v>1</v>
      </c>
      <c r="B433" s="12" t="s">
        <v>1</v>
      </c>
      <c r="C433" s="11">
        <v>1214112</v>
      </c>
      <c r="D433" s="59">
        <v>4</v>
      </c>
      <c r="E433" s="9" t="s">
        <v>14</v>
      </c>
      <c r="F433" s="8">
        <v>14424448.010000002</v>
      </c>
      <c r="G433" s="8">
        <v>11301074</v>
      </c>
      <c r="H433" s="8">
        <v>56320486.219999999</v>
      </c>
      <c r="I433" s="8">
        <v>4705760</v>
      </c>
      <c r="J433" s="8">
        <f t="shared" si="135"/>
        <v>51614726.219999999</v>
      </c>
      <c r="K433" s="8">
        <f t="shared" si="136"/>
        <v>-6595314</v>
      </c>
      <c r="L433" s="7">
        <f t="shared" si="122"/>
        <v>8.355325594346405E-2</v>
      </c>
      <c r="AD433" s="58"/>
      <c r="AE433" s="58"/>
      <c r="AF433" s="58"/>
      <c r="AG433" s="58"/>
      <c r="AH433" s="5">
        <v>1214112</v>
      </c>
      <c r="AI433" s="4" t="str">
        <f t="shared" si="137"/>
        <v>12141124</v>
      </c>
    </row>
    <row r="434" spans="1:35" s="2" customFormat="1" ht="27.75" customHeight="1" x14ac:dyDescent="0.25">
      <c r="A434" s="12" t="s">
        <v>1</v>
      </c>
      <c r="B434" s="12" t="s">
        <v>1</v>
      </c>
      <c r="C434" s="11">
        <v>1214112</v>
      </c>
      <c r="D434" s="59">
        <v>5</v>
      </c>
      <c r="E434" s="9" t="s">
        <v>13</v>
      </c>
      <c r="F434" s="8">
        <v>1000000</v>
      </c>
      <c r="G434" s="8">
        <v>1310471</v>
      </c>
      <c r="H434" s="8">
        <v>1183968.25</v>
      </c>
      <c r="I434" s="8">
        <v>0</v>
      </c>
      <c r="J434" s="8">
        <f t="shared" si="135"/>
        <v>1183968.25</v>
      </c>
      <c r="K434" s="8">
        <f t="shared" si="136"/>
        <v>-1310471</v>
      </c>
      <c r="L434" s="7">
        <f t="shared" si="122"/>
        <v>0</v>
      </c>
      <c r="AD434" s="58"/>
      <c r="AE434" s="58"/>
      <c r="AF434" s="58"/>
      <c r="AG434" s="58"/>
      <c r="AH434" s="5">
        <v>1214112</v>
      </c>
      <c r="AI434" s="4" t="str">
        <f t="shared" si="137"/>
        <v>12141125</v>
      </c>
    </row>
    <row r="435" spans="1:35" s="2" customFormat="1" ht="27.75" customHeight="1" x14ac:dyDescent="0.25">
      <c r="A435" s="12" t="s">
        <v>1</v>
      </c>
      <c r="B435" s="12" t="s">
        <v>1</v>
      </c>
      <c r="C435" s="11">
        <v>1214112</v>
      </c>
      <c r="D435" s="59">
        <v>7</v>
      </c>
      <c r="E435" s="9" t="s">
        <v>0</v>
      </c>
      <c r="F435" s="8">
        <v>2000054</v>
      </c>
      <c r="G435" s="8">
        <v>946103</v>
      </c>
      <c r="H435" s="8">
        <v>1438716.3</v>
      </c>
      <c r="I435" s="8">
        <v>0</v>
      </c>
      <c r="J435" s="8">
        <f t="shared" si="135"/>
        <v>1438716.3</v>
      </c>
      <c r="K435" s="8">
        <f t="shared" si="136"/>
        <v>-946103</v>
      </c>
      <c r="L435" s="7">
        <f t="shared" si="122"/>
        <v>0</v>
      </c>
      <c r="AD435" s="58"/>
      <c r="AE435" s="58"/>
      <c r="AF435" s="58"/>
      <c r="AG435" s="58"/>
      <c r="AH435" s="5">
        <v>1214112</v>
      </c>
      <c r="AI435" s="4" t="str">
        <f t="shared" si="137"/>
        <v>12141127</v>
      </c>
    </row>
    <row r="436" spans="1:35" s="2" customFormat="1" ht="27.75" customHeight="1" x14ac:dyDescent="0.25">
      <c r="A436" s="12" t="s">
        <v>1</v>
      </c>
      <c r="B436" s="12" t="s">
        <v>1</v>
      </c>
      <c r="C436" s="11">
        <v>1214112</v>
      </c>
      <c r="D436" s="10">
        <v>9</v>
      </c>
      <c r="E436" s="9" t="s">
        <v>12</v>
      </c>
      <c r="F436" s="8">
        <v>86016383.979999989</v>
      </c>
      <c r="G436" s="8">
        <v>59600000</v>
      </c>
      <c r="H436" s="8">
        <v>215952355</v>
      </c>
      <c r="I436" s="8">
        <v>80000000</v>
      </c>
      <c r="J436" s="8">
        <f t="shared" si="135"/>
        <v>135952355</v>
      </c>
      <c r="K436" s="8">
        <f t="shared" si="136"/>
        <v>20400000</v>
      </c>
      <c r="L436" s="7">
        <f t="shared" si="122"/>
        <v>0.37045208421088993</v>
      </c>
      <c r="AD436" s="6"/>
      <c r="AE436" s="6"/>
      <c r="AF436" s="6"/>
      <c r="AG436" s="6"/>
      <c r="AH436" s="5">
        <v>1214112</v>
      </c>
      <c r="AI436" s="4" t="str">
        <f t="shared" si="137"/>
        <v>12141129</v>
      </c>
    </row>
    <row r="437" spans="1:35" s="2" customFormat="1" ht="27.75" customHeight="1" x14ac:dyDescent="0.25">
      <c r="A437" s="18" t="s">
        <v>5</v>
      </c>
      <c r="B437" s="18" t="s">
        <v>5</v>
      </c>
      <c r="C437" s="18" t="s">
        <v>5</v>
      </c>
      <c r="D437" s="17">
        <v>1214113</v>
      </c>
      <c r="E437" s="16" t="s">
        <v>105</v>
      </c>
      <c r="F437" s="15">
        <v>662962738.07999992</v>
      </c>
      <c r="G437" s="15">
        <v>715383045.84000003</v>
      </c>
      <c r="H437" s="15">
        <f>SUMIF($B$437:$B$444,"article",H437:H444)</f>
        <v>724356106.38</v>
      </c>
      <c r="I437" s="15">
        <f>SUMIF($B$437:$B$444,"article",I437:I444)</f>
        <v>307637186.34000003</v>
      </c>
      <c r="J437" s="15">
        <f>SUMIF($B$437:$B$444,"article",J437:J444)</f>
        <v>416718920.04000002</v>
      </c>
      <c r="K437" s="15">
        <f>SUMIF($B$437:$B$444,"article",K437:K444)</f>
        <v>-407745859.5</v>
      </c>
      <c r="L437" s="14">
        <f t="shared" si="122"/>
        <v>0.42470434587406153</v>
      </c>
      <c r="AD437" s="13"/>
      <c r="AE437" s="13"/>
      <c r="AF437" s="13"/>
      <c r="AG437" s="13"/>
      <c r="AH437" s="5">
        <v>1214113</v>
      </c>
    </row>
    <row r="438" spans="1:35" s="2" customFormat="1" ht="27.75" customHeight="1" x14ac:dyDescent="0.25">
      <c r="A438" s="12" t="s">
        <v>1</v>
      </c>
      <c r="B438" s="12" t="s">
        <v>1</v>
      </c>
      <c r="C438" s="11">
        <v>1214113</v>
      </c>
      <c r="D438" s="10">
        <v>1</v>
      </c>
      <c r="E438" s="9" t="s">
        <v>3</v>
      </c>
      <c r="F438" s="8">
        <v>335474898.35999995</v>
      </c>
      <c r="G438" s="8">
        <v>314577042.04000002</v>
      </c>
      <c r="H438" s="8">
        <v>412207198</v>
      </c>
      <c r="I438" s="8">
        <v>184048958.34</v>
      </c>
      <c r="J438" s="8">
        <f t="shared" ref="J438:J444" si="138">H438-I438</f>
        <v>228158239.66</v>
      </c>
      <c r="K438" s="8">
        <f t="shared" ref="K438:K444" si="139">+I438-G438</f>
        <v>-130528083.70000002</v>
      </c>
      <c r="L438" s="7">
        <f t="shared" si="122"/>
        <v>0.44649622624979007</v>
      </c>
      <c r="AD438" s="6"/>
      <c r="AE438" s="6"/>
      <c r="AF438" s="6"/>
      <c r="AG438" s="6"/>
      <c r="AH438" s="5">
        <v>1214113</v>
      </c>
      <c r="AI438" s="4" t="str">
        <f t="shared" ref="AI438:AI444" si="140">CONCATENATE(AH438,D438)</f>
        <v>12141131</v>
      </c>
    </row>
    <row r="439" spans="1:35" s="2" customFormat="1" ht="27.75" hidden="1" customHeight="1" x14ac:dyDescent="0.25">
      <c r="A439" s="12" t="s">
        <v>1</v>
      </c>
      <c r="B439" s="12" t="s">
        <v>1</v>
      </c>
      <c r="C439" s="11">
        <v>1214113</v>
      </c>
      <c r="D439" s="59">
        <v>2</v>
      </c>
      <c r="E439" s="9" t="s">
        <v>2</v>
      </c>
      <c r="F439" s="8">
        <v>0</v>
      </c>
      <c r="G439" s="8">
        <v>0</v>
      </c>
      <c r="H439" s="8">
        <v>0</v>
      </c>
      <c r="I439" s="8">
        <v>0</v>
      </c>
      <c r="J439" s="8">
        <f t="shared" si="138"/>
        <v>0</v>
      </c>
      <c r="K439" s="8">
        <f t="shared" si="139"/>
        <v>0</v>
      </c>
      <c r="L439" s="7">
        <f t="shared" si="122"/>
        <v>0</v>
      </c>
      <c r="AD439" s="58"/>
      <c r="AE439" s="58"/>
      <c r="AF439" s="58"/>
      <c r="AG439" s="58"/>
      <c r="AH439" s="5">
        <v>1214113</v>
      </c>
      <c r="AI439" s="4" t="str">
        <f t="shared" si="140"/>
        <v>12141132</v>
      </c>
    </row>
    <row r="440" spans="1:35" s="2" customFormat="1" ht="27.75" customHeight="1" x14ac:dyDescent="0.25">
      <c r="A440" s="12" t="s">
        <v>1</v>
      </c>
      <c r="B440" s="12" t="s">
        <v>1</v>
      </c>
      <c r="C440" s="11">
        <v>1214113</v>
      </c>
      <c r="D440" s="59">
        <v>3</v>
      </c>
      <c r="E440" s="9" t="s">
        <v>15</v>
      </c>
      <c r="F440" s="8">
        <v>181327865.23999998</v>
      </c>
      <c r="G440" s="8">
        <v>163214386</v>
      </c>
      <c r="H440" s="8">
        <v>198300056.80000001</v>
      </c>
      <c r="I440" s="8">
        <v>71962800</v>
      </c>
      <c r="J440" s="8">
        <f t="shared" si="138"/>
        <v>126337256.80000001</v>
      </c>
      <c r="K440" s="8">
        <f t="shared" si="139"/>
        <v>-91251586</v>
      </c>
      <c r="L440" s="7">
        <f t="shared" si="122"/>
        <v>0.36289853447989529</v>
      </c>
      <c r="AD440" s="58"/>
      <c r="AE440" s="58"/>
      <c r="AF440" s="58"/>
      <c r="AG440" s="58"/>
      <c r="AH440" s="5">
        <v>1214113</v>
      </c>
      <c r="AI440" s="4" t="str">
        <f t="shared" si="140"/>
        <v>12141133</v>
      </c>
    </row>
    <row r="441" spans="1:35" s="2" customFormat="1" ht="27.75" hidden="1" customHeight="1" x14ac:dyDescent="0.25">
      <c r="A441" s="12" t="s">
        <v>1</v>
      </c>
      <c r="B441" s="12" t="s">
        <v>1</v>
      </c>
      <c r="C441" s="11">
        <v>1214113</v>
      </c>
      <c r="D441" s="59">
        <v>4</v>
      </c>
      <c r="E441" s="9" t="s">
        <v>14</v>
      </c>
      <c r="F441" s="8">
        <v>0</v>
      </c>
      <c r="G441" s="8">
        <v>0</v>
      </c>
      <c r="H441" s="8">
        <v>0</v>
      </c>
      <c r="I441" s="8">
        <v>0</v>
      </c>
      <c r="J441" s="8">
        <f t="shared" si="138"/>
        <v>0</v>
      </c>
      <c r="K441" s="8">
        <f t="shared" si="139"/>
        <v>0</v>
      </c>
      <c r="L441" s="7">
        <f t="shared" si="122"/>
        <v>0</v>
      </c>
      <c r="AD441" s="58"/>
      <c r="AE441" s="58"/>
      <c r="AF441" s="58"/>
      <c r="AG441" s="58"/>
      <c r="AH441" s="5">
        <v>1214113</v>
      </c>
      <c r="AI441" s="4" t="str">
        <f t="shared" si="140"/>
        <v>12141134</v>
      </c>
    </row>
    <row r="442" spans="1:35" s="2" customFormat="1" ht="27.75" hidden="1" customHeight="1" x14ac:dyDescent="0.25">
      <c r="A442" s="12" t="s">
        <v>1</v>
      </c>
      <c r="B442" s="12" t="s">
        <v>1</v>
      </c>
      <c r="C442" s="11">
        <v>1214113</v>
      </c>
      <c r="D442" s="59">
        <v>5</v>
      </c>
      <c r="E442" s="9" t="s">
        <v>13</v>
      </c>
      <c r="F442" s="8">
        <v>0</v>
      </c>
      <c r="G442" s="8">
        <v>0</v>
      </c>
      <c r="H442" s="8">
        <v>0</v>
      </c>
      <c r="I442" s="8">
        <v>0</v>
      </c>
      <c r="J442" s="8">
        <f t="shared" si="138"/>
        <v>0</v>
      </c>
      <c r="K442" s="8">
        <f t="shared" si="139"/>
        <v>0</v>
      </c>
      <c r="L442" s="7">
        <f t="shared" si="122"/>
        <v>0</v>
      </c>
      <c r="AD442" s="58"/>
      <c r="AE442" s="58"/>
      <c r="AF442" s="58"/>
      <c r="AG442" s="58"/>
      <c r="AH442" s="5">
        <v>1214113</v>
      </c>
      <c r="AI442" s="4" t="str">
        <f t="shared" si="140"/>
        <v>12141135</v>
      </c>
    </row>
    <row r="443" spans="1:35" s="2" customFormat="1" ht="27.75" customHeight="1" x14ac:dyDescent="0.25">
      <c r="A443" s="12" t="s">
        <v>1</v>
      </c>
      <c r="B443" s="12" t="s">
        <v>1</v>
      </c>
      <c r="C443" s="11">
        <v>1214113</v>
      </c>
      <c r="D443" s="59">
        <v>7</v>
      </c>
      <c r="E443" s="9" t="s">
        <v>0</v>
      </c>
      <c r="F443" s="8">
        <v>2159794</v>
      </c>
      <c r="G443" s="8">
        <v>6591490</v>
      </c>
      <c r="H443" s="8">
        <v>13848852</v>
      </c>
      <c r="I443" s="8">
        <v>6625428</v>
      </c>
      <c r="J443" s="8">
        <f t="shared" si="138"/>
        <v>7223424</v>
      </c>
      <c r="K443" s="8">
        <f t="shared" si="139"/>
        <v>33938</v>
      </c>
      <c r="L443" s="7">
        <f t="shared" si="122"/>
        <v>0.478409907189419</v>
      </c>
      <c r="AD443" s="58"/>
      <c r="AE443" s="58"/>
      <c r="AF443" s="58"/>
      <c r="AG443" s="58"/>
      <c r="AH443" s="5">
        <v>1214113</v>
      </c>
      <c r="AI443" s="4" t="str">
        <f t="shared" si="140"/>
        <v>12141137</v>
      </c>
    </row>
    <row r="444" spans="1:35" s="2" customFormat="1" ht="27.75" customHeight="1" x14ac:dyDescent="0.25">
      <c r="A444" s="12" t="s">
        <v>1</v>
      </c>
      <c r="B444" s="12" t="s">
        <v>1</v>
      </c>
      <c r="C444" s="11">
        <v>1214113</v>
      </c>
      <c r="D444" s="10">
        <v>9</v>
      </c>
      <c r="E444" s="9" t="s">
        <v>12</v>
      </c>
      <c r="F444" s="8">
        <v>144000180.47999999</v>
      </c>
      <c r="G444" s="8">
        <v>231000127.80000001</v>
      </c>
      <c r="H444" s="8">
        <v>99999999.579999998</v>
      </c>
      <c r="I444" s="8">
        <v>45000000</v>
      </c>
      <c r="J444" s="8">
        <f t="shared" si="138"/>
        <v>54999999.579999998</v>
      </c>
      <c r="K444" s="8">
        <f t="shared" si="139"/>
        <v>-186000127.80000001</v>
      </c>
      <c r="L444" s="7">
        <f t="shared" si="122"/>
        <v>0.45000000189</v>
      </c>
      <c r="AD444" s="6"/>
      <c r="AE444" s="6"/>
      <c r="AF444" s="6"/>
      <c r="AG444" s="6"/>
      <c r="AH444" s="5">
        <v>1214113</v>
      </c>
      <c r="AI444" s="4" t="str">
        <f t="shared" si="140"/>
        <v>12141139</v>
      </c>
    </row>
    <row r="445" spans="1:35" s="2" customFormat="1" ht="27.75" hidden="1" customHeight="1" x14ac:dyDescent="0.25">
      <c r="A445" s="18" t="s">
        <v>5</v>
      </c>
      <c r="B445" s="18" t="s">
        <v>5</v>
      </c>
      <c r="C445" s="18" t="s">
        <v>5</v>
      </c>
      <c r="D445" s="17">
        <v>1214114</v>
      </c>
      <c r="E445" s="16" t="s">
        <v>104</v>
      </c>
      <c r="F445" s="15">
        <v>121600000</v>
      </c>
      <c r="G445" s="15">
        <v>131733332</v>
      </c>
      <c r="H445" s="15">
        <f>SUMIF($B$446:$B$446,"article",H446:H446)</f>
        <v>0</v>
      </c>
      <c r="I445" s="15">
        <f>SUMIF($B$446:$B$446,"article",I446:I446)</f>
        <v>0</v>
      </c>
      <c r="J445" s="15">
        <f>SUMIF($B$446:$B$446,"article",J446:J446)</f>
        <v>0</v>
      </c>
      <c r="K445" s="15">
        <f>SUMIF($B$446:$B$446,"article",K446:K446)</f>
        <v>-131733332</v>
      </c>
      <c r="L445" s="14" t="e">
        <f t="shared" si="122"/>
        <v>#DIV/0!</v>
      </c>
      <c r="AD445" s="13"/>
      <c r="AE445" s="13"/>
      <c r="AF445" s="13"/>
      <c r="AG445" s="13"/>
      <c r="AH445" s="5">
        <v>1214114</v>
      </c>
    </row>
    <row r="446" spans="1:35" s="2" customFormat="1" ht="27.75" hidden="1" customHeight="1" x14ac:dyDescent="0.25">
      <c r="A446" s="12" t="s">
        <v>1</v>
      </c>
      <c r="B446" s="12" t="s">
        <v>1</v>
      </c>
      <c r="C446" s="11">
        <v>1214114</v>
      </c>
      <c r="D446" s="10">
        <v>9</v>
      </c>
      <c r="E446" s="9" t="s">
        <v>12</v>
      </c>
      <c r="F446" s="8">
        <v>121600000</v>
      </c>
      <c r="G446" s="8">
        <v>131733332</v>
      </c>
      <c r="H446" s="8">
        <v>0</v>
      </c>
      <c r="I446" s="8">
        <v>0</v>
      </c>
      <c r="J446" s="8">
        <f>H446-I446</f>
        <v>0</v>
      </c>
      <c r="K446" s="8">
        <f>+I446-G446</f>
        <v>-131733332</v>
      </c>
      <c r="L446" s="7" t="e">
        <f t="shared" si="122"/>
        <v>#DIV/0!</v>
      </c>
      <c r="AD446" s="6"/>
      <c r="AE446" s="6"/>
      <c r="AF446" s="6"/>
      <c r="AG446" s="6"/>
      <c r="AH446" s="5">
        <v>1214114</v>
      </c>
      <c r="AI446" s="4" t="str">
        <f>CONCATENATE(AH446,D446)</f>
        <v>12141149</v>
      </c>
    </row>
    <row r="447" spans="1:35" s="2" customFormat="1" ht="27.75" customHeight="1" x14ac:dyDescent="0.25">
      <c r="A447" s="30" t="s">
        <v>9</v>
      </c>
      <c r="B447" s="30" t="s">
        <v>9</v>
      </c>
      <c r="C447" s="30" t="s">
        <v>9</v>
      </c>
      <c r="D447" s="29">
        <v>1215</v>
      </c>
      <c r="E447" s="28" t="s">
        <v>103</v>
      </c>
      <c r="F447" s="27">
        <v>2062328186.299</v>
      </c>
      <c r="G447" s="27">
        <v>1977427723.8644998</v>
      </c>
      <c r="H447" s="27">
        <f>SUMIF($B$448:$B$505,"chap",H448:H505)</f>
        <v>2954915424.1000004</v>
      </c>
      <c r="I447" s="27">
        <f>SUMIF($B$448:$B$505,"chap",I448:I505)</f>
        <v>1103842748.5900002</v>
      </c>
      <c r="J447" s="27">
        <f>SUMIF($B$448:$B$505,"chap",J448:J505)</f>
        <v>1851072675.5099995</v>
      </c>
      <c r="K447" s="27">
        <f>SUMIF($B$448:$B$505,"chap",K448:K505)</f>
        <v>-873584975.27449989</v>
      </c>
      <c r="L447" s="26">
        <f t="shared" si="122"/>
        <v>0.3735615373581142</v>
      </c>
      <c r="AD447" s="25"/>
      <c r="AE447" s="25"/>
      <c r="AF447" s="25"/>
      <c r="AG447" s="25"/>
      <c r="AH447" s="5"/>
    </row>
    <row r="448" spans="1:35" s="19" customFormat="1" ht="27.75" customHeight="1" x14ac:dyDescent="0.25">
      <c r="A448" s="24" t="s">
        <v>7</v>
      </c>
      <c r="B448" s="24" t="s">
        <v>7</v>
      </c>
      <c r="C448" s="24" t="s">
        <v>7</v>
      </c>
      <c r="D448" s="23">
        <v>12151</v>
      </c>
      <c r="E448" s="22" t="s">
        <v>6</v>
      </c>
      <c r="F448" s="21">
        <v>2000392706.8610001</v>
      </c>
      <c r="G448" s="21">
        <v>1920016602.1789999</v>
      </c>
      <c r="H448" s="21">
        <f>SUMIF($B$449:$B$492,"section",H449:H492)</f>
        <v>2870019400.4800005</v>
      </c>
      <c r="I448" s="21">
        <f>SUMIF($B$449:$B$492,"section",I449:I492)</f>
        <v>1086694890.3900001</v>
      </c>
      <c r="J448" s="21">
        <f>SUMIF($B$449:$B$492,"section",J449:J492)</f>
        <v>1783324510.0899994</v>
      </c>
      <c r="K448" s="21">
        <f>SUMIF($B$449:$B$492,"section",K449:K492)</f>
        <v>-833321711.78899992</v>
      </c>
      <c r="L448" s="20">
        <f t="shared" si="122"/>
        <v>0.37863677514105104</v>
      </c>
      <c r="AH448" s="5"/>
    </row>
    <row r="449" spans="1:35" s="2" customFormat="1" ht="27.75" customHeight="1" x14ac:dyDescent="0.25">
      <c r="A449" s="18" t="s">
        <v>5</v>
      </c>
      <c r="B449" s="18" t="s">
        <v>5</v>
      </c>
      <c r="C449" s="18" t="s">
        <v>5</v>
      </c>
      <c r="D449" s="17">
        <v>1215111</v>
      </c>
      <c r="E449" s="16" t="s">
        <v>103</v>
      </c>
      <c r="F449" s="15">
        <v>627001560.75999999</v>
      </c>
      <c r="G449" s="15">
        <v>493863916.26649994</v>
      </c>
      <c r="H449" s="15">
        <f>SUMIF($B$450:$B$456,"article",H450:H456)</f>
        <v>218020824.79999998</v>
      </c>
      <c r="I449" s="15">
        <f>SUMIF($B$450:$B$456,"article",I450:I456)</f>
        <v>60810149.159999996</v>
      </c>
      <c r="J449" s="15">
        <f>SUMIF($B$450:$B$456,"article",J450:J456)</f>
        <v>157210675.63999999</v>
      </c>
      <c r="K449" s="15">
        <f>SUMIF($B$450:$B$456,"article",K450:K456)</f>
        <v>-433053767.10649991</v>
      </c>
      <c r="L449" s="14">
        <f t="shared" si="122"/>
        <v>0.27891899416390065</v>
      </c>
      <c r="AD449" s="13"/>
      <c r="AE449" s="13"/>
      <c r="AF449" s="13"/>
      <c r="AG449" s="13"/>
      <c r="AH449" s="5">
        <v>1215111</v>
      </c>
    </row>
    <row r="450" spans="1:35" s="2" customFormat="1" ht="27.75" customHeight="1" x14ac:dyDescent="0.25">
      <c r="A450" s="12" t="s">
        <v>1</v>
      </c>
      <c r="B450" s="12" t="s">
        <v>1</v>
      </c>
      <c r="C450" s="11">
        <v>1215111</v>
      </c>
      <c r="D450" s="10">
        <v>1</v>
      </c>
      <c r="E450" s="9" t="s">
        <v>3</v>
      </c>
      <c r="F450" s="8">
        <v>323518263.29999995</v>
      </c>
      <c r="G450" s="8">
        <v>243565836.91399997</v>
      </c>
      <c r="H450" s="8">
        <v>149624235.91</v>
      </c>
      <c r="I450" s="8">
        <v>51417636.609999999</v>
      </c>
      <c r="J450" s="8">
        <f t="shared" ref="J450:J456" si="141">H450-I450</f>
        <v>98206599.299999997</v>
      </c>
      <c r="K450" s="8">
        <f t="shared" ref="K450:K456" si="142">+I450-G450</f>
        <v>-192148200.30399996</v>
      </c>
      <c r="L450" s="7">
        <f t="shared" si="122"/>
        <v>0.34364510734028447</v>
      </c>
      <c r="AD450" s="6"/>
      <c r="AE450" s="6"/>
      <c r="AF450" s="6"/>
      <c r="AG450" s="6"/>
      <c r="AH450" s="5">
        <v>1215111</v>
      </c>
      <c r="AI450" s="4" t="str">
        <f t="shared" ref="AI450:AI456" si="143">CONCATENATE(AH450,D450)</f>
        <v>12151111</v>
      </c>
    </row>
    <row r="451" spans="1:35" s="2" customFormat="1" ht="27.75" customHeight="1" x14ac:dyDescent="0.25">
      <c r="A451" s="12" t="s">
        <v>1</v>
      </c>
      <c r="B451" s="12" t="s">
        <v>1</v>
      </c>
      <c r="C451" s="11">
        <v>1215111</v>
      </c>
      <c r="D451" s="10">
        <v>2</v>
      </c>
      <c r="E451" s="9" t="s">
        <v>2</v>
      </c>
      <c r="F451" s="8">
        <v>20962835.699999988</v>
      </c>
      <c r="G451" s="8">
        <v>7624948.0425000004</v>
      </c>
      <c r="H451" s="8">
        <v>15181026.42</v>
      </c>
      <c r="I451" s="8">
        <v>2208010</v>
      </c>
      <c r="J451" s="8">
        <f t="shared" si="141"/>
        <v>12973016.42</v>
      </c>
      <c r="K451" s="8">
        <f t="shared" si="142"/>
        <v>-5416938.0425000004</v>
      </c>
      <c r="L451" s="7">
        <f t="shared" si="122"/>
        <v>0.14544536969457431</v>
      </c>
      <c r="AD451" s="6"/>
      <c r="AE451" s="6"/>
      <c r="AF451" s="6"/>
      <c r="AG451" s="6"/>
      <c r="AH451" s="5">
        <v>1215111</v>
      </c>
      <c r="AI451" s="4" t="str">
        <f t="shared" si="143"/>
        <v>12151112</v>
      </c>
    </row>
    <row r="452" spans="1:35" s="2" customFormat="1" ht="27.75" customHeight="1" x14ac:dyDescent="0.25">
      <c r="A452" s="12" t="s">
        <v>1</v>
      </c>
      <c r="B452" s="12" t="s">
        <v>1</v>
      </c>
      <c r="C452" s="11">
        <v>1215111</v>
      </c>
      <c r="D452" s="10">
        <v>3</v>
      </c>
      <c r="E452" s="9" t="s">
        <v>15</v>
      </c>
      <c r="F452" s="8">
        <v>33229241.519999996</v>
      </c>
      <c r="G452" s="8">
        <v>14985981.75</v>
      </c>
      <c r="H452" s="8">
        <v>31316132.210000001</v>
      </c>
      <c r="I452" s="8">
        <v>6237639.0499999998</v>
      </c>
      <c r="J452" s="8">
        <f t="shared" si="141"/>
        <v>25078493.16</v>
      </c>
      <c r="K452" s="8">
        <f t="shared" si="142"/>
        <v>-8748342.6999999993</v>
      </c>
      <c r="L452" s="7">
        <f t="shared" ref="L452:L515" si="144">IF(G452&lt;&gt;0,I452/H452,0)</f>
        <v>0.19918293255921848</v>
      </c>
      <c r="AD452" s="6"/>
      <c r="AE452" s="6"/>
      <c r="AF452" s="6"/>
      <c r="AG452" s="6"/>
      <c r="AH452" s="5">
        <v>1215111</v>
      </c>
      <c r="AI452" s="4" t="str">
        <f t="shared" si="143"/>
        <v>12151113</v>
      </c>
    </row>
    <row r="453" spans="1:35" s="2" customFormat="1" ht="27.75" customHeight="1" x14ac:dyDescent="0.25">
      <c r="A453" s="12" t="s">
        <v>1</v>
      </c>
      <c r="B453" s="12" t="s">
        <v>1</v>
      </c>
      <c r="C453" s="11">
        <v>1215111</v>
      </c>
      <c r="D453" s="10">
        <v>4</v>
      </c>
      <c r="E453" s="9" t="s">
        <v>14</v>
      </c>
      <c r="F453" s="8">
        <v>9291220.2400000002</v>
      </c>
      <c r="G453" s="8">
        <v>12065000.560000001</v>
      </c>
      <c r="H453" s="8">
        <v>17899430.260000002</v>
      </c>
      <c r="I453" s="8">
        <v>946863.5</v>
      </c>
      <c r="J453" s="8">
        <f t="shared" si="141"/>
        <v>16952566.760000002</v>
      </c>
      <c r="K453" s="8">
        <f t="shared" si="142"/>
        <v>-11118137.060000001</v>
      </c>
      <c r="L453" s="7">
        <f t="shared" si="144"/>
        <v>5.2899085962303694E-2</v>
      </c>
      <c r="AD453" s="6"/>
      <c r="AE453" s="6"/>
      <c r="AF453" s="6"/>
      <c r="AG453" s="6"/>
      <c r="AH453" s="5">
        <v>1215111</v>
      </c>
      <c r="AI453" s="4" t="str">
        <f t="shared" si="143"/>
        <v>12151114</v>
      </c>
    </row>
    <row r="454" spans="1:35" s="2" customFormat="1" ht="27.75" hidden="1" customHeight="1" x14ac:dyDescent="0.25">
      <c r="A454" s="12" t="s">
        <v>1</v>
      </c>
      <c r="B454" s="12" t="s">
        <v>1</v>
      </c>
      <c r="C454" s="11">
        <v>1215111</v>
      </c>
      <c r="D454" s="59">
        <v>5</v>
      </c>
      <c r="E454" s="9" t="s">
        <v>13</v>
      </c>
      <c r="F454" s="8">
        <v>0</v>
      </c>
      <c r="G454" s="8">
        <v>0</v>
      </c>
      <c r="H454" s="8">
        <v>0</v>
      </c>
      <c r="I454" s="8">
        <v>0</v>
      </c>
      <c r="J454" s="8">
        <f t="shared" si="141"/>
        <v>0</v>
      </c>
      <c r="K454" s="8">
        <f t="shared" si="142"/>
        <v>0</v>
      </c>
      <c r="L454" s="7">
        <f t="shared" si="144"/>
        <v>0</v>
      </c>
      <c r="AD454" s="58"/>
      <c r="AE454" s="58"/>
      <c r="AF454" s="58"/>
      <c r="AG454" s="58"/>
      <c r="AH454" s="5">
        <v>1215111</v>
      </c>
      <c r="AI454" s="4" t="str">
        <f t="shared" si="143"/>
        <v>12151115</v>
      </c>
    </row>
    <row r="455" spans="1:35" s="2" customFormat="1" ht="27.75" hidden="1" customHeight="1" x14ac:dyDescent="0.25">
      <c r="A455" s="12" t="s">
        <v>1</v>
      </c>
      <c r="B455" s="12" t="s">
        <v>1</v>
      </c>
      <c r="C455" s="11">
        <v>1215111</v>
      </c>
      <c r="D455" s="59">
        <v>7</v>
      </c>
      <c r="E455" s="9" t="s">
        <v>0</v>
      </c>
      <c r="F455" s="8">
        <v>0</v>
      </c>
      <c r="G455" s="8">
        <v>0</v>
      </c>
      <c r="H455" s="8">
        <v>0</v>
      </c>
      <c r="I455" s="8">
        <v>0</v>
      </c>
      <c r="J455" s="8">
        <f t="shared" si="141"/>
        <v>0</v>
      </c>
      <c r="K455" s="8">
        <f t="shared" si="142"/>
        <v>0</v>
      </c>
      <c r="L455" s="7">
        <f t="shared" si="144"/>
        <v>0</v>
      </c>
      <c r="AD455" s="58"/>
      <c r="AE455" s="58"/>
      <c r="AF455" s="58"/>
      <c r="AG455" s="58"/>
      <c r="AH455" s="5">
        <v>1215111</v>
      </c>
      <c r="AI455" s="4" t="str">
        <f t="shared" si="143"/>
        <v>12151117</v>
      </c>
    </row>
    <row r="456" spans="1:35" s="2" customFormat="1" ht="27.75" customHeight="1" x14ac:dyDescent="0.25">
      <c r="A456" s="12" t="s">
        <v>1</v>
      </c>
      <c r="B456" s="12" t="s">
        <v>1</v>
      </c>
      <c r="C456" s="11">
        <v>1215111</v>
      </c>
      <c r="D456" s="10">
        <v>9</v>
      </c>
      <c r="E456" s="9" t="s">
        <v>12</v>
      </c>
      <c r="F456" s="8">
        <v>240000000</v>
      </c>
      <c r="G456" s="8">
        <v>215622149</v>
      </c>
      <c r="H456" s="8">
        <v>4000000</v>
      </c>
      <c r="I456" s="8">
        <v>0</v>
      </c>
      <c r="J456" s="8">
        <f t="shared" si="141"/>
        <v>4000000</v>
      </c>
      <c r="K456" s="8">
        <f t="shared" si="142"/>
        <v>-215622149</v>
      </c>
      <c r="L456" s="7">
        <f t="shared" si="144"/>
        <v>0</v>
      </c>
      <c r="AD456" s="6"/>
      <c r="AE456" s="6"/>
      <c r="AF456" s="6"/>
      <c r="AG456" s="6"/>
      <c r="AH456" s="5">
        <v>1215111</v>
      </c>
      <c r="AI456" s="4" t="str">
        <f t="shared" si="143"/>
        <v>12151119</v>
      </c>
    </row>
    <row r="457" spans="1:35" s="2" customFormat="1" ht="27.75" customHeight="1" x14ac:dyDescent="0.25">
      <c r="A457" s="60" t="s">
        <v>5</v>
      </c>
      <c r="B457" s="60" t="s">
        <v>5</v>
      </c>
      <c r="C457" s="60" t="s">
        <v>5</v>
      </c>
      <c r="D457" s="17">
        <v>1215112</v>
      </c>
      <c r="E457" s="16" t="s">
        <v>25</v>
      </c>
      <c r="F457" s="15">
        <v>958843869.16100001</v>
      </c>
      <c r="G457" s="15">
        <v>987672589.83350003</v>
      </c>
      <c r="H457" s="15">
        <f>SUMIF($B$458:$B$464,"article",H458:H464)</f>
        <v>2003676569.05</v>
      </c>
      <c r="I457" s="15">
        <f>SUMIF($B$458:$B$464,"article",I458:I464)</f>
        <v>720642569.57999992</v>
      </c>
      <c r="J457" s="15">
        <f>SUMIF($B$458:$B$464,"article",J458:J464)</f>
        <v>1283033999.4699998</v>
      </c>
      <c r="K457" s="15">
        <f>SUMIF($B$458:$B$464,"article",K458:K464)</f>
        <v>-267030020.25350007</v>
      </c>
      <c r="L457" s="14">
        <f t="shared" si="144"/>
        <v>0.35966012714401158</v>
      </c>
      <c r="AD457" s="13"/>
      <c r="AE457" s="13"/>
      <c r="AF457" s="13"/>
      <c r="AG457" s="13"/>
      <c r="AH457" s="5">
        <v>1215112</v>
      </c>
    </row>
    <row r="458" spans="1:35" s="2" customFormat="1" ht="27.75" customHeight="1" x14ac:dyDescent="0.25">
      <c r="A458" s="12" t="s">
        <v>1</v>
      </c>
      <c r="B458" s="12" t="s">
        <v>1</v>
      </c>
      <c r="C458" s="11">
        <v>1215112</v>
      </c>
      <c r="D458" s="10">
        <v>1</v>
      </c>
      <c r="E458" s="9" t="s">
        <v>3</v>
      </c>
      <c r="F458" s="8">
        <v>145086209.63999999</v>
      </c>
      <c r="G458" s="8">
        <v>262784178.00850001</v>
      </c>
      <c r="H458" s="8">
        <v>717222268.80999994</v>
      </c>
      <c r="I458" s="8">
        <v>275997652.15999997</v>
      </c>
      <c r="J458" s="8">
        <f t="shared" ref="J458:J464" si="145">H458-I458</f>
        <v>441224616.64999998</v>
      </c>
      <c r="K458" s="8">
        <f t="shared" ref="K458:K464" si="146">+I458-G458</f>
        <v>13213474.151499957</v>
      </c>
      <c r="L458" s="7">
        <f t="shared" si="144"/>
        <v>0.38481467205128678</v>
      </c>
      <c r="AD458" s="6"/>
      <c r="AE458" s="6"/>
      <c r="AF458" s="6"/>
      <c r="AG458" s="6"/>
      <c r="AH458" s="5">
        <v>1215112</v>
      </c>
      <c r="AI458" s="4" t="str">
        <f t="shared" ref="AI458:AI464" si="147">CONCATENATE(AH458,D458)</f>
        <v>12151121</v>
      </c>
    </row>
    <row r="459" spans="1:35" s="2" customFormat="1" ht="27.75" customHeight="1" x14ac:dyDescent="0.25">
      <c r="A459" s="12" t="s">
        <v>1</v>
      </c>
      <c r="B459" s="12" t="s">
        <v>1</v>
      </c>
      <c r="C459" s="11">
        <v>1215112</v>
      </c>
      <c r="D459" s="10">
        <v>2</v>
      </c>
      <c r="E459" s="9" t="s">
        <v>2</v>
      </c>
      <c r="F459" s="8">
        <v>166482173.34500003</v>
      </c>
      <c r="G459" s="8">
        <v>121146957.07500002</v>
      </c>
      <c r="H459" s="8">
        <v>340890051.76999998</v>
      </c>
      <c r="I459" s="8">
        <v>49628943.089999996</v>
      </c>
      <c r="J459" s="8">
        <f t="shared" si="145"/>
        <v>291261108.68000001</v>
      </c>
      <c r="K459" s="8">
        <f t="shared" si="146"/>
        <v>-71518013.985000014</v>
      </c>
      <c r="L459" s="7">
        <f t="shared" si="144"/>
        <v>0.14558636379182124</v>
      </c>
      <c r="AD459" s="6"/>
      <c r="AE459" s="6"/>
      <c r="AF459" s="6"/>
      <c r="AG459" s="6"/>
      <c r="AH459" s="5">
        <v>1215112</v>
      </c>
      <c r="AI459" s="4" t="str">
        <f t="shared" si="147"/>
        <v>12151122</v>
      </c>
    </row>
    <row r="460" spans="1:35" s="2" customFormat="1" ht="27.75" customHeight="1" x14ac:dyDescent="0.25">
      <c r="A460" s="12" t="s">
        <v>1</v>
      </c>
      <c r="B460" s="12" t="s">
        <v>1</v>
      </c>
      <c r="C460" s="11">
        <v>1215112</v>
      </c>
      <c r="D460" s="10">
        <v>3</v>
      </c>
      <c r="E460" s="9" t="s">
        <v>15</v>
      </c>
      <c r="F460" s="8">
        <v>57505388.526000001</v>
      </c>
      <c r="G460" s="8">
        <v>79959691.250000015</v>
      </c>
      <c r="H460" s="8">
        <v>176231082.78999999</v>
      </c>
      <c r="I460" s="8">
        <v>56607462.830000006</v>
      </c>
      <c r="J460" s="8">
        <f t="shared" si="145"/>
        <v>119623619.95999998</v>
      </c>
      <c r="K460" s="8">
        <f t="shared" si="146"/>
        <v>-23352228.420000009</v>
      </c>
      <c r="L460" s="7">
        <f t="shared" si="144"/>
        <v>0.32121157025094399</v>
      </c>
      <c r="AD460" s="6"/>
      <c r="AE460" s="6"/>
      <c r="AF460" s="6"/>
      <c r="AG460" s="6"/>
      <c r="AH460" s="5">
        <v>1215112</v>
      </c>
      <c r="AI460" s="4" t="str">
        <f t="shared" si="147"/>
        <v>12151123</v>
      </c>
    </row>
    <row r="461" spans="1:35" s="2" customFormat="1" ht="27.75" customHeight="1" x14ac:dyDescent="0.25">
      <c r="A461" s="12" t="s">
        <v>1</v>
      </c>
      <c r="B461" s="12" t="s">
        <v>1</v>
      </c>
      <c r="C461" s="11">
        <v>1215112</v>
      </c>
      <c r="D461" s="10">
        <v>4</v>
      </c>
      <c r="E461" s="9" t="s">
        <v>14</v>
      </c>
      <c r="F461" s="8">
        <v>26908991.677000001</v>
      </c>
      <c r="G461" s="8">
        <v>47584418.5</v>
      </c>
      <c r="H461" s="8">
        <v>28775289.670000002</v>
      </c>
      <c r="I461" s="8">
        <v>566098.5</v>
      </c>
      <c r="J461" s="8">
        <f t="shared" si="145"/>
        <v>28209191.170000002</v>
      </c>
      <c r="K461" s="8">
        <f t="shared" si="146"/>
        <v>-47018320</v>
      </c>
      <c r="L461" s="7">
        <f t="shared" si="144"/>
        <v>1.9673077369232961E-2</v>
      </c>
      <c r="AD461" s="6"/>
      <c r="AE461" s="6"/>
      <c r="AF461" s="6"/>
      <c r="AG461" s="6"/>
      <c r="AH461" s="5">
        <v>1215112</v>
      </c>
      <c r="AI461" s="4" t="str">
        <f t="shared" si="147"/>
        <v>12151124</v>
      </c>
    </row>
    <row r="462" spans="1:35" s="2" customFormat="1" ht="27.75" customHeight="1" x14ac:dyDescent="0.25">
      <c r="A462" s="12" t="s">
        <v>1</v>
      </c>
      <c r="B462" s="12" t="s">
        <v>1</v>
      </c>
      <c r="C462" s="11">
        <v>1215112</v>
      </c>
      <c r="D462" s="59">
        <v>5</v>
      </c>
      <c r="E462" s="9" t="s">
        <v>13</v>
      </c>
      <c r="F462" s="8">
        <v>0</v>
      </c>
      <c r="G462" s="8">
        <v>0</v>
      </c>
      <c r="H462" s="8">
        <v>846000</v>
      </c>
      <c r="I462" s="8">
        <v>0</v>
      </c>
      <c r="J462" s="8">
        <f t="shared" si="145"/>
        <v>846000</v>
      </c>
      <c r="K462" s="8">
        <f t="shared" si="146"/>
        <v>0</v>
      </c>
      <c r="L462" s="7">
        <f t="shared" si="144"/>
        <v>0</v>
      </c>
      <c r="AD462" s="58"/>
      <c r="AE462" s="58"/>
      <c r="AF462" s="58"/>
      <c r="AG462" s="58"/>
      <c r="AH462" s="5">
        <v>1215112</v>
      </c>
      <c r="AI462" s="4" t="str">
        <f t="shared" si="147"/>
        <v>12151125</v>
      </c>
    </row>
    <row r="463" spans="1:35" s="2" customFormat="1" ht="27.75" customHeight="1" x14ac:dyDescent="0.25">
      <c r="A463" s="12" t="s">
        <v>1</v>
      </c>
      <c r="B463" s="12" t="s">
        <v>1</v>
      </c>
      <c r="C463" s="11">
        <v>1215112</v>
      </c>
      <c r="D463" s="10">
        <v>7</v>
      </c>
      <c r="E463" s="9" t="s">
        <v>0</v>
      </c>
      <c r="F463" s="8">
        <v>50416631.866999999</v>
      </c>
      <c r="G463" s="8">
        <v>22156810</v>
      </c>
      <c r="H463" s="8">
        <v>98600000</v>
      </c>
      <c r="I463" s="8">
        <v>7770688</v>
      </c>
      <c r="J463" s="8">
        <f t="shared" si="145"/>
        <v>90829312</v>
      </c>
      <c r="K463" s="8">
        <f t="shared" si="146"/>
        <v>-14386122</v>
      </c>
      <c r="L463" s="7">
        <f t="shared" si="144"/>
        <v>7.8810223123732245E-2</v>
      </c>
      <c r="AD463" s="6"/>
      <c r="AE463" s="6"/>
      <c r="AF463" s="6"/>
      <c r="AG463" s="6"/>
      <c r="AH463" s="5">
        <v>1215112</v>
      </c>
      <c r="AI463" s="4" t="str">
        <f t="shared" si="147"/>
        <v>12151127</v>
      </c>
    </row>
    <row r="464" spans="1:35" s="2" customFormat="1" ht="27.75" customHeight="1" x14ac:dyDescent="0.25">
      <c r="A464" s="12" t="s">
        <v>1</v>
      </c>
      <c r="B464" s="12" t="s">
        <v>1</v>
      </c>
      <c r="C464" s="11">
        <v>1215112</v>
      </c>
      <c r="D464" s="10">
        <v>9</v>
      </c>
      <c r="E464" s="9" t="s">
        <v>12</v>
      </c>
      <c r="F464" s="8">
        <v>512444474.10600001</v>
      </c>
      <c r="G464" s="8">
        <v>454040535</v>
      </c>
      <c r="H464" s="8">
        <v>641111876.00999999</v>
      </c>
      <c r="I464" s="8">
        <v>330071725</v>
      </c>
      <c r="J464" s="8">
        <f t="shared" si="145"/>
        <v>311040151.00999999</v>
      </c>
      <c r="K464" s="8">
        <f t="shared" si="146"/>
        <v>-123968810</v>
      </c>
      <c r="L464" s="7">
        <f t="shared" si="144"/>
        <v>0.51484263098388083</v>
      </c>
      <c r="AD464" s="6"/>
      <c r="AE464" s="6"/>
      <c r="AF464" s="6"/>
      <c r="AG464" s="6"/>
      <c r="AH464" s="5">
        <v>1215112</v>
      </c>
      <c r="AI464" s="4" t="str">
        <f t="shared" si="147"/>
        <v>12151129</v>
      </c>
    </row>
    <row r="465" spans="1:35" s="2" customFormat="1" ht="27.75" customHeight="1" x14ac:dyDescent="0.25">
      <c r="A465" s="18" t="s">
        <v>5</v>
      </c>
      <c r="B465" s="18" t="s">
        <v>5</v>
      </c>
      <c r="C465" s="18" t="s">
        <v>5</v>
      </c>
      <c r="D465" s="17">
        <v>1215113</v>
      </c>
      <c r="E465" s="16" t="s">
        <v>102</v>
      </c>
      <c r="F465" s="15">
        <v>52028538.881999999</v>
      </c>
      <c r="G465" s="15">
        <v>57622651.175000004</v>
      </c>
      <c r="H465" s="15">
        <f>SUMIF($B$446:$B$446,"article",H466:H466)</f>
        <v>59022650.899999999</v>
      </c>
      <c r="I465" s="15">
        <f>SUMIF($B$446:$B$446,"article",I466:I466)</f>
        <v>30349977</v>
      </c>
      <c r="J465" s="15">
        <f>SUMIF($B$446:$B$446,"article",J466:J466)</f>
        <v>28672673.899999999</v>
      </c>
      <c r="K465" s="15">
        <f>SUMIF($B$446:$B$446,"article",K466:K466)</f>
        <v>-27272674.175000004</v>
      </c>
      <c r="L465" s="14">
        <f t="shared" si="144"/>
        <v>0.51420897803151711</v>
      </c>
      <c r="AD465" s="13"/>
      <c r="AE465" s="13"/>
      <c r="AF465" s="13"/>
      <c r="AG465" s="13"/>
      <c r="AH465" s="5">
        <v>1215113</v>
      </c>
    </row>
    <row r="466" spans="1:35" s="2" customFormat="1" ht="27.75" customHeight="1" x14ac:dyDescent="0.25">
      <c r="A466" s="12" t="s">
        <v>1</v>
      </c>
      <c r="B466" s="12" t="s">
        <v>1</v>
      </c>
      <c r="C466" s="11">
        <v>1215113</v>
      </c>
      <c r="D466" s="10">
        <v>9</v>
      </c>
      <c r="E466" s="9" t="s">
        <v>12</v>
      </c>
      <c r="F466" s="8">
        <v>52028538.881999999</v>
      </c>
      <c r="G466" s="8">
        <v>57622651.175000004</v>
      </c>
      <c r="H466" s="8">
        <v>59022650.899999999</v>
      </c>
      <c r="I466" s="8">
        <v>30349977</v>
      </c>
      <c r="J466" s="8">
        <f>H466-I466</f>
        <v>28672673.899999999</v>
      </c>
      <c r="K466" s="8">
        <f>+I466-G466</f>
        <v>-27272674.175000004</v>
      </c>
      <c r="L466" s="7">
        <f t="shared" si="144"/>
        <v>0.51420897803151711</v>
      </c>
      <c r="AD466" s="6"/>
      <c r="AE466" s="6"/>
      <c r="AF466" s="6"/>
      <c r="AG466" s="6"/>
      <c r="AH466" s="5">
        <v>1215113</v>
      </c>
      <c r="AI466" s="4" t="str">
        <f>CONCATENATE(AH466,D466)</f>
        <v>12151139</v>
      </c>
    </row>
    <row r="467" spans="1:35" s="2" customFormat="1" ht="27.75" customHeight="1" x14ac:dyDescent="0.25">
      <c r="A467" s="18" t="s">
        <v>5</v>
      </c>
      <c r="B467" s="18" t="s">
        <v>5</v>
      </c>
      <c r="C467" s="18" t="s">
        <v>5</v>
      </c>
      <c r="D467" s="17">
        <v>1215116</v>
      </c>
      <c r="E467" s="16" t="s">
        <v>101</v>
      </c>
      <c r="F467" s="15">
        <v>44000000.459999993</v>
      </c>
      <c r="G467" s="15">
        <v>45357590.064000003</v>
      </c>
      <c r="H467" s="15">
        <f>SUMIF($B$468:$B$470,"article",H468:H470)</f>
        <v>79882459.400000006</v>
      </c>
      <c r="I467" s="15">
        <f>SUMIF($B$468:$B$470,"article",I468:I470)</f>
        <v>34461752.540000007</v>
      </c>
      <c r="J467" s="15">
        <f>SUMIF($B$468:$B$470,"article",J468:J470)</f>
        <v>45420706.859999999</v>
      </c>
      <c r="K467" s="15">
        <f>SUMIF($B$468:$B$470,"article",K468:K470)</f>
        <v>-10895837.524</v>
      </c>
      <c r="L467" s="14">
        <f t="shared" si="144"/>
        <v>0.43140575288797384</v>
      </c>
      <c r="AD467" s="13"/>
      <c r="AE467" s="13"/>
      <c r="AF467" s="13"/>
      <c r="AG467" s="13"/>
      <c r="AH467" s="5">
        <v>1215116</v>
      </c>
    </row>
    <row r="468" spans="1:35" s="2" customFormat="1" ht="27.75" customHeight="1" x14ac:dyDescent="0.25">
      <c r="A468" s="12" t="s">
        <v>1</v>
      </c>
      <c r="B468" s="12" t="s">
        <v>1</v>
      </c>
      <c r="C468" s="11">
        <v>1215116</v>
      </c>
      <c r="D468" s="10">
        <v>1</v>
      </c>
      <c r="E468" s="9" t="s">
        <v>3</v>
      </c>
      <c r="F468" s="8">
        <v>31000000.459999997</v>
      </c>
      <c r="G468" s="8">
        <v>34852176.914000005</v>
      </c>
      <c r="H468" s="8">
        <v>46944878.93</v>
      </c>
      <c r="I468" s="8">
        <v>26157108.410000004</v>
      </c>
      <c r="J468" s="8">
        <f>H468-I468</f>
        <v>20787770.519999996</v>
      </c>
      <c r="K468" s="8">
        <f>+I468-G468</f>
        <v>-8695068.5040000007</v>
      </c>
      <c r="L468" s="7">
        <f t="shared" si="144"/>
        <v>0.55718768492305926</v>
      </c>
      <c r="AD468" s="6"/>
      <c r="AE468" s="6"/>
      <c r="AF468" s="6"/>
      <c r="AG468" s="6"/>
      <c r="AH468" s="5">
        <v>1215116</v>
      </c>
      <c r="AI468" s="4" t="str">
        <f>CONCATENATE(AH468,D468)</f>
        <v>12151161</v>
      </c>
    </row>
    <row r="469" spans="1:35" s="2" customFormat="1" ht="27.75" customHeight="1" x14ac:dyDescent="0.25">
      <c r="A469" s="12" t="s">
        <v>1</v>
      </c>
      <c r="B469" s="12" t="s">
        <v>1</v>
      </c>
      <c r="C469" s="11">
        <v>1215116</v>
      </c>
      <c r="D469" s="10">
        <v>2</v>
      </c>
      <c r="E469" s="9" t="s">
        <v>2</v>
      </c>
      <c r="F469" s="8">
        <v>13000000</v>
      </c>
      <c r="G469" s="8">
        <v>10505413.15</v>
      </c>
      <c r="H469" s="8">
        <v>32937580.469999999</v>
      </c>
      <c r="I469" s="8">
        <v>8304644.1299999999</v>
      </c>
      <c r="J469" s="8">
        <f>H469-I469</f>
        <v>24632936.34</v>
      </c>
      <c r="K469" s="8">
        <f>+I469-G469</f>
        <v>-2200769.0200000005</v>
      </c>
      <c r="L469" s="7">
        <f t="shared" si="144"/>
        <v>0.25213279213280354</v>
      </c>
      <c r="AD469" s="6"/>
      <c r="AE469" s="6"/>
      <c r="AF469" s="6"/>
      <c r="AG469" s="6"/>
      <c r="AH469" s="5">
        <v>1215116</v>
      </c>
      <c r="AI469" s="4" t="str">
        <f>CONCATENATE(AH469,D469)</f>
        <v>12151162</v>
      </c>
    </row>
    <row r="470" spans="1:35" s="2" customFormat="1" ht="27.75" hidden="1" customHeight="1" x14ac:dyDescent="0.25">
      <c r="A470" s="12" t="s">
        <v>1</v>
      </c>
      <c r="B470" s="12" t="s">
        <v>1</v>
      </c>
      <c r="C470" s="11">
        <v>1215116</v>
      </c>
      <c r="D470" s="10">
        <v>7</v>
      </c>
      <c r="E470" s="9" t="s">
        <v>0</v>
      </c>
      <c r="F470" s="8">
        <v>0</v>
      </c>
      <c r="G470" s="8">
        <v>0</v>
      </c>
      <c r="H470" s="8">
        <v>0</v>
      </c>
      <c r="I470" s="8">
        <v>0</v>
      </c>
      <c r="J470" s="8">
        <f>H470-I470</f>
        <v>0</v>
      </c>
      <c r="K470" s="8">
        <f>+I470-G470</f>
        <v>0</v>
      </c>
      <c r="L470" s="7">
        <f t="shared" si="144"/>
        <v>0</v>
      </c>
      <c r="AD470" s="6"/>
      <c r="AE470" s="6"/>
      <c r="AF470" s="6"/>
      <c r="AG470" s="6"/>
      <c r="AH470" s="5">
        <v>1215116</v>
      </c>
      <c r="AI470" s="4" t="str">
        <f>CONCATENATE(AH470,D470)</f>
        <v>12151167</v>
      </c>
    </row>
    <row r="471" spans="1:35" s="2" customFormat="1" ht="27.75" customHeight="1" x14ac:dyDescent="0.25">
      <c r="A471" s="18" t="s">
        <v>5</v>
      </c>
      <c r="B471" s="18" t="s">
        <v>5</v>
      </c>
      <c r="C471" s="18" t="s">
        <v>5</v>
      </c>
      <c r="D471" s="17">
        <v>1215117</v>
      </c>
      <c r="E471" s="16" t="s">
        <v>100</v>
      </c>
      <c r="F471" s="15">
        <v>40551292.956</v>
      </c>
      <c r="G471" s="15">
        <v>48606605.880000003</v>
      </c>
      <c r="H471" s="15">
        <f>SUMIF($B$472:$B$474,"article",H472:H474)</f>
        <v>90722011.780000001</v>
      </c>
      <c r="I471" s="15">
        <f>SUMIF($B$472:$B$474,"article",I472:I474)</f>
        <v>42913478.579999998</v>
      </c>
      <c r="J471" s="15">
        <f>SUMIF($B$472:$B$474,"article",J472:J474)</f>
        <v>47808533.200000003</v>
      </c>
      <c r="K471" s="15">
        <f>SUMIF($B$472:$B$474,"article",K472:K474)</f>
        <v>-5693127.3000000026</v>
      </c>
      <c r="L471" s="14">
        <f t="shared" si="144"/>
        <v>0.47302168170680303</v>
      </c>
      <c r="AD471" s="13"/>
      <c r="AE471" s="13"/>
      <c r="AF471" s="13"/>
      <c r="AG471" s="13"/>
      <c r="AH471" s="5">
        <v>1215117</v>
      </c>
    </row>
    <row r="472" spans="1:35" s="2" customFormat="1" ht="27.75" customHeight="1" x14ac:dyDescent="0.25">
      <c r="A472" s="12" t="s">
        <v>1</v>
      </c>
      <c r="B472" s="12" t="s">
        <v>1</v>
      </c>
      <c r="C472" s="11">
        <v>1215117</v>
      </c>
      <c r="D472" s="10">
        <v>1</v>
      </c>
      <c r="E472" s="9" t="s">
        <v>3</v>
      </c>
      <c r="F472" s="8">
        <v>30699999.919999998</v>
      </c>
      <c r="G472" s="8">
        <v>39752969.140000001</v>
      </c>
      <c r="H472" s="8">
        <v>59575142.369999997</v>
      </c>
      <c r="I472" s="8">
        <v>37473818.579999998</v>
      </c>
      <c r="J472" s="8">
        <f>H472-I472</f>
        <v>22101323.789999999</v>
      </c>
      <c r="K472" s="8">
        <f>+I472-G472</f>
        <v>-2279150.5600000024</v>
      </c>
      <c r="L472" s="7">
        <f t="shared" si="144"/>
        <v>0.6290176924339258</v>
      </c>
      <c r="M472" s="6">
        <f t="shared" ref="M472:U472" si="148">SUM(M470:M471)</f>
        <v>0</v>
      </c>
      <c r="N472" s="6">
        <f t="shared" si="148"/>
        <v>0</v>
      </c>
      <c r="O472" s="6">
        <f t="shared" si="148"/>
        <v>0</v>
      </c>
      <c r="P472" s="6">
        <f t="shared" si="148"/>
        <v>0</v>
      </c>
      <c r="Q472" s="6">
        <f t="shared" si="148"/>
        <v>0</v>
      </c>
      <c r="R472" s="6">
        <f t="shared" si="148"/>
        <v>0</v>
      </c>
      <c r="S472" s="6">
        <f t="shared" si="148"/>
        <v>0</v>
      </c>
      <c r="T472" s="6">
        <f t="shared" si="148"/>
        <v>0</v>
      </c>
      <c r="U472" s="6">
        <f t="shared" si="148"/>
        <v>0</v>
      </c>
      <c r="V472" s="6">
        <f>SUM(Z470:Z471)</f>
        <v>0</v>
      </c>
      <c r="W472" s="6">
        <f t="shared" ref="W472:AC472" si="149">SUM(W470:W471)</f>
        <v>0</v>
      </c>
      <c r="X472" s="6">
        <f t="shared" si="149"/>
        <v>0</v>
      </c>
      <c r="Y472" s="6">
        <f t="shared" si="149"/>
        <v>0</v>
      </c>
      <c r="Z472" s="6">
        <f t="shared" si="149"/>
        <v>0</v>
      </c>
      <c r="AA472" s="6">
        <f t="shared" si="149"/>
        <v>0</v>
      </c>
      <c r="AB472" s="6">
        <f t="shared" si="149"/>
        <v>0</v>
      </c>
      <c r="AC472" s="6">
        <f t="shared" si="149"/>
        <v>0</v>
      </c>
      <c r="AD472" s="6"/>
      <c r="AE472" s="6"/>
      <c r="AF472" s="6"/>
      <c r="AG472" s="6">
        <f>SUM(AG470:AG471)</f>
        <v>0</v>
      </c>
      <c r="AH472" s="5">
        <v>1215117</v>
      </c>
      <c r="AI472" s="4" t="str">
        <f>CONCATENATE(AH472,D472)</f>
        <v>12151171</v>
      </c>
    </row>
    <row r="473" spans="1:35" s="2" customFormat="1" ht="27.75" customHeight="1" x14ac:dyDescent="0.25">
      <c r="A473" s="12" t="s">
        <v>1</v>
      </c>
      <c r="B473" s="12" t="s">
        <v>1</v>
      </c>
      <c r="C473" s="11">
        <v>1215117</v>
      </c>
      <c r="D473" s="10">
        <v>2</v>
      </c>
      <c r="E473" s="9" t="s">
        <v>2</v>
      </c>
      <c r="F473" s="8">
        <v>9851293.0360000003</v>
      </c>
      <c r="G473" s="8">
        <v>8853636.7400000002</v>
      </c>
      <c r="H473" s="8">
        <v>31146869.41</v>
      </c>
      <c r="I473" s="8">
        <v>5439660</v>
      </c>
      <c r="J473" s="8">
        <f>H473-I473</f>
        <v>25707209.41</v>
      </c>
      <c r="K473" s="8">
        <f>+I473-G473</f>
        <v>-3413976.74</v>
      </c>
      <c r="L473" s="7">
        <f t="shared" si="144"/>
        <v>0.17464548132896929</v>
      </c>
      <c r="M473" s="6">
        <f t="shared" ref="M473:U473" si="150">SUM(M471:M471)</f>
        <v>0</v>
      </c>
      <c r="N473" s="6">
        <f t="shared" si="150"/>
        <v>0</v>
      </c>
      <c r="O473" s="6">
        <f t="shared" si="150"/>
        <v>0</v>
      </c>
      <c r="P473" s="6">
        <f t="shared" si="150"/>
        <v>0</v>
      </c>
      <c r="Q473" s="6">
        <f t="shared" si="150"/>
        <v>0</v>
      </c>
      <c r="R473" s="6">
        <f t="shared" si="150"/>
        <v>0</v>
      </c>
      <c r="S473" s="6">
        <f t="shared" si="150"/>
        <v>0</v>
      </c>
      <c r="T473" s="6">
        <f t="shared" si="150"/>
        <v>0</v>
      </c>
      <c r="U473" s="6">
        <f t="shared" si="150"/>
        <v>0</v>
      </c>
      <c r="V473" s="6">
        <f>SUM(Z471:Z471)</f>
        <v>0</v>
      </c>
      <c r="W473" s="6">
        <f t="shared" ref="W473:AC474" si="151">SUM(W471:W471)</f>
        <v>0</v>
      </c>
      <c r="X473" s="6">
        <f t="shared" si="151"/>
        <v>0</v>
      </c>
      <c r="Y473" s="6">
        <f t="shared" si="151"/>
        <v>0</v>
      </c>
      <c r="Z473" s="6">
        <f t="shared" si="151"/>
        <v>0</v>
      </c>
      <c r="AA473" s="6">
        <f t="shared" si="151"/>
        <v>0</v>
      </c>
      <c r="AB473" s="6">
        <f t="shared" si="151"/>
        <v>0</v>
      </c>
      <c r="AC473" s="6">
        <f t="shared" si="151"/>
        <v>0</v>
      </c>
      <c r="AD473" s="6"/>
      <c r="AE473" s="6"/>
      <c r="AF473" s="6"/>
      <c r="AG473" s="6">
        <f>SUM(AG471:AG471)</f>
        <v>0</v>
      </c>
      <c r="AH473" s="5">
        <v>1215117</v>
      </c>
      <c r="AI473" s="4" t="str">
        <f>CONCATENATE(AH473,D473)</f>
        <v>12151172</v>
      </c>
    </row>
    <row r="474" spans="1:35" s="2" customFormat="1" ht="27.75" hidden="1" customHeight="1" x14ac:dyDescent="0.25">
      <c r="A474" s="12" t="s">
        <v>1</v>
      </c>
      <c r="B474" s="12" t="s">
        <v>1</v>
      </c>
      <c r="C474" s="11">
        <v>1215117</v>
      </c>
      <c r="D474" s="10">
        <v>7</v>
      </c>
      <c r="E474" s="9" t="s">
        <v>0</v>
      </c>
      <c r="F474" s="8">
        <v>0</v>
      </c>
      <c r="G474" s="8">
        <v>0</v>
      </c>
      <c r="H474" s="8">
        <v>0</v>
      </c>
      <c r="I474" s="8">
        <v>0</v>
      </c>
      <c r="J474" s="8">
        <f>H474-I474</f>
        <v>0</v>
      </c>
      <c r="K474" s="8">
        <f>+I474-G474</f>
        <v>0</v>
      </c>
      <c r="L474" s="7">
        <f t="shared" si="144"/>
        <v>0</v>
      </c>
      <c r="M474" s="6">
        <f t="shared" ref="M474:U474" si="152">SUM(M472:M472)</f>
        <v>0</v>
      </c>
      <c r="N474" s="6">
        <f t="shared" si="152"/>
        <v>0</v>
      </c>
      <c r="O474" s="6">
        <f t="shared" si="152"/>
        <v>0</v>
      </c>
      <c r="P474" s="6">
        <f t="shared" si="152"/>
        <v>0</v>
      </c>
      <c r="Q474" s="6">
        <f t="shared" si="152"/>
        <v>0</v>
      </c>
      <c r="R474" s="6">
        <f t="shared" si="152"/>
        <v>0</v>
      </c>
      <c r="S474" s="6">
        <f t="shared" si="152"/>
        <v>0</v>
      </c>
      <c r="T474" s="6">
        <f t="shared" si="152"/>
        <v>0</v>
      </c>
      <c r="U474" s="6">
        <f t="shared" si="152"/>
        <v>0</v>
      </c>
      <c r="V474" s="6">
        <f>SUM(Z472:Z472)</f>
        <v>0</v>
      </c>
      <c r="W474" s="6">
        <f t="shared" si="151"/>
        <v>0</v>
      </c>
      <c r="X474" s="6">
        <f t="shared" si="151"/>
        <v>0</v>
      </c>
      <c r="Y474" s="6">
        <f t="shared" si="151"/>
        <v>0</v>
      </c>
      <c r="Z474" s="6">
        <f t="shared" si="151"/>
        <v>0</v>
      </c>
      <c r="AA474" s="6">
        <f t="shared" si="151"/>
        <v>0</v>
      </c>
      <c r="AB474" s="6">
        <f t="shared" si="151"/>
        <v>0</v>
      </c>
      <c r="AC474" s="6">
        <f t="shared" si="151"/>
        <v>0</v>
      </c>
      <c r="AD474" s="6"/>
      <c r="AE474" s="6"/>
      <c r="AF474" s="6"/>
      <c r="AG474" s="6">
        <f>SUM(AG472:AG472)</f>
        <v>0</v>
      </c>
      <c r="AH474" s="5">
        <v>1215117</v>
      </c>
      <c r="AI474" s="4" t="str">
        <f>CONCATENATE(AH474,D474)</f>
        <v>12151177</v>
      </c>
    </row>
    <row r="475" spans="1:35" s="2" customFormat="1" ht="27.75" customHeight="1" x14ac:dyDescent="0.25">
      <c r="A475" s="18" t="s">
        <v>5</v>
      </c>
      <c r="B475" s="18" t="s">
        <v>5</v>
      </c>
      <c r="C475" s="18" t="s">
        <v>5</v>
      </c>
      <c r="D475" s="17">
        <v>1215118</v>
      </c>
      <c r="E475" s="16" t="s">
        <v>99</v>
      </c>
      <c r="F475" s="15">
        <v>63053965</v>
      </c>
      <c r="G475" s="15">
        <v>62465829.3825</v>
      </c>
      <c r="H475" s="15">
        <f>SUMIF($B$476:$B$478,"article",H476:H478)</f>
        <v>77511849.069999993</v>
      </c>
      <c r="I475" s="15">
        <f>SUMIF($B$476:$B$478,"article",I476:I478)</f>
        <v>40949964.510000005</v>
      </c>
      <c r="J475" s="15">
        <f>SUMIF($B$476:$B$478,"article",J476:J478)</f>
        <v>36561884.560000002</v>
      </c>
      <c r="K475" s="15">
        <f>SUMIF($B$476:$B$478,"article",K476:K478)</f>
        <v>-21515864.872499999</v>
      </c>
      <c r="L475" s="14">
        <f t="shared" si="144"/>
        <v>0.52830586550733161</v>
      </c>
      <c r="AD475" s="13"/>
      <c r="AE475" s="13"/>
      <c r="AF475" s="13"/>
      <c r="AG475" s="13"/>
      <c r="AH475" s="5">
        <v>1215118</v>
      </c>
    </row>
    <row r="476" spans="1:35" s="2" customFormat="1" ht="27.75" customHeight="1" x14ac:dyDescent="0.25">
      <c r="A476" s="12" t="s">
        <v>1</v>
      </c>
      <c r="B476" s="12" t="s">
        <v>1</v>
      </c>
      <c r="C476" s="11">
        <v>1215118</v>
      </c>
      <c r="D476" s="10">
        <v>1</v>
      </c>
      <c r="E476" s="9" t="s">
        <v>3</v>
      </c>
      <c r="F476" s="8">
        <v>43467336</v>
      </c>
      <c r="G476" s="8">
        <v>44596339.2425</v>
      </c>
      <c r="H476" s="8">
        <v>54562921.920000002</v>
      </c>
      <c r="I476" s="8">
        <v>26878621.170000002</v>
      </c>
      <c r="J476" s="8">
        <f>H476-I476</f>
        <v>27684300.75</v>
      </c>
      <c r="K476" s="8">
        <f>+I476-G476</f>
        <v>-17717718.072499998</v>
      </c>
      <c r="L476" s="7">
        <f t="shared" si="144"/>
        <v>0.49261696815667899</v>
      </c>
      <c r="AD476" s="6"/>
      <c r="AE476" s="6"/>
      <c r="AF476" s="6"/>
      <c r="AG476" s="6"/>
      <c r="AH476" s="5">
        <v>1215118</v>
      </c>
      <c r="AI476" s="4" t="str">
        <f>CONCATENATE(AH476,D476)</f>
        <v>12151181</v>
      </c>
    </row>
    <row r="477" spans="1:35" s="2" customFormat="1" ht="27.75" customHeight="1" x14ac:dyDescent="0.25">
      <c r="A477" s="12" t="s">
        <v>1</v>
      </c>
      <c r="B477" s="12" t="s">
        <v>1</v>
      </c>
      <c r="C477" s="11">
        <v>1215118</v>
      </c>
      <c r="D477" s="10">
        <v>2</v>
      </c>
      <c r="E477" s="9" t="s">
        <v>2</v>
      </c>
      <c r="F477" s="8">
        <v>19586629</v>
      </c>
      <c r="G477" s="8">
        <v>17869490.140000001</v>
      </c>
      <c r="H477" s="8">
        <v>22948927.149999999</v>
      </c>
      <c r="I477" s="8">
        <v>14071343.34</v>
      </c>
      <c r="J477" s="8">
        <f>H477-I477</f>
        <v>8877583.8099999987</v>
      </c>
      <c r="K477" s="8">
        <f>+I477-G477</f>
        <v>-3798146.8000000007</v>
      </c>
      <c r="L477" s="7">
        <f t="shared" si="144"/>
        <v>0.61315909227591059</v>
      </c>
      <c r="AD477" s="6"/>
      <c r="AE477" s="6"/>
      <c r="AF477" s="6"/>
      <c r="AG477" s="6"/>
      <c r="AH477" s="5">
        <v>1215118</v>
      </c>
      <c r="AI477" s="4" t="str">
        <f>CONCATENATE(AH477,D477)</f>
        <v>12151182</v>
      </c>
    </row>
    <row r="478" spans="1:35" s="2" customFormat="1" ht="27.75" hidden="1" customHeight="1" x14ac:dyDescent="0.25">
      <c r="A478" s="12" t="s">
        <v>1</v>
      </c>
      <c r="B478" s="12" t="s">
        <v>1</v>
      </c>
      <c r="C478" s="11">
        <v>1215118</v>
      </c>
      <c r="D478" s="10">
        <v>7</v>
      </c>
      <c r="E478" s="9" t="s">
        <v>0</v>
      </c>
      <c r="F478" s="8">
        <v>0</v>
      </c>
      <c r="G478" s="8">
        <v>0</v>
      </c>
      <c r="H478" s="8">
        <v>0</v>
      </c>
      <c r="I478" s="8">
        <v>0</v>
      </c>
      <c r="J478" s="8">
        <f>H478-I478</f>
        <v>0</v>
      </c>
      <c r="K478" s="8">
        <f>+I478-G478</f>
        <v>0</v>
      </c>
      <c r="L478" s="7">
        <f t="shared" si="144"/>
        <v>0</v>
      </c>
      <c r="AD478" s="6"/>
      <c r="AE478" s="6"/>
      <c r="AF478" s="6"/>
      <c r="AG478" s="6"/>
      <c r="AH478" s="5">
        <v>1215118</v>
      </c>
      <c r="AI478" s="4" t="str">
        <f>CONCATENATE(AH478,D478)</f>
        <v>12151187</v>
      </c>
    </row>
    <row r="479" spans="1:35" s="2" customFormat="1" ht="27.75" customHeight="1" x14ac:dyDescent="0.25">
      <c r="A479" s="18" t="s">
        <v>5</v>
      </c>
      <c r="B479" s="18" t="s">
        <v>5</v>
      </c>
      <c r="C479" s="18" t="s">
        <v>5</v>
      </c>
      <c r="D479" s="17">
        <v>1215119</v>
      </c>
      <c r="E479" s="16" t="s">
        <v>98</v>
      </c>
      <c r="F479" s="15">
        <v>115481769.038</v>
      </c>
      <c r="G479" s="15">
        <v>121853849.0975</v>
      </c>
      <c r="H479" s="15">
        <f>SUMIF($B$480:$B$482,"article",H480:H482)</f>
        <v>239223277.26999998</v>
      </c>
      <c r="I479" s="15">
        <f>SUMIF($B$480:$B$482,"article",I480:I482)</f>
        <v>116050151.88000003</v>
      </c>
      <c r="J479" s="15">
        <f>SUMIF($B$480:$B$482,"article",J480:J482)</f>
        <v>123173125.38999999</v>
      </c>
      <c r="K479" s="15">
        <f>SUMIF($B$480:$B$482,"article",K480:K482)</f>
        <v>-5803697.2174999788</v>
      </c>
      <c r="L479" s="14">
        <f t="shared" si="144"/>
        <v>0.48511229009299006</v>
      </c>
      <c r="AD479" s="13"/>
      <c r="AE479" s="13"/>
      <c r="AF479" s="13"/>
      <c r="AG479" s="13"/>
      <c r="AH479" s="5">
        <v>1215119</v>
      </c>
    </row>
    <row r="480" spans="1:35" s="2" customFormat="1" ht="27.75" customHeight="1" x14ac:dyDescent="0.25">
      <c r="A480" s="12" t="s">
        <v>1</v>
      </c>
      <c r="B480" s="12" t="s">
        <v>1</v>
      </c>
      <c r="C480" s="11">
        <v>1215119</v>
      </c>
      <c r="D480" s="10">
        <v>1</v>
      </c>
      <c r="E480" s="9" t="s">
        <v>3</v>
      </c>
      <c r="F480" s="8">
        <v>77481769</v>
      </c>
      <c r="G480" s="8">
        <v>76888409.127499998</v>
      </c>
      <c r="H480" s="8">
        <v>159195283.5</v>
      </c>
      <c r="I480" s="8">
        <v>72889244.080000013</v>
      </c>
      <c r="J480" s="8">
        <f>H480-I480</f>
        <v>86306039.419999987</v>
      </c>
      <c r="K480" s="8">
        <f>+I480-G480</f>
        <v>-3999165.0474999845</v>
      </c>
      <c r="L480" s="7">
        <f t="shared" si="144"/>
        <v>0.45786057524750734</v>
      </c>
      <c r="AD480" s="6"/>
      <c r="AE480" s="6"/>
      <c r="AF480" s="6"/>
      <c r="AG480" s="6"/>
      <c r="AH480" s="5">
        <v>1215119</v>
      </c>
      <c r="AI480" s="4" t="str">
        <f>CONCATENATE(AH480,D480)</f>
        <v>12151191</v>
      </c>
    </row>
    <row r="481" spans="1:35" s="2" customFormat="1" ht="27.75" customHeight="1" x14ac:dyDescent="0.25">
      <c r="A481" s="12" t="s">
        <v>1</v>
      </c>
      <c r="B481" s="12" t="s">
        <v>1</v>
      </c>
      <c r="C481" s="11">
        <v>1215119</v>
      </c>
      <c r="D481" s="10">
        <v>2</v>
      </c>
      <c r="E481" s="9" t="s">
        <v>2</v>
      </c>
      <c r="F481" s="8">
        <v>38000000.038000003</v>
      </c>
      <c r="G481" s="8">
        <v>44965439.969999999</v>
      </c>
      <c r="H481" s="8">
        <v>80027993.769999996</v>
      </c>
      <c r="I481" s="8">
        <v>43160907.800000004</v>
      </c>
      <c r="J481" s="8">
        <f>H481-I481</f>
        <v>36867085.969999991</v>
      </c>
      <c r="K481" s="8">
        <f>+I481-G481</f>
        <v>-1804532.1699999943</v>
      </c>
      <c r="L481" s="7">
        <f t="shared" si="144"/>
        <v>0.5393226265804465</v>
      </c>
      <c r="AD481" s="6"/>
      <c r="AE481" s="6"/>
      <c r="AF481" s="6"/>
      <c r="AG481" s="6"/>
      <c r="AH481" s="5">
        <v>1215119</v>
      </c>
      <c r="AI481" s="4" t="str">
        <f>CONCATENATE(AH481,D481)</f>
        <v>12151192</v>
      </c>
    </row>
    <row r="482" spans="1:35" s="2" customFormat="1" ht="27.75" hidden="1" customHeight="1" x14ac:dyDescent="0.25">
      <c r="A482" s="12" t="s">
        <v>1</v>
      </c>
      <c r="B482" s="12" t="s">
        <v>1</v>
      </c>
      <c r="C482" s="11">
        <v>1215119</v>
      </c>
      <c r="D482" s="10">
        <v>7</v>
      </c>
      <c r="E482" s="9" t="s">
        <v>0</v>
      </c>
      <c r="F482" s="8">
        <v>0</v>
      </c>
      <c r="G482" s="8">
        <v>0</v>
      </c>
      <c r="H482" s="8">
        <v>0</v>
      </c>
      <c r="I482" s="8">
        <v>0</v>
      </c>
      <c r="J482" s="8">
        <f>H482-I482</f>
        <v>0</v>
      </c>
      <c r="K482" s="8">
        <f>+I482-G482</f>
        <v>0</v>
      </c>
      <c r="L482" s="7">
        <f t="shared" si="144"/>
        <v>0</v>
      </c>
      <c r="AD482" s="6"/>
      <c r="AE482" s="6"/>
      <c r="AF482" s="6"/>
      <c r="AG482" s="6"/>
      <c r="AH482" s="5">
        <v>1215119</v>
      </c>
      <c r="AI482" s="4" t="str">
        <f>CONCATENATE(AH482,D482)</f>
        <v>12151197</v>
      </c>
    </row>
    <row r="483" spans="1:35" s="2" customFormat="1" ht="27.75" customHeight="1" x14ac:dyDescent="0.25">
      <c r="A483" s="18" t="s">
        <v>5</v>
      </c>
      <c r="B483" s="18" t="s">
        <v>5</v>
      </c>
      <c r="C483" s="18" t="s">
        <v>5</v>
      </c>
      <c r="D483" s="17">
        <v>1215121</v>
      </c>
      <c r="E483" s="16" t="s">
        <v>97</v>
      </c>
      <c r="F483" s="15">
        <v>52200000</v>
      </c>
      <c r="G483" s="15">
        <v>52200000</v>
      </c>
      <c r="H483" s="15">
        <f>SUMIF($B$484:$B$486,"article",H484:H486)</f>
        <v>62150000</v>
      </c>
      <c r="I483" s="15">
        <f>SUMIF($B$484:$B$486,"article",I484:I486)</f>
        <v>30450000</v>
      </c>
      <c r="J483" s="15">
        <f>SUMIF($B$484:$B$486,"article",J484:J486)</f>
        <v>31700000</v>
      </c>
      <c r="K483" s="15">
        <f>SUMIF($B$484:$B$486,"article",K484:K486)</f>
        <v>-21750000</v>
      </c>
      <c r="L483" s="14">
        <f t="shared" si="144"/>
        <v>0.48994368463395011</v>
      </c>
      <c r="AD483" s="13"/>
      <c r="AE483" s="13"/>
      <c r="AF483" s="13"/>
      <c r="AG483" s="13"/>
      <c r="AH483" s="5">
        <v>1215121</v>
      </c>
    </row>
    <row r="484" spans="1:35" s="2" customFormat="1" ht="27.75" hidden="1" customHeight="1" x14ac:dyDescent="0.25">
      <c r="A484" s="12" t="s">
        <v>1</v>
      </c>
      <c r="B484" s="12" t="s">
        <v>1</v>
      </c>
      <c r="C484" s="11">
        <v>1215121</v>
      </c>
      <c r="D484" s="10">
        <v>1</v>
      </c>
      <c r="E484" s="9" t="s">
        <v>3</v>
      </c>
      <c r="F484" s="8">
        <v>0</v>
      </c>
      <c r="G484" s="8">
        <v>0</v>
      </c>
      <c r="H484" s="8">
        <v>0</v>
      </c>
      <c r="I484" s="8">
        <v>0</v>
      </c>
      <c r="J484" s="8">
        <f>H484-I484</f>
        <v>0</v>
      </c>
      <c r="K484" s="8">
        <f>+I484-G484</f>
        <v>0</v>
      </c>
      <c r="L484" s="7">
        <f t="shared" si="144"/>
        <v>0</v>
      </c>
      <c r="AD484" s="6"/>
      <c r="AE484" s="6"/>
      <c r="AF484" s="6"/>
      <c r="AG484" s="6"/>
      <c r="AH484" s="5">
        <v>1215121</v>
      </c>
      <c r="AI484" s="4" t="str">
        <f>CONCATENATE(AH484,D484)</f>
        <v>12151211</v>
      </c>
    </row>
    <row r="485" spans="1:35" s="2" customFormat="1" ht="27.75" customHeight="1" x14ac:dyDescent="0.25">
      <c r="A485" s="12" t="s">
        <v>1</v>
      </c>
      <c r="B485" s="12" t="s">
        <v>1</v>
      </c>
      <c r="C485" s="11">
        <v>1215121</v>
      </c>
      <c r="D485" s="10">
        <v>2</v>
      </c>
      <c r="E485" s="9" t="s">
        <v>2</v>
      </c>
      <c r="F485" s="8">
        <v>52200000</v>
      </c>
      <c r="G485" s="8">
        <v>52200000</v>
      </c>
      <c r="H485" s="8">
        <v>62150000</v>
      </c>
      <c r="I485" s="8">
        <v>30450000</v>
      </c>
      <c r="J485" s="8">
        <f>H485-I485</f>
        <v>31700000</v>
      </c>
      <c r="K485" s="8">
        <f>+I485-G485</f>
        <v>-21750000</v>
      </c>
      <c r="L485" s="7">
        <f t="shared" si="144"/>
        <v>0.48994368463395011</v>
      </c>
      <c r="AD485" s="6"/>
      <c r="AE485" s="6"/>
      <c r="AF485" s="6"/>
      <c r="AG485" s="6"/>
      <c r="AH485" s="5">
        <v>1215121</v>
      </c>
      <c r="AI485" s="4" t="str">
        <f>CONCATENATE(AH485,D485)</f>
        <v>12151212</v>
      </c>
    </row>
    <row r="486" spans="1:35" s="2" customFormat="1" ht="27.75" hidden="1" customHeight="1" x14ac:dyDescent="0.25">
      <c r="A486" s="12" t="s">
        <v>1</v>
      </c>
      <c r="B486" s="12" t="s">
        <v>1</v>
      </c>
      <c r="C486" s="11">
        <v>1215121</v>
      </c>
      <c r="D486" s="10">
        <v>7</v>
      </c>
      <c r="E486" s="9" t="s">
        <v>0</v>
      </c>
      <c r="F486" s="8">
        <v>0</v>
      </c>
      <c r="G486" s="8">
        <v>0</v>
      </c>
      <c r="H486" s="8">
        <v>0</v>
      </c>
      <c r="I486" s="8">
        <v>0</v>
      </c>
      <c r="J486" s="8">
        <f>H486-I486</f>
        <v>0</v>
      </c>
      <c r="K486" s="8">
        <f>+I486-G486</f>
        <v>0</v>
      </c>
      <c r="L486" s="7">
        <f t="shared" si="144"/>
        <v>0</v>
      </c>
      <c r="AD486" s="6"/>
      <c r="AE486" s="6"/>
      <c r="AF486" s="6"/>
      <c r="AG486" s="6"/>
      <c r="AH486" s="5">
        <v>1215121</v>
      </c>
      <c r="AI486" s="4" t="str">
        <f>CONCATENATE(AH486,D486)</f>
        <v>12151217</v>
      </c>
    </row>
    <row r="487" spans="1:35" s="2" customFormat="1" ht="27.75" customHeight="1" x14ac:dyDescent="0.25">
      <c r="A487" s="18" t="s">
        <v>5</v>
      </c>
      <c r="B487" s="18" t="s">
        <v>5</v>
      </c>
      <c r="C487" s="18" t="s">
        <v>5</v>
      </c>
      <c r="D487" s="17">
        <v>1215122</v>
      </c>
      <c r="E487" s="16" t="s">
        <v>96</v>
      </c>
      <c r="F487" s="15">
        <v>30000010.040000003</v>
      </c>
      <c r="G487" s="15">
        <v>26796912.48</v>
      </c>
      <c r="H487" s="15">
        <f>SUMIF($B$488:$B$490,"article",H488:H490)</f>
        <v>37233100.609999999</v>
      </c>
      <c r="I487" s="15">
        <f>SUMIF($B$488:$B$490,"article",I488:I490)</f>
        <v>10066847.140000001</v>
      </c>
      <c r="J487" s="15">
        <f>SUMIF($B$488:$B$490,"article",J488:J490)</f>
        <v>27166253.469999999</v>
      </c>
      <c r="K487" s="15">
        <f>SUMIF($B$488:$B$490,"article",K488:K490)</f>
        <v>-16730065.34</v>
      </c>
      <c r="L487" s="14">
        <f t="shared" si="144"/>
        <v>0.27037359164485658</v>
      </c>
      <c r="AD487" s="13"/>
      <c r="AE487" s="13"/>
      <c r="AF487" s="13"/>
      <c r="AG487" s="13"/>
      <c r="AH487" s="5">
        <v>1215122</v>
      </c>
    </row>
    <row r="488" spans="1:35" s="2" customFormat="1" ht="27.75" customHeight="1" x14ac:dyDescent="0.25">
      <c r="A488" s="12" t="s">
        <v>1</v>
      </c>
      <c r="B488" s="12" t="s">
        <v>1</v>
      </c>
      <c r="C488" s="11">
        <v>1215122</v>
      </c>
      <c r="D488" s="10">
        <v>1</v>
      </c>
      <c r="E488" s="9" t="s">
        <v>3</v>
      </c>
      <c r="F488" s="8">
        <v>27000010.000000004</v>
      </c>
      <c r="G488" s="8">
        <v>17730595.280000001</v>
      </c>
      <c r="H488" s="8">
        <v>22216782.690000001</v>
      </c>
      <c r="I488" s="8">
        <v>9226024</v>
      </c>
      <c r="J488" s="8">
        <f>H488-I488</f>
        <v>12990758.690000001</v>
      </c>
      <c r="K488" s="8">
        <f>+I488-G488</f>
        <v>-8504571.2800000012</v>
      </c>
      <c r="L488" s="7">
        <f t="shared" si="144"/>
        <v>0.41527273002281861</v>
      </c>
      <c r="AD488" s="6"/>
      <c r="AE488" s="6"/>
      <c r="AF488" s="6"/>
      <c r="AG488" s="6"/>
      <c r="AH488" s="5">
        <v>1215122</v>
      </c>
      <c r="AI488" s="4" t="str">
        <f>CONCATENATE(AH488,D488)</f>
        <v>12151221</v>
      </c>
    </row>
    <row r="489" spans="1:35" s="2" customFormat="1" ht="27.75" customHeight="1" x14ac:dyDescent="0.25">
      <c r="A489" s="12" t="s">
        <v>1</v>
      </c>
      <c r="B489" s="12" t="s">
        <v>1</v>
      </c>
      <c r="C489" s="11">
        <v>1215122</v>
      </c>
      <c r="D489" s="10">
        <v>2</v>
      </c>
      <c r="E489" s="9" t="s">
        <v>2</v>
      </c>
      <c r="F489" s="8">
        <v>3000000.0399999991</v>
      </c>
      <c r="G489" s="8">
        <v>9066317.1999999993</v>
      </c>
      <c r="H489" s="8">
        <v>15016317.92</v>
      </c>
      <c r="I489" s="8">
        <v>840823.14</v>
      </c>
      <c r="J489" s="8">
        <f>H489-I489</f>
        <v>14175494.779999999</v>
      </c>
      <c r="K489" s="8">
        <f>+I489-G489</f>
        <v>-8225494.0599999996</v>
      </c>
      <c r="L489" s="7">
        <f t="shared" si="144"/>
        <v>5.5993962333477289E-2</v>
      </c>
      <c r="AD489" s="6"/>
      <c r="AE489" s="6"/>
      <c r="AF489" s="6"/>
      <c r="AG489" s="6"/>
      <c r="AH489" s="5">
        <v>1215122</v>
      </c>
      <c r="AI489" s="4" t="str">
        <f>CONCATENATE(AH489,D489)</f>
        <v>12151222</v>
      </c>
    </row>
    <row r="490" spans="1:35" s="2" customFormat="1" ht="27.75" hidden="1" customHeight="1" x14ac:dyDescent="0.25">
      <c r="A490" s="12" t="s">
        <v>1</v>
      </c>
      <c r="B490" s="12" t="s">
        <v>1</v>
      </c>
      <c r="C490" s="11">
        <v>1215122</v>
      </c>
      <c r="D490" s="10">
        <v>7</v>
      </c>
      <c r="E490" s="9" t="s">
        <v>0</v>
      </c>
      <c r="F490" s="8">
        <v>0</v>
      </c>
      <c r="G490" s="8">
        <v>0</v>
      </c>
      <c r="H490" s="8">
        <v>0</v>
      </c>
      <c r="I490" s="8">
        <v>0</v>
      </c>
      <c r="J490" s="8">
        <f>H490-I490</f>
        <v>0</v>
      </c>
      <c r="K490" s="8">
        <f>+I490-G490</f>
        <v>0</v>
      </c>
      <c r="L490" s="7">
        <f t="shared" si="144"/>
        <v>0</v>
      </c>
      <c r="AD490" s="6"/>
      <c r="AE490" s="6"/>
      <c r="AF490" s="6"/>
      <c r="AG490" s="6"/>
      <c r="AH490" s="5">
        <v>1215122</v>
      </c>
      <c r="AI490" s="4" t="str">
        <f>CONCATENATE(AH490,D490)</f>
        <v>12151227</v>
      </c>
    </row>
    <row r="491" spans="1:35" s="2" customFormat="1" ht="27.75" customHeight="1" x14ac:dyDescent="0.25">
      <c r="A491" s="18" t="s">
        <v>5</v>
      </c>
      <c r="B491" s="18" t="s">
        <v>5</v>
      </c>
      <c r="C491" s="18" t="s">
        <v>5</v>
      </c>
      <c r="D491" s="17">
        <v>1215123</v>
      </c>
      <c r="E491" s="16" t="s">
        <v>95</v>
      </c>
      <c r="F491" s="15">
        <v>17231700.563999999</v>
      </c>
      <c r="G491" s="15">
        <v>23576658</v>
      </c>
      <c r="H491" s="15">
        <f>SUMIF($B$492:$B$492,"article",H492:H492)</f>
        <v>2576657.6</v>
      </c>
      <c r="I491" s="15">
        <f>SUMIF($B$492:$B$492,"article",I492:I492)</f>
        <v>0</v>
      </c>
      <c r="J491" s="15">
        <f>SUMIF($B$492:$B$492,"article",J492:J492)</f>
        <v>2576657.6</v>
      </c>
      <c r="K491" s="15">
        <f>SUMIF($B$492:$B$492,"article",K492:K492)</f>
        <v>-23576658</v>
      </c>
      <c r="L491" s="14">
        <f t="shared" si="144"/>
        <v>0</v>
      </c>
      <c r="AD491" s="13"/>
      <c r="AE491" s="13"/>
      <c r="AF491" s="13"/>
      <c r="AG491" s="13"/>
      <c r="AH491" s="5">
        <v>1215123</v>
      </c>
      <c r="AI491" s="4"/>
    </row>
    <row r="492" spans="1:35" s="2" customFormat="1" ht="27.75" customHeight="1" x14ac:dyDescent="0.25">
      <c r="A492" s="12" t="s">
        <v>1</v>
      </c>
      <c r="B492" s="12" t="s">
        <v>1</v>
      </c>
      <c r="C492" s="11">
        <v>1215123</v>
      </c>
      <c r="D492" s="10">
        <v>7</v>
      </c>
      <c r="E492" s="9" t="s">
        <v>0</v>
      </c>
      <c r="F492" s="8">
        <v>17231700.563999999</v>
      </c>
      <c r="G492" s="8">
        <v>23576658</v>
      </c>
      <c r="H492" s="8">
        <v>2576657.6</v>
      </c>
      <c r="I492" s="8">
        <v>0</v>
      </c>
      <c r="J492" s="8">
        <f>H492-I492</f>
        <v>2576657.6</v>
      </c>
      <c r="K492" s="8">
        <f>+I492-G492</f>
        <v>-23576658</v>
      </c>
      <c r="L492" s="7">
        <f t="shared" si="144"/>
        <v>0</v>
      </c>
      <c r="AD492" s="6"/>
      <c r="AE492" s="6"/>
      <c r="AF492" s="6"/>
      <c r="AG492" s="6"/>
      <c r="AH492" s="5">
        <v>1215123</v>
      </c>
      <c r="AI492" s="4" t="str">
        <f>CONCATENATE(AH492,D492)</f>
        <v>12151237</v>
      </c>
    </row>
    <row r="493" spans="1:35" s="19" customFormat="1" ht="27.75" customHeight="1" x14ac:dyDescent="0.25">
      <c r="A493" s="24" t="s">
        <v>7</v>
      </c>
      <c r="B493" s="24" t="s">
        <v>7</v>
      </c>
      <c r="C493" s="24" t="s">
        <v>7</v>
      </c>
      <c r="D493" s="23">
        <v>12152</v>
      </c>
      <c r="E493" s="22" t="s">
        <v>94</v>
      </c>
      <c r="F493" s="21">
        <v>61935479.438000001</v>
      </c>
      <c r="G493" s="21">
        <v>57411121.685500003</v>
      </c>
      <c r="H493" s="21">
        <f>SUMIF($B$493:$B$505,"section",H493:H505)</f>
        <v>84896023.620000005</v>
      </c>
      <c r="I493" s="21">
        <f>SUMIF($B$493:$B$505,"section",I493:I505)</f>
        <v>17147858.200000003</v>
      </c>
      <c r="J493" s="21">
        <f>SUMIF($B$493:$B$505,"section",J493:J505)</f>
        <v>67748165.420000002</v>
      </c>
      <c r="K493" s="21">
        <f>SUMIF($B$493:$B$505,"section",K493:K505)</f>
        <v>-40263263.485500008</v>
      </c>
      <c r="L493" s="20">
        <f t="shared" si="144"/>
        <v>0.20198658863876717</v>
      </c>
      <c r="AH493" s="5"/>
    </row>
    <row r="494" spans="1:35" s="2" customFormat="1" ht="27.75" customHeight="1" x14ac:dyDescent="0.25">
      <c r="A494" s="18" t="s">
        <v>5</v>
      </c>
      <c r="B494" s="18" t="s">
        <v>5</v>
      </c>
      <c r="C494" s="18" t="s">
        <v>5</v>
      </c>
      <c r="D494" s="17">
        <v>1215214</v>
      </c>
      <c r="E494" s="16" t="s">
        <v>93</v>
      </c>
      <c r="F494" s="15">
        <v>33870116.438000001</v>
      </c>
      <c r="G494" s="15">
        <v>31023635.32</v>
      </c>
      <c r="H494" s="15">
        <f>SUMIF($B$495:$B$501,"article",H495:H501)</f>
        <v>44703356.25</v>
      </c>
      <c r="I494" s="15">
        <f>SUMIF($B$495:$B$501,"article",I495:I501)</f>
        <v>10497563.220000001</v>
      </c>
      <c r="J494" s="15">
        <f>SUMIF($B$495:$B$501,"article",J495:J501)</f>
        <v>34205793.030000001</v>
      </c>
      <c r="K494" s="15">
        <f>SUMIF($B$495:$B$501,"article",K495:K501)</f>
        <v>-20526072.100000001</v>
      </c>
      <c r="L494" s="14">
        <f t="shared" si="144"/>
        <v>0.2348271830261067</v>
      </c>
      <c r="AD494" s="13"/>
      <c r="AE494" s="13"/>
      <c r="AF494" s="13"/>
      <c r="AG494" s="13"/>
      <c r="AH494" s="5">
        <v>1215214</v>
      </c>
    </row>
    <row r="495" spans="1:35" s="2" customFormat="1" ht="27.75" customHeight="1" x14ac:dyDescent="0.25">
      <c r="A495" s="12" t="s">
        <v>1</v>
      </c>
      <c r="B495" s="12" t="s">
        <v>1</v>
      </c>
      <c r="C495" s="11">
        <v>1215214</v>
      </c>
      <c r="D495" s="10">
        <v>1</v>
      </c>
      <c r="E495" s="9" t="s">
        <v>3</v>
      </c>
      <c r="F495" s="8">
        <v>13977956.08</v>
      </c>
      <c r="G495" s="8">
        <v>15692450</v>
      </c>
      <c r="H495" s="8">
        <v>22980260.390000001</v>
      </c>
      <c r="I495" s="8">
        <v>9350767.4800000004</v>
      </c>
      <c r="J495" s="8">
        <f t="shared" ref="J495:J501" si="153">H495-I495</f>
        <v>13629492.91</v>
      </c>
      <c r="K495" s="8">
        <f t="shared" ref="K495:K501" si="154">+I495-G495</f>
        <v>-6341682.5199999996</v>
      </c>
      <c r="L495" s="7">
        <f t="shared" si="144"/>
        <v>0.40690433099135132</v>
      </c>
      <c r="AD495" s="6"/>
      <c r="AE495" s="6"/>
      <c r="AF495" s="6"/>
      <c r="AG495" s="6"/>
      <c r="AH495" s="5">
        <v>1215214</v>
      </c>
      <c r="AI495" s="4" t="str">
        <f t="shared" ref="AI495:AI501" si="155">CONCATENATE(AH495,D495)</f>
        <v>12152141</v>
      </c>
    </row>
    <row r="496" spans="1:35" s="2" customFormat="1" ht="27.75" customHeight="1" x14ac:dyDescent="0.25">
      <c r="A496" s="12" t="s">
        <v>1</v>
      </c>
      <c r="B496" s="12" t="s">
        <v>1</v>
      </c>
      <c r="C496" s="11">
        <v>1215214</v>
      </c>
      <c r="D496" s="10">
        <v>2</v>
      </c>
      <c r="E496" s="9" t="s">
        <v>2</v>
      </c>
      <c r="F496" s="8">
        <v>19892160.358000003</v>
      </c>
      <c r="G496" s="8">
        <v>15331185.32</v>
      </c>
      <c r="H496" s="8">
        <v>21723095.859999999</v>
      </c>
      <c r="I496" s="8">
        <v>1146795.74</v>
      </c>
      <c r="J496" s="8">
        <f t="shared" si="153"/>
        <v>20576300.120000001</v>
      </c>
      <c r="K496" s="8">
        <f t="shared" si="154"/>
        <v>-14184389.58</v>
      </c>
      <c r="L496" s="7">
        <f t="shared" si="144"/>
        <v>5.2791542577117739E-2</v>
      </c>
      <c r="AD496" s="6"/>
      <c r="AE496" s="6"/>
      <c r="AF496" s="6"/>
      <c r="AG496" s="6"/>
      <c r="AH496" s="5">
        <v>1215214</v>
      </c>
      <c r="AI496" s="4" t="str">
        <f t="shared" si="155"/>
        <v>12152142</v>
      </c>
    </row>
    <row r="497" spans="1:35" s="2" customFormat="1" ht="27.75" hidden="1" customHeight="1" x14ac:dyDescent="0.25">
      <c r="A497" s="12" t="s">
        <v>1</v>
      </c>
      <c r="B497" s="12" t="s">
        <v>1</v>
      </c>
      <c r="C497" s="11">
        <v>1215214</v>
      </c>
      <c r="D497" s="10">
        <v>3</v>
      </c>
      <c r="E497" s="9" t="s">
        <v>15</v>
      </c>
      <c r="F497" s="8">
        <v>0</v>
      </c>
      <c r="G497" s="8">
        <v>0</v>
      </c>
      <c r="H497" s="8">
        <v>0</v>
      </c>
      <c r="I497" s="8">
        <v>0</v>
      </c>
      <c r="J497" s="8">
        <f t="shared" si="153"/>
        <v>0</v>
      </c>
      <c r="K497" s="8">
        <f t="shared" si="154"/>
        <v>0</v>
      </c>
      <c r="L497" s="7">
        <f t="shared" si="144"/>
        <v>0</v>
      </c>
      <c r="AD497" s="6"/>
      <c r="AE497" s="6"/>
      <c r="AF497" s="6"/>
      <c r="AG497" s="6"/>
      <c r="AH497" s="5">
        <v>1215214</v>
      </c>
      <c r="AI497" s="4" t="str">
        <f t="shared" si="155"/>
        <v>12152143</v>
      </c>
    </row>
    <row r="498" spans="1:35" s="2" customFormat="1" ht="27.75" hidden="1" customHeight="1" x14ac:dyDescent="0.25">
      <c r="A498" s="12" t="s">
        <v>1</v>
      </c>
      <c r="B498" s="12" t="s">
        <v>1</v>
      </c>
      <c r="C498" s="11">
        <v>1215214</v>
      </c>
      <c r="D498" s="10">
        <v>4</v>
      </c>
      <c r="E498" s="9" t="s">
        <v>14</v>
      </c>
      <c r="F498" s="8">
        <v>0</v>
      </c>
      <c r="G498" s="8">
        <v>0</v>
      </c>
      <c r="H498" s="8">
        <v>0</v>
      </c>
      <c r="I498" s="8">
        <v>0</v>
      </c>
      <c r="J498" s="8">
        <f t="shared" si="153"/>
        <v>0</v>
      </c>
      <c r="K498" s="8">
        <f t="shared" si="154"/>
        <v>0</v>
      </c>
      <c r="L498" s="7">
        <f t="shared" si="144"/>
        <v>0</v>
      </c>
      <c r="AD498" s="6"/>
      <c r="AE498" s="6"/>
      <c r="AF498" s="6"/>
      <c r="AG498" s="6"/>
      <c r="AH498" s="5">
        <v>1215214</v>
      </c>
      <c r="AI498" s="4" t="str">
        <f t="shared" si="155"/>
        <v>12152144</v>
      </c>
    </row>
    <row r="499" spans="1:35" s="2" customFormat="1" ht="27.75" hidden="1" customHeight="1" x14ac:dyDescent="0.25">
      <c r="A499" s="12" t="s">
        <v>1</v>
      </c>
      <c r="B499" s="12" t="s">
        <v>1</v>
      </c>
      <c r="C499" s="11">
        <v>1215214</v>
      </c>
      <c r="D499" s="59">
        <v>5</v>
      </c>
      <c r="E499" s="9" t="s">
        <v>13</v>
      </c>
      <c r="F499" s="8">
        <v>0</v>
      </c>
      <c r="G499" s="8">
        <v>0</v>
      </c>
      <c r="H499" s="8">
        <v>0</v>
      </c>
      <c r="I499" s="8">
        <v>0</v>
      </c>
      <c r="J499" s="8">
        <f t="shared" si="153"/>
        <v>0</v>
      </c>
      <c r="K499" s="8">
        <f t="shared" si="154"/>
        <v>0</v>
      </c>
      <c r="L499" s="7">
        <f t="shared" si="144"/>
        <v>0</v>
      </c>
      <c r="AD499" s="58"/>
      <c r="AE499" s="58"/>
      <c r="AF499" s="58"/>
      <c r="AG499" s="58"/>
      <c r="AH499" s="5">
        <v>1215214</v>
      </c>
      <c r="AI499" s="4" t="str">
        <f t="shared" si="155"/>
        <v>12152145</v>
      </c>
    </row>
    <row r="500" spans="1:35" s="2" customFormat="1" ht="27.75" hidden="1" customHeight="1" x14ac:dyDescent="0.25">
      <c r="A500" s="12" t="s">
        <v>1</v>
      </c>
      <c r="B500" s="12" t="s">
        <v>1</v>
      </c>
      <c r="C500" s="11">
        <v>1215214</v>
      </c>
      <c r="D500" s="10">
        <v>7</v>
      </c>
      <c r="E500" s="9" t="s">
        <v>0</v>
      </c>
      <c r="F500" s="8">
        <v>0</v>
      </c>
      <c r="G500" s="8">
        <v>0</v>
      </c>
      <c r="H500" s="8">
        <v>0</v>
      </c>
      <c r="I500" s="8">
        <v>0</v>
      </c>
      <c r="J500" s="8">
        <f t="shared" si="153"/>
        <v>0</v>
      </c>
      <c r="K500" s="8">
        <f t="shared" si="154"/>
        <v>0</v>
      </c>
      <c r="L500" s="7">
        <f t="shared" si="144"/>
        <v>0</v>
      </c>
      <c r="AD500" s="6"/>
      <c r="AE500" s="6"/>
      <c r="AF500" s="6"/>
      <c r="AG500" s="6"/>
      <c r="AH500" s="5">
        <v>1215214</v>
      </c>
      <c r="AI500" s="4" t="str">
        <f t="shared" si="155"/>
        <v>12152147</v>
      </c>
    </row>
    <row r="501" spans="1:35" s="2" customFormat="1" ht="27.75" hidden="1" customHeight="1" x14ac:dyDescent="0.25">
      <c r="A501" s="12" t="s">
        <v>1</v>
      </c>
      <c r="B501" s="12" t="s">
        <v>1</v>
      </c>
      <c r="C501" s="11">
        <v>1215214</v>
      </c>
      <c r="D501" s="10">
        <v>9</v>
      </c>
      <c r="E501" s="9" t="s">
        <v>12</v>
      </c>
      <c r="F501" s="8">
        <v>0</v>
      </c>
      <c r="G501" s="8">
        <v>0</v>
      </c>
      <c r="H501" s="8">
        <v>0</v>
      </c>
      <c r="I501" s="8">
        <v>0</v>
      </c>
      <c r="J501" s="8">
        <f t="shared" si="153"/>
        <v>0</v>
      </c>
      <c r="K501" s="8">
        <f t="shared" si="154"/>
        <v>0</v>
      </c>
      <c r="L501" s="7">
        <f t="shared" si="144"/>
        <v>0</v>
      </c>
      <c r="AD501" s="6"/>
      <c r="AE501" s="6"/>
      <c r="AF501" s="6"/>
      <c r="AG501" s="6"/>
      <c r="AH501" s="5">
        <v>1215214</v>
      </c>
      <c r="AI501" s="4" t="str">
        <f t="shared" si="155"/>
        <v>12152149</v>
      </c>
    </row>
    <row r="502" spans="1:35" s="2" customFormat="1" ht="27.75" customHeight="1" x14ac:dyDescent="0.25">
      <c r="A502" s="18" t="s">
        <v>5</v>
      </c>
      <c r="B502" s="18" t="s">
        <v>5</v>
      </c>
      <c r="C502" s="18" t="s">
        <v>5</v>
      </c>
      <c r="D502" s="17">
        <v>1215220</v>
      </c>
      <c r="E502" s="16" t="s">
        <v>92</v>
      </c>
      <c r="F502" s="15">
        <v>28065363</v>
      </c>
      <c r="G502" s="15">
        <v>26387486.365500003</v>
      </c>
      <c r="H502" s="15">
        <f>SUMIF($B$503:$B$505,"article",H503:H505)</f>
        <v>40192667.370000005</v>
      </c>
      <c r="I502" s="15">
        <f>SUMIF($B$503:$B$505,"article",I503:I505)</f>
        <v>6650294.9800000004</v>
      </c>
      <c r="J502" s="15">
        <f>SUMIF($B$503:$B$505,"article",J503:J505)</f>
        <v>33542372.390000001</v>
      </c>
      <c r="K502" s="15">
        <f>SUMIF($B$503:$B$505,"article",K503:K505)</f>
        <v>-19737191.385500003</v>
      </c>
      <c r="L502" s="14">
        <f t="shared" si="144"/>
        <v>0.16546040397815975</v>
      </c>
      <c r="AD502" s="13"/>
      <c r="AE502" s="13"/>
      <c r="AF502" s="13"/>
      <c r="AG502" s="13"/>
      <c r="AH502" s="5">
        <v>1215220</v>
      </c>
    </row>
    <row r="503" spans="1:35" s="2" customFormat="1" ht="27.75" customHeight="1" x14ac:dyDescent="0.25">
      <c r="A503" s="12" t="s">
        <v>1</v>
      </c>
      <c r="B503" s="12" t="s">
        <v>1</v>
      </c>
      <c r="C503" s="11">
        <v>1215220</v>
      </c>
      <c r="D503" s="10">
        <v>1</v>
      </c>
      <c r="E503" s="9" t="s">
        <v>3</v>
      </c>
      <c r="F503" s="8">
        <v>18495619.990000002</v>
      </c>
      <c r="G503" s="8">
        <v>18832086.365500003</v>
      </c>
      <c r="H503" s="8">
        <v>33287267.370000001</v>
      </c>
      <c r="I503" s="8">
        <v>6650294.9800000004</v>
      </c>
      <c r="J503" s="8">
        <f>H503-I503</f>
        <v>26636972.390000001</v>
      </c>
      <c r="K503" s="8">
        <f>+I503-G503</f>
        <v>-12181791.385500003</v>
      </c>
      <c r="L503" s="7">
        <f t="shared" si="144"/>
        <v>0.19978494798264962</v>
      </c>
      <c r="AD503" s="6"/>
      <c r="AE503" s="6"/>
      <c r="AF503" s="6"/>
      <c r="AG503" s="6"/>
      <c r="AH503" s="5">
        <v>1215220</v>
      </c>
      <c r="AI503" s="4" t="str">
        <f>CONCATENATE(AH503,D503)</f>
        <v>12152201</v>
      </c>
    </row>
    <row r="504" spans="1:35" s="2" customFormat="1" ht="27.75" customHeight="1" x14ac:dyDescent="0.25">
      <c r="A504" s="12" t="s">
        <v>1</v>
      </c>
      <c r="B504" s="12" t="s">
        <v>1</v>
      </c>
      <c r="C504" s="11">
        <v>1215220</v>
      </c>
      <c r="D504" s="10">
        <v>2</v>
      </c>
      <c r="E504" s="9" t="s">
        <v>2</v>
      </c>
      <c r="F504" s="8">
        <v>9569743.0099999998</v>
      </c>
      <c r="G504" s="8">
        <v>7555400</v>
      </c>
      <c r="H504" s="8">
        <v>6905400</v>
      </c>
      <c r="I504" s="8">
        <v>0</v>
      </c>
      <c r="J504" s="8">
        <f>H504-I504</f>
        <v>6905400</v>
      </c>
      <c r="K504" s="8">
        <f>+I504-G504</f>
        <v>-7555400</v>
      </c>
      <c r="L504" s="7">
        <f t="shared" si="144"/>
        <v>0</v>
      </c>
      <c r="AD504" s="6"/>
      <c r="AE504" s="6"/>
      <c r="AF504" s="6"/>
      <c r="AG504" s="6"/>
      <c r="AH504" s="5">
        <v>1215220</v>
      </c>
      <c r="AI504" s="4" t="str">
        <f>CONCATENATE(AH504,D504)</f>
        <v>12152202</v>
      </c>
    </row>
    <row r="505" spans="1:35" s="2" customFormat="1" ht="27.75" hidden="1" customHeight="1" x14ac:dyDescent="0.25">
      <c r="A505" s="12" t="s">
        <v>1</v>
      </c>
      <c r="B505" s="12" t="s">
        <v>1</v>
      </c>
      <c r="C505" s="11">
        <v>1215220</v>
      </c>
      <c r="D505" s="10">
        <v>7</v>
      </c>
      <c r="E505" s="9" t="s">
        <v>0</v>
      </c>
      <c r="F505" s="8">
        <v>0</v>
      </c>
      <c r="G505" s="8">
        <v>0</v>
      </c>
      <c r="H505" s="8">
        <v>0</v>
      </c>
      <c r="I505" s="8">
        <v>0</v>
      </c>
      <c r="J505" s="8">
        <f>H505-I505</f>
        <v>0</v>
      </c>
      <c r="K505" s="8">
        <f>+I505-G505</f>
        <v>0</v>
      </c>
      <c r="L505" s="7">
        <f t="shared" si="144"/>
        <v>0</v>
      </c>
      <c r="AD505" s="6"/>
      <c r="AE505" s="6"/>
      <c r="AF505" s="6"/>
      <c r="AG505" s="6"/>
      <c r="AH505" s="5">
        <v>1215220</v>
      </c>
      <c r="AI505" s="4" t="str">
        <f>CONCATENATE(AH505,D505)</f>
        <v>12152207</v>
      </c>
    </row>
    <row r="506" spans="1:35" s="2" customFormat="1" ht="27.75" customHeight="1" x14ac:dyDescent="0.25">
      <c r="A506" s="30" t="s">
        <v>9</v>
      </c>
      <c r="B506" s="30" t="s">
        <v>9</v>
      </c>
      <c r="C506" s="30" t="s">
        <v>9</v>
      </c>
      <c r="D506" s="29">
        <v>1216</v>
      </c>
      <c r="E506" s="28" t="s">
        <v>91</v>
      </c>
      <c r="F506" s="27">
        <v>2320830661.6090002</v>
      </c>
      <c r="G506" s="27">
        <v>1758221512.3662503</v>
      </c>
      <c r="H506" s="27">
        <f>SUMIF($B$507:$B$535,"chap",H507:H535)</f>
        <v>4550054233.5099993</v>
      </c>
      <c r="I506" s="27">
        <f>SUMIF($B$507:$B$535,"chap",I507:I535)</f>
        <v>2080785210.1200001</v>
      </c>
      <c r="J506" s="27">
        <f>SUMIF($B$507:$B$535,"chap",J507:J535)</f>
        <v>2469269023.3899999</v>
      </c>
      <c r="K506" s="27">
        <f>SUMIF($B$507:$B$535,"chap",K507:K535)</f>
        <v>322563697.75374985</v>
      </c>
      <c r="L506" s="26">
        <f t="shared" si="144"/>
        <v>0.4573099799109081</v>
      </c>
      <c r="AD506" s="25"/>
      <c r="AE506" s="25"/>
      <c r="AF506" s="25"/>
      <c r="AG506" s="25"/>
      <c r="AH506" s="5"/>
    </row>
    <row r="507" spans="1:35" s="19" customFormat="1" ht="27.75" customHeight="1" x14ac:dyDescent="0.25">
      <c r="A507" s="24" t="s">
        <v>7</v>
      </c>
      <c r="B507" s="24" t="s">
        <v>7</v>
      </c>
      <c r="C507" s="24" t="s">
        <v>7</v>
      </c>
      <c r="D507" s="23">
        <v>12161</v>
      </c>
      <c r="E507" s="22" t="s">
        <v>6</v>
      </c>
      <c r="F507" s="21">
        <v>2320830661.6090002</v>
      </c>
      <c r="G507" s="21">
        <v>1758221512.3662503</v>
      </c>
      <c r="H507" s="21">
        <f>SUMIF($B$508:$B$535,"section",H508:H535)</f>
        <v>4550054233.5099993</v>
      </c>
      <c r="I507" s="21">
        <f>SUMIF($B$508:$B$535,"section",I508:I535)</f>
        <v>2080785210.1200001</v>
      </c>
      <c r="J507" s="21">
        <f>SUMIF($B$508:$B$535,"section",J508:J535)</f>
        <v>2469269023.3899999</v>
      </c>
      <c r="K507" s="21">
        <f>SUMIF($B$508:$B$535,"section",K508:K535)</f>
        <v>322563697.75374985</v>
      </c>
      <c r="L507" s="20">
        <f t="shared" si="144"/>
        <v>0.4573099799109081</v>
      </c>
      <c r="AH507" s="5"/>
    </row>
    <row r="508" spans="1:35" s="2" customFormat="1" ht="27.75" customHeight="1" x14ac:dyDescent="0.25">
      <c r="A508" s="18" t="s">
        <v>5</v>
      </c>
      <c r="B508" s="18" t="s">
        <v>5</v>
      </c>
      <c r="C508" s="18" t="s">
        <v>5</v>
      </c>
      <c r="D508" s="17">
        <v>1216111</v>
      </c>
      <c r="E508" s="16" t="s">
        <v>56</v>
      </c>
      <c r="F508" s="15">
        <v>168632314.33600003</v>
      </c>
      <c r="G508" s="15">
        <v>282515875.98999995</v>
      </c>
      <c r="H508" s="15">
        <f>SUMIF($B$509:$B$515,"article",H509:H515)</f>
        <v>521566058.13999999</v>
      </c>
      <c r="I508" s="15">
        <f>SUMIF($B$509:$B$515,"article",I509:I515)</f>
        <v>114691997.36</v>
      </c>
      <c r="J508" s="15">
        <f>SUMIF($B$509:$B$515,"article",J509:J515)</f>
        <v>406874060.77999997</v>
      </c>
      <c r="K508" s="15">
        <f>SUMIF($B$509:$B$515,"article",K509:K515)</f>
        <v>-167823878.62999994</v>
      </c>
      <c r="L508" s="14">
        <f t="shared" si="144"/>
        <v>0.21989927367783987</v>
      </c>
      <c r="AD508" s="13"/>
      <c r="AE508" s="13"/>
      <c r="AF508" s="13"/>
      <c r="AG508" s="13"/>
      <c r="AH508" s="5">
        <v>1216111</v>
      </c>
    </row>
    <row r="509" spans="1:35" s="2" customFormat="1" ht="27.75" customHeight="1" x14ac:dyDescent="0.25">
      <c r="A509" s="12" t="s">
        <v>1</v>
      </c>
      <c r="B509" s="12" t="s">
        <v>1</v>
      </c>
      <c r="C509" s="11">
        <v>1216111</v>
      </c>
      <c r="D509" s="10">
        <v>1</v>
      </c>
      <c r="E509" s="9" t="s">
        <v>3</v>
      </c>
      <c r="F509" s="8">
        <v>49258609.780000001</v>
      </c>
      <c r="G509" s="8">
        <v>39483799.215000004</v>
      </c>
      <c r="H509" s="8">
        <v>90967531.090000004</v>
      </c>
      <c r="I509" s="8">
        <v>19797390.800000001</v>
      </c>
      <c r="J509" s="8">
        <f t="shared" ref="J509:J515" si="156">H509-I509</f>
        <v>71170140.290000007</v>
      </c>
      <c r="K509" s="8">
        <f t="shared" ref="K509:K515" si="157">+I509-G509</f>
        <v>-19686408.415000003</v>
      </c>
      <c r="L509" s="7">
        <f t="shared" si="144"/>
        <v>0.21763139620018021</v>
      </c>
      <c r="AD509" s="6"/>
      <c r="AE509" s="6"/>
      <c r="AF509" s="6"/>
      <c r="AG509" s="6"/>
      <c r="AH509" s="5">
        <v>1216111</v>
      </c>
      <c r="AI509" s="4" t="str">
        <f t="shared" ref="AI509:AI515" si="158">CONCATENATE(AH509,D509)</f>
        <v>12161111</v>
      </c>
    </row>
    <row r="510" spans="1:35" s="2" customFormat="1" ht="27.75" customHeight="1" x14ac:dyDescent="0.25">
      <c r="A510" s="12" t="s">
        <v>1</v>
      </c>
      <c r="B510" s="12" t="s">
        <v>1</v>
      </c>
      <c r="C510" s="11">
        <v>1216111</v>
      </c>
      <c r="D510" s="10">
        <v>2</v>
      </c>
      <c r="E510" s="9" t="s">
        <v>2</v>
      </c>
      <c r="F510" s="8">
        <v>4566259.8800000008</v>
      </c>
      <c r="G510" s="8">
        <v>262500.97499999998</v>
      </c>
      <c r="H510" s="8">
        <v>41872900.07</v>
      </c>
      <c r="I510" s="8">
        <v>23894606.559999999</v>
      </c>
      <c r="J510" s="8">
        <f t="shared" si="156"/>
        <v>17978293.510000002</v>
      </c>
      <c r="K510" s="8">
        <f t="shared" si="157"/>
        <v>23632105.584999997</v>
      </c>
      <c r="L510" s="7">
        <f t="shared" si="144"/>
        <v>0.57064608661102456</v>
      </c>
      <c r="AD510" s="6"/>
      <c r="AE510" s="6"/>
      <c r="AF510" s="6"/>
      <c r="AG510" s="6"/>
      <c r="AH510" s="5">
        <v>1216111</v>
      </c>
      <c r="AI510" s="4" t="str">
        <f t="shared" si="158"/>
        <v>12161112</v>
      </c>
    </row>
    <row r="511" spans="1:35" s="2" customFormat="1" ht="27.75" customHeight="1" x14ac:dyDescent="0.25">
      <c r="A511" s="12" t="s">
        <v>1</v>
      </c>
      <c r="B511" s="12" t="s">
        <v>1</v>
      </c>
      <c r="C511" s="11">
        <v>1216111</v>
      </c>
      <c r="D511" s="10">
        <v>3</v>
      </c>
      <c r="E511" s="9" t="s">
        <v>15</v>
      </c>
      <c r="F511" s="8">
        <v>4963000.9859999996</v>
      </c>
      <c r="G511" s="8">
        <v>1161879.55</v>
      </c>
      <c r="H511" s="8">
        <v>1250858.08</v>
      </c>
      <c r="I511" s="8">
        <v>0</v>
      </c>
      <c r="J511" s="8">
        <f t="shared" si="156"/>
        <v>1250858.08</v>
      </c>
      <c r="K511" s="8">
        <f t="shared" si="157"/>
        <v>-1161879.55</v>
      </c>
      <c r="L511" s="7">
        <f t="shared" si="144"/>
        <v>0</v>
      </c>
      <c r="AD511" s="6"/>
      <c r="AE511" s="6"/>
      <c r="AF511" s="6"/>
      <c r="AG511" s="6"/>
      <c r="AH511" s="5">
        <v>1216111</v>
      </c>
      <c r="AI511" s="4" t="str">
        <f t="shared" si="158"/>
        <v>12161113</v>
      </c>
    </row>
    <row r="512" spans="1:35" s="2" customFormat="1" ht="27.75" customHeight="1" x14ac:dyDescent="0.25">
      <c r="A512" s="12" t="s">
        <v>1</v>
      </c>
      <c r="B512" s="12" t="s">
        <v>1</v>
      </c>
      <c r="C512" s="11">
        <v>1216111</v>
      </c>
      <c r="D512" s="10">
        <v>4</v>
      </c>
      <c r="E512" s="9" t="s">
        <v>14</v>
      </c>
      <c r="F512" s="8">
        <v>20844459.010000002</v>
      </c>
      <c r="G512" s="8">
        <v>20917700</v>
      </c>
      <c r="H512" s="8">
        <v>10000000</v>
      </c>
      <c r="I512" s="8">
        <v>0</v>
      </c>
      <c r="J512" s="8">
        <f t="shared" si="156"/>
        <v>10000000</v>
      </c>
      <c r="K512" s="8">
        <f t="shared" si="157"/>
        <v>-20917700</v>
      </c>
      <c r="L512" s="7">
        <f t="shared" si="144"/>
        <v>0</v>
      </c>
      <c r="AD512" s="6"/>
      <c r="AE512" s="6"/>
      <c r="AF512" s="6"/>
      <c r="AG512" s="6"/>
      <c r="AH512" s="5">
        <v>1216111</v>
      </c>
      <c r="AI512" s="4" t="str">
        <f t="shared" si="158"/>
        <v>12161114</v>
      </c>
    </row>
    <row r="513" spans="1:35" s="2" customFormat="1" ht="27.75" hidden="1" customHeight="1" x14ac:dyDescent="0.25">
      <c r="A513" s="12" t="s">
        <v>1</v>
      </c>
      <c r="B513" s="12" t="s">
        <v>1</v>
      </c>
      <c r="C513" s="11">
        <v>1216111</v>
      </c>
      <c r="D513" s="10">
        <v>5</v>
      </c>
      <c r="E513" s="9" t="s">
        <v>13</v>
      </c>
      <c r="F513" s="8">
        <v>0</v>
      </c>
      <c r="G513" s="8">
        <v>0</v>
      </c>
      <c r="H513" s="8">
        <v>0</v>
      </c>
      <c r="I513" s="8">
        <v>0</v>
      </c>
      <c r="J513" s="8">
        <f t="shared" si="156"/>
        <v>0</v>
      </c>
      <c r="K513" s="8">
        <f t="shared" si="157"/>
        <v>0</v>
      </c>
      <c r="L513" s="7">
        <f t="shared" si="144"/>
        <v>0</v>
      </c>
      <c r="AD513" s="6"/>
      <c r="AE513" s="6"/>
      <c r="AF513" s="6"/>
      <c r="AG513" s="6"/>
      <c r="AH513" s="5">
        <v>1216111</v>
      </c>
      <c r="AI513" s="4" t="str">
        <f t="shared" si="158"/>
        <v>12161115</v>
      </c>
    </row>
    <row r="514" spans="1:35" s="2" customFormat="1" ht="27.75" customHeight="1" x14ac:dyDescent="0.25">
      <c r="A514" s="12" t="s">
        <v>1</v>
      </c>
      <c r="B514" s="12" t="s">
        <v>1</v>
      </c>
      <c r="C514" s="11">
        <v>1216111</v>
      </c>
      <c r="D514" s="10">
        <v>7</v>
      </c>
      <c r="E514" s="9" t="s">
        <v>0</v>
      </c>
      <c r="F514" s="8">
        <v>4999984</v>
      </c>
      <c r="G514" s="8">
        <v>16156509</v>
      </c>
      <c r="H514" s="8">
        <v>29398411.899999999</v>
      </c>
      <c r="I514" s="8">
        <v>0</v>
      </c>
      <c r="J514" s="8">
        <f t="shared" si="156"/>
        <v>29398411.899999999</v>
      </c>
      <c r="K514" s="8">
        <f t="shared" si="157"/>
        <v>-16156509</v>
      </c>
      <c r="L514" s="7">
        <f t="shared" si="144"/>
        <v>0</v>
      </c>
      <c r="AD514" s="6"/>
      <c r="AE514" s="6"/>
      <c r="AF514" s="6"/>
      <c r="AG514" s="6"/>
      <c r="AH514" s="5">
        <v>1216111</v>
      </c>
      <c r="AI514" s="4" t="str">
        <f t="shared" si="158"/>
        <v>12161117</v>
      </c>
    </row>
    <row r="515" spans="1:35" s="2" customFormat="1" ht="27.75" customHeight="1" x14ac:dyDescent="0.25">
      <c r="A515" s="12" t="s">
        <v>1</v>
      </c>
      <c r="B515" s="12" t="s">
        <v>1</v>
      </c>
      <c r="C515" s="11">
        <v>1216111</v>
      </c>
      <c r="D515" s="10">
        <v>9</v>
      </c>
      <c r="E515" s="9" t="s">
        <v>12</v>
      </c>
      <c r="F515" s="8">
        <v>84000000.680000007</v>
      </c>
      <c r="G515" s="8">
        <v>204533487.24999994</v>
      </c>
      <c r="H515" s="8">
        <v>348076357</v>
      </c>
      <c r="I515" s="8">
        <v>71000000</v>
      </c>
      <c r="J515" s="8">
        <f t="shared" si="156"/>
        <v>277076357</v>
      </c>
      <c r="K515" s="8">
        <f t="shared" si="157"/>
        <v>-133533487.24999994</v>
      </c>
      <c r="L515" s="7">
        <f t="shared" si="144"/>
        <v>0.20397823228194725</v>
      </c>
      <c r="AD515" s="6"/>
      <c r="AE515" s="6"/>
      <c r="AF515" s="6"/>
      <c r="AG515" s="6"/>
      <c r="AH515" s="5">
        <v>1216111</v>
      </c>
      <c r="AI515" s="4" t="str">
        <f t="shared" si="158"/>
        <v>12161119</v>
      </c>
    </row>
    <row r="516" spans="1:35" s="2" customFormat="1" ht="27.75" customHeight="1" x14ac:dyDescent="0.25">
      <c r="A516" s="18" t="s">
        <v>5</v>
      </c>
      <c r="B516" s="18" t="s">
        <v>5</v>
      </c>
      <c r="C516" s="18" t="s">
        <v>5</v>
      </c>
      <c r="D516" s="17">
        <v>1216112</v>
      </c>
      <c r="E516" s="16" t="s">
        <v>55</v>
      </c>
      <c r="F516" s="15">
        <v>1194104533.733</v>
      </c>
      <c r="G516" s="15">
        <v>1467117997.1762502</v>
      </c>
      <c r="H516" s="15">
        <f>SUMIF($B$517:$B$523,"article",H517:H523)</f>
        <v>3951153957.9299998</v>
      </c>
      <c r="I516" s="15">
        <f>SUMIF($B$517:$B$523,"article",I517:I523)</f>
        <v>1947171774.4300003</v>
      </c>
      <c r="J516" s="15">
        <f>SUMIF($B$517:$B$523,"article",J517:J523)</f>
        <v>2003982183.4999998</v>
      </c>
      <c r="K516" s="15">
        <f>SUMIF($B$517:$B$523,"article",K517:K523)</f>
        <v>480053777.25374979</v>
      </c>
      <c r="L516" s="14">
        <f t="shared" ref="L516:L579" si="159">IF(G516&lt;&gt;0,I516/H516,0)</f>
        <v>0.49281090920843768</v>
      </c>
      <c r="AD516" s="13"/>
      <c r="AE516" s="13"/>
      <c r="AF516" s="13"/>
      <c r="AG516" s="13"/>
      <c r="AH516" s="5">
        <v>1216112</v>
      </c>
    </row>
    <row r="517" spans="1:35" s="2" customFormat="1" ht="27.75" customHeight="1" x14ac:dyDescent="0.25">
      <c r="A517" s="12" t="s">
        <v>1</v>
      </c>
      <c r="B517" s="12" t="s">
        <v>1</v>
      </c>
      <c r="C517" s="11">
        <v>1216112</v>
      </c>
      <c r="D517" s="10">
        <v>1</v>
      </c>
      <c r="E517" s="9" t="s">
        <v>3</v>
      </c>
      <c r="F517" s="8">
        <v>493183797.44</v>
      </c>
      <c r="G517" s="8">
        <v>841315297.74000001</v>
      </c>
      <c r="H517" s="8">
        <v>2931768757.04</v>
      </c>
      <c r="I517" s="8">
        <v>1556726595.0900002</v>
      </c>
      <c r="J517" s="8">
        <f t="shared" ref="J517:J523" si="160">H517-I517</f>
        <v>1375042161.9499998</v>
      </c>
      <c r="K517" s="8">
        <f t="shared" ref="K517:K523" si="161">+I517-G517</f>
        <v>715411297.35000014</v>
      </c>
      <c r="L517" s="7">
        <f t="shared" si="159"/>
        <v>0.53098546444083028</v>
      </c>
      <c r="AD517" s="6"/>
      <c r="AE517" s="6"/>
      <c r="AF517" s="6"/>
      <c r="AG517" s="6"/>
      <c r="AH517" s="5">
        <v>1216112</v>
      </c>
      <c r="AI517" s="4" t="str">
        <f t="shared" ref="AI517:AI523" si="162">CONCATENATE(AH517,D517)</f>
        <v>12161121</v>
      </c>
    </row>
    <row r="518" spans="1:35" s="2" customFormat="1" ht="27.75" customHeight="1" x14ac:dyDescent="0.25">
      <c r="A518" s="12" t="s">
        <v>1</v>
      </c>
      <c r="B518" s="12" t="s">
        <v>1</v>
      </c>
      <c r="C518" s="11">
        <v>1216112</v>
      </c>
      <c r="D518" s="10">
        <v>2</v>
      </c>
      <c r="E518" s="9" t="s">
        <v>2</v>
      </c>
      <c r="F518" s="8">
        <v>159442414.64499998</v>
      </c>
      <c r="G518" s="8">
        <v>125153737.38625</v>
      </c>
      <c r="H518" s="8">
        <v>46674657.090000004</v>
      </c>
      <c r="I518" s="8">
        <v>5964569.1400000006</v>
      </c>
      <c r="J518" s="8">
        <f t="shared" si="160"/>
        <v>40710087.950000003</v>
      </c>
      <c r="K518" s="8">
        <f t="shared" si="161"/>
        <v>-119189168.24625</v>
      </c>
      <c r="L518" s="7">
        <f t="shared" si="159"/>
        <v>0.12779031517036904</v>
      </c>
      <c r="AD518" s="6"/>
      <c r="AE518" s="6"/>
      <c r="AF518" s="6"/>
      <c r="AG518" s="6"/>
      <c r="AH518" s="5">
        <v>1216112</v>
      </c>
      <c r="AI518" s="4" t="str">
        <f t="shared" si="162"/>
        <v>12161122</v>
      </c>
    </row>
    <row r="519" spans="1:35" s="2" customFormat="1" ht="27.75" customHeight="1" x14ac:dyDescent="0.25">
      <c r="A519" s="12" t="s">
        <v>1</v>
      </c>
      <c r="B519" s="12" t="s">
        <v>1</v>
      </c>
      <c r="C519" s="11">
        <v>1216112</v>
      </c>
      <c r="D519" s="10">
        <v>3</v>
      </c>
      <c r="E519" s="9" t="s">
        <v>15</v>
      </c>
      <c r="F519" s="8">
        <v>103894853.50999999</v>
      </c>
      <c r="G519" s="8">
        <v>136290757.55000001</v>
      </c>
      <c r="H519" s="8">
        <v>220186331.81</v>
      </c>
      <c r="I519" s="8">
        <v>50458985.200000003</v>
      </c>
      <c r="J519" s="8">
        <f t="shared" si="160"/>
        <v>169727346.61000001</v>
      </c>
      <c r="K519" s="8">
        <f t="shared" si="161"/>
        <v>-85831772.350000009</v>
      </c>
      <c r="L519" s="7">
        <f t="shared" si="159"/>
        <v>0.22916492947228595</v>
      </c>
      <c r="AD519" s="6"/>
      <c r="AE519" s="6"/>
      <c r="AF519" s="6"/>
      <c r="AG519" s="6"/>
      <c r="AH519" s="5">
        <v>1216112</v>
      </c>
      <c r="AI519" s="4" t="str">
        <f t="shared" si="162"/>
        <v>12161123</v>
      </c>
    </row>
    <row r="520" spans="1:35" s="2" customFormat="1" ht="21.75" customHeight="1" x14ac:dyDescent="0.25">
      <c r="A520" s="12" t="s">
        <v>1</v>
      </c>
      <c r="B520" s="12" t="s">
        <v>1</v>
      </c>
      <c r="C520" s="11">
        <v>1216112</v>
      </c>
      <c r="D520" s="10">
        <v>4</v>
      </c>
      <c r="E520" s="9" t="s">
        <v>14</v>
      </c>
      <c r="F520" s="8">
        <v>30520420.789000001</v>
      </c>
      <c r="G520" s="8">
        <v>30531700</v>
      </c>
      <c r="H520" s="8">
        <v>62126521.990000002</v>
      </c>
      <c r="I520" s="8">
        <v>1065625</v>
      </c>
      <c r="J520" s="8">
        <f t="shared" si="160"/>
        <v>61060896.990000002</v>
      </c>
      <c r="K520" s="8">
        <f t="shared" si="161"/>
        <v>-29466075</v>
      </c>
      <c r="L520" s="7">
        <f t="shared" si="159"/>
        <v>1.7152497288863602E-2</v>
      </c>
      <c r="AD520" s="6"/>
      <c r="AE520" s="6"/>
      <c r="AF520" s="6"/>
      <c r="AG520" s="6"/>
      <c r="AH520" s="5">
        <v>1216112</v>
      </c>
      <c r="AI520" s="4" t="str">
        <f t="shared" si="162"/>
        <v>12161124</v>
      </c>
    </row>
    <row r="521" spans="1:35" s="2" customFormat="1" ht="27.75" hidden="1" customHeight="1" x14ac:dyDescent="0.25">
      <c r="A521" s="12" t="s">
        <v>1</v>
      </c>
      <c r="B521" s="12" t="s">
        <v>1</v>
      </c>
      <c r="C521" s="11">
        <v>1216112</v>
      </c>
      <c r="D521" s="10">
        <v>5</v>
      </c>
      <c r="E521" s="9" t="s">
        <v>13</v>
      </c>
      <c r="F521" s="8">
        <v>45</v>
      </c>
      <c r="G521" s="8">
        <v>0</v>
      </c>
      <c r="H521" s="8">
        <v>0</v>
      </c>
      <c r="I521" s="8">
        <v>0</v>
      </c>
      <c r="J521" s="8">
        <f t="shared" si="160"/>
        <v>0</v>
      </c>
      <c r="K521" s="8">
        <f t="shared" si="161"/>
        <v>0</v>
      </c>
      <c r="L521" s="7">
        <f t="shared" si="159"/>
        <v>0</v>
      </c>
      <c r="AD521" s="6"/>
      <c r="AE521" s="6"/>
      <c r="AF521" s="6"/>
      <c r="AG521" s="6"/>
      <c r="AH521" s="5">
        <v>1216112</v>
      </c>
      <c r="AI521" s="4" t="str">
        <f t="shared" si="162"/>
        <v>12161125</v>
      </c>
    </row>
    <row r="522" spans="1:35" s="2" customFormat="1" ht="27.75" customHeight="1" x14ac:dyDescent="0.25">
      <c r="A522" s="12" t="s">
        <v>1</v>
      </c>
      <c r="B522" s="12" t="s">
        <v>1</v>
      </c>
      <c r="C522" s="11">
        <v>1216112</v>
      </c>
      <c r="D522" s="10">
        <v>7</v>
      </c>
      <c r="E522" s="9" t="s">
        <v>0</v>
      </c>
      <c r="F522" s="8">
        <v>3500000</v>
      </c>
      <c r="G522" s="8">
        <v>8598000</v>
      </c>
      <c r="H522" s="8">
        <v>1588</v>
      </c>
      <c r="I522" s="8">
        <v>0</v>
      </c>
      <c r="J522" s="8">
        <f t="shared" si="160"/>
        <v>1588</v>
      </c>
      <c r="K522" s="8">
        <f t="shared" si="161"/>
        <v>-8598000</v>
      </c>
      <c r="L522" s="7">
        <f t="shared" si="159"/>
        <v>0</v>
      </c>
      <c r="AD522" s="6"/>
      <c r="AE522" s="6"/>
      <c r="AF522" s="6"/>
      <c r="AG522" s="6"/>
      <c r="AH522" s="5">
        <v>1216112</v>
      </c>
      <c r="AI522" s="4" t="str">
        <f t="shared" si="162"/>
        <v>12161127</v>
      </c>
    </row>
    <row r="523" spans="1:35" s="2" customFormat="1" ht="27.75" customHeight="1" x14ac:dyDescent="0.25">
      <c r="A523" s="12" t="s">
        <v>1</v>
      </c>
      <c r="B523" s="12" t="s">
        <v>1</v>
      </c>
      <c r="C523" s="11">
        <v>1216112</v>
      </c>
      <c r="D523" s="10">
        <v>9</v>
      </c>
      <c r="E523" s="9" t="s">
        <v>12</v>
      </c>
      <c r="F523" s="8">
        <v>403563002.34899998</v>
      </c>
      <c r="G523" s="8">
        <v>325228504.5000003</v>
      </c>
      <c r="H523" s="8">
        <v>690396102</v>
      </c>
      <c r="I523" s="8">
        <v>332956000</v>
      </c>
      <c r="J523" s="8">
        <f t="shared" si="160"/>
        <v>357440102</v>
      </c>
      <c r="K523" s="8">
        <f t="shared" si="161"/>
        <v>7727495.499999702</v>
      </c>
      <c r="L523" s="7">
        <f t="shared" si="159"/>
        <v>0.48226807630498469</v>
      </c>
      <c r="AD523" s="6"/>
      <c r="AE523" s="6"/>
      <c r="AF523" s="6"/>
      <c r="AG523" s="6"/>
      <c r="AH523" s="5">
        <v>1216112</v>
      </c>
      <c r="AI523" s="4" t="str">
        <f t="shared" si="162"/>
        <v>12161129</v>
      </c>
    </row>
    <row r="524" spans="1:35" s="2" customFormat="1" ht="27.75" customHeight="1" x14ac:dyDescent="0.25">
      <c r="A524" s="18" t="s">
        <v>5</v>
      </c>
      <c r="B524" s="18" t="s">
        <v>5</v>
      </c>
      <c r="C524" s="18" t="s">
        <v>5</v>
      </c>
      <c r="D524" s="17">
        <v>1216115</v>
      </c>
      <c r="E524" s="16" t="s">
        <v>90</v>
      </c>
      <c r="F524" s="15">
        <v>8093833.0199999996</v>
      </c>
      <c r="G524" s="15">
        <v>8587639.1999999993</v>
      </c>
      <c r="H524" s="15">
        <f>SUMIF($B$525:$B$527,"article",H525:H527)</f>
        <v>12969921.210000001</v>
      </c>
      <c r="I524" s="15">
        <f>SUMIF($B$525:$B$527,"article",I525:I527)</f>
        <v>3821585</v>
      </c>
      <c r="J524" s="15">
        <f>SUMIF($B$525:$B$527,"article",J525:J527)</f>
        <v>9148336.2100000009</v>
      </c>
      <c r="K524" s="15">
        <f>SUMIF($B$525:$B$527,"article",K525:K527)</f>
        <v>-4766054.2</v>
      </c>
      <c r="L524" s="14">
        <f t="shared" si="159"/>
        <v>0.294649823859647</v>
      </c>
      <c r="AD524" s="13"/>
      <c r="AE524" s="13"/>
      <c r="AF524" s="13"/>
      <c r="AG524" s="13"/>
      <c r="AH524" s="5">
        <v>1216115</v>
      </c>
    </row>
    <row r="525" spans="1:35" s="2" customFormat="1" ht="27.75" customHeight="1" x14ac:dyDescent="0.25">
      <c r="A525" s="12" t="s">
        <v>1</v>
      </c>
      <c r="B525" s="12" t="s">
        <v>1</v>
      </c>
      <c r="C525" s="11">
        <v>1216115</v>
      </c>
      <c r="D525" s="10">
        <v>1</v>
      </c>
      <c r="E525" s="9" t="s">
        <v>3</v>
      </c>
      <c r="F525" s="8">
        <v>6907809.959999999</v>
      </c>
      <c r="G525" s="8">
        <v>7469806.2000000002</v>
      </c>
      <c r="H525" s="8">
        <v>12369921.210000001</v>
      </c>
      <c r="I525" s="8">
        <v>3528260</v>
      </c>
      <c r="J525" s="8">
        <f>H525-I525</f>
        <v>8841661.2100000009</v>
      </c>
      <c r="K525" s="8">
        <f>+I525-G525</f>
        <v>-3941546.2</v>
      </c>
      <c r="L525" s="7">
        <f t="shared" si="159"/>
        <v>0.28522897923939161</v>
      </c>
      <c r="AD525" s="6"/>
      <c r="AE525" s="6"/>
      <c r="AF525" s="6"/>
      <c r="AG525" s="6"/>
      <c r="AH525" s="5">
        <v>1216115</v>
      </c>
      <c r="AI525" s="4" t="str">
        <f>CONCATENATE(AH525,D525)</f>
        <v>12161151</v>
      </c>
    </row>
    <row r="526" spans="1:35" s="2" customFormat="1" ht="27.75" customHeight="1" x14ac:dyDescent="0.25">
      <c r="A526" s="12" t="s">
        <v>1</v>
      </c>
      <c r="B526" s="12" t="s">
        <v>1</v>
      </c>
      <c r="C526" s="11">
        <v>1216115</v>
      </c>
      <c r="D526" s="10">
        <v>2</v>
      </c>
      <c r="E526" s="9" t="s">
        <v>2</v>
      </c>
      <c r="F526" s="8">
        <v>1186023.06</v>
      </c>
      <c r="G526" s="8">
        <v>1117833</v>
      </c>
      <c r="H526" s="8">
        <v>600000</v>
      </c>
      <c r="I526" s="8">
        <v>293325</v>
      </c>
      <c r="J526" s="8">
        <f>H526-I526</f>
        <v>306675</v>
      </c>
      <c r="K526" s="8">
        <f>+I526-G526</f>
        <v>-824508</v>
      </c>
      <c r="L526" s="7">
        <f t="shared" si="159"/>
        <v>0.488875</v>
      </c>
      <c r="AD526" s="6"/>
      <c r="AE526" s="6"/>
      <c r="AF526" s="6"/>
      <c r="AG526" s="6"/>
      <c r="AH526" s="5">
        <v>1216115</v>
      </c>
      <c r="AI526" s="4" t="str">
        <f>CONCATENATE(AH526,D526)</f>
        <v>12161152</v>
      </c>
    </row>
    <row r="527" spans="1:35" s="2" customFormat="1" ht="27.75" hidden="1" customHeight="1" x14ac:dyDescent="0.25">
      <c r="A527" s="12" t="s">
        <v>1</v>
      </c>
      <c r="B527" s="12" t="s">
        <v>1</v>
      </c>
      <c r="C527" s="11">
        <v>1216115</v>
      </c>
      <c r="D527" s="10">
        <v>7</v>
      </c>
      <c r="E527" s="9" t="s">
        <v>0</v>
      </c>
      <c r="F527" s="8">
        <v>0</v>
      </c>
      <c r="G527" s="8">
        <v>0</v>
      </c>
      <c r="H527" s="8">
        <v>0</v>
      </c>
      <c r="I527" s="8">
        <v>0</v>
      </c>
      <c r="J527" s="8">
        <f>H527-I527</f>
        <v>0</v>
      </c>
      <c r="K527" s="8">
        <f>+I527-G527</f>
        <v>0</v>
      </c>
      <c r="L527" s="7">
        <f t="shared" si="159"/>
        <v>0</v>
      </c>
      <c r="AD527" s="6"/>
      <c r="AE527" s="6"/>
      <c r="AF527" s="6"/>
      <c r="AG527" s="6"/>
      <c r="AH527" s="5">
        <v>1216115</v>
      </c>
      <c r="AI527" s="4" t="str">
        <f>CONCATENATE(AH527,D527)</f>
        <v>12161157</v>
      </c>
    </row>
    <row r="528" spans="1:35" s="2" customFormat="1" ht="27.75" hidden="1" customHeight="1" x14ac:dyDescent="0.25">
      <c r="A528" s="18" t="s">
        <v>5</v>
      </c>
      <c r="B528" s="18" t="s">
        <v>5</v>
      </c>
      <c r="C528" s="18" t="s">
        <v>5</v>
      </c>
      <c r="D528" s="17">
        <v>1216117</v>
      </c>
      <c r="E528" s="16" t="s">
        <v>89</v>
      </c>
      <c r="F528" s="15">
        <v>474999990.25999999</v>
      </c>
      <c r="G528" s="15">
        <v>0</v>
      </c>
      <c r="H528" s="15">
        <f>SUMIF($B$533:$B$535,"article",H529:H531)</f>
        <v>0</v>
      </c>
      <c r="I528" s="15">
        <f>SUMIF($B$533:$B$535,"article",I529:I531)</f>
        <v>0</v>
      </c>
      <c r="J528" s="15">
        <f>SUMIF($B$533:$B$535,"article",J529:J531)</f>
        <v>0</v>
      </c>
      <c r="K528" s="15">
        <f>SUMIF($B$533:$B$535,"article",K529:K531)</f>
        <v>0</v>
      </c>
      <c r="L528" s="14">
        <f t="shared" si="159"/>
        <v>0</v>
      </c>
      <c r="AD528" s="13"/>
      <c r="AE528" s="13"/>
      <c r="AF528" s="13"/>
      <c r="AG528" s="13"/>
      <c r="AH528" s="5">
        <v>1216117</v>
      </c>
    </row>
    <row r="529" spans="1:35" s="2" customFormat="1" ht="27.75" hidden="1" customHeight="1" x14ac:dyDescent="0.25">
      <c r="A529" s="12" t="s">
        <v>1</v>
      </c>
      <c r="B529" s="12" t="s">
        <v>1</v>
      </c>
      <c r="C529" s="11">
        <v>1216117</v>
      </c>
      <c r="D529" s="10">
        <v>1</v>
      </c>
      <c r="E529" s="9" t="s">
        <v>3</v>
      </c>
      <c r="F529" s="8">
        <v>261932507.39999998</v>
      </c>
      <c r="G529" s="8">
        <v>0</v>
      </c>
      <c r="H529" s="8">
        <v>0</v>
      </c>
      <c r="I529" s="8">
        <v>0</v>
      </c>
      <c r="J529" s="8">
        <f>H529-I529</f>
        <v>0</v>
      </c>
      <c r="K529" s="8">
        <f>+I529-G529</f>
        <v>0</v>
      </c>
      <c r="L529" s="7">
        <f t="shared" si="159"/>
        <v>0</v>
      </c>
      <c r="AD529" s="6"/>
      <c r="AE529" s="6"/>
      <c r="AF529" s="6"/>
      <c r="AG529" s="6"/>
      <c r="AH529" s="5">
        <v>1216117</v>
      </c>
      <c r="AI529" s="4" t="str">
        <f>CONCATENATE(AH529,D529)</f>
        <v>12161171</v>
      </c>
    </row>
    <row r="530" spans="1:35" s="2" customFormat="1" ht="27.75" hidden="1" customHeight="1" x14ac:dyDescent="0.25">
      <c r="A530" s="12" t="s">
        <v>1</v>
      </c>
      <c r="B530" s="12" t="s">
        <v>1</v>
      </c>
      <c r="C530" s="11">
        <v>1216117</v>
      </c>
      <c r="D530" s="10">
        <v>2</v>
      </c>
      <c r="E530" s="9" t="s">
        <v>2</v>
      </c>
      <c r="F530" s="8">
        <v>213067482.86000001</v>
      </c>
      <c r="G530" s="8">
        <v>0</v>
      </c>
      <c r="H530" s="8">
        <v>0</v>
      </c>
      <c r="I530" s="8">
        <v>0</v>
      </c>
      <c r="J530" s="8">
        <f>H530-I530</f>
        <v>0</v>
      </c>
      <c r="K530" s="8">
        <f>+I530-G530</f>
        <v>0</v>
      </c>
      <c r="L530" s="7">
        <f t="shared" si="159"/>
        <v>0</v>
      </c>
      <c r="AD530" s="6"/>
      <c r="AE530" s="6"/>
      <c r="AF530" s="6"/>
      <c r="AG530" s="6"/>
      <c r="AH530" s="5">
        <v>1216117</v>
      </c>
      <c r="AI530" s="4" t="str">
        <f>CONCATENATE(AH530,D530)</f>
        <v>12161172</v>
      </c>
    </row>
    <row r="531" spans="1:35" s="2" customFormat="1" ht="27.75" hidden="1" customHeight="1" x14ac:dyDescent="0.25">
      <c r="A531" s="12" t="s">
        <v>1</v>
      </c>
      <c r="B531" s="12" t="s">
        <v>1</v>
      </c>
      <c r="C531" s="11">
        <v>1216117</v>
      </c>
      <c r="D531" s="10">
        <v>7</v>
      </c>
      <c r="E531" s="9" t="s">
        <v>0</v>
      </c>
      <c r="F531" s="8">
        <v>0</v>
      </c>
      <c r="G531" s="8">
        <v>0</v>
      </c>
      <c r="H531" s="8">
        <v>0</v>
      </c>
      <c r="I531" s="8">
        <v>0</v>
      </c>
      <c r="J531" s="8">
        <f>H531-I531</f>
        <v>0</v>
      </c>
      <c r="K531" s="8">
        <f>+I531-G531</f>
        <v>0</v>
      </c>
      <c r="L531" s="7">
        <f t="shared" si="159"/>
        <v>0</v>
      </c>
      <c r="AD531" s="6"/>
      <c r="AE531" s="6"/>
      <c r="AF531" s="6"/>
      <c r="AG531" s="6"/>
      <c r="AH531" s="5">
        <v>1216117</v>
      </c>
      <c r="AI531" s="4" t="str">
        <f>CONCATENATE(AH531,D531)</f>
        <v>12161177</v>
      </c>
    </row>
    <row r="532" spans="1:35" s="2" customFormat="1" ht="27.75" customHeight="1" x14ac:dyDescent="0.25">
      <c r="A532" s="18" t="s">
        <v>5</v>
      </c>
      <c r="B532" s="18" t="s">
        <v>5</v>
      </c>
      <c r="C532" s="18" t="s">
        <v>5</v>
      </c>
      <c r="D532" s="17">
        <v>1216118</v>
      </c>
      <c r="E532" s="16" t="s">
        <v>88</v>
      </c>
      <c r="F532" s="15">
        <v>474999990.25999999</v>
      </c>
      <c r="G532" s="15">
        <v>0</v>
      </c>
      <c r="H532" s="15">
        <f>SUMIF($B$533:$B$535,"article",H533:H535)</f>
        <v>64364296.230000004</v>
      </c>
      <c r="I532" s="15">
        <f>SUMIF($B$533:$B$535,"article",I533:I535)</f>
        <v>15099853.33</v>
      </c>
      <c r="J532" s="15">
        <f>SUMIF($B$533:$B$535,"article",J533:J535)</f>
        <v>49264442.899999999</v>
      </c>
      <c r="K532" s="15">
        <f>SUMIF($B$533:$B$535,"article",K533:K535)</f>
        <v>15099853.33</v>
      </c>
      <c r="L532" s="14">
        <f t="shared" si="159"/>
        <v>0</v>
      </c>
      <c r="AD532" s="13"/>
      <c r="AE532" s="13"/>
      <c r="AF532" s="13"/>
      <c r="AG532" s="13"/>
      <c r="AH532" s="5">
        <v>1216118</v>
      </c>
    </row>
    <row r="533" spans="1:35" s="2" customFormat="1" ht="27.75" customHeight="1" x14ac:dyDescent="0.25">
      <c r="A533" s="12" t="s">
        <v>1</v>
      </c>
      <c r="B533" s="12" t="s">
        <v>1</v>
      </c>
      <c r="C533" s="11">
        <v>1216118</v>
      </c>
      <c r="D533" s="10">
        <v>1</v>
      </c>
      <c r="E533" s="9" t="s">
        <v>3</v>
      </c>
      <c r="F533" s="8">
        <v>261932507.39999998</v>
      </c>
      <c r="G533" s="8">
        <v>0</v>
      </c>
      <c r="H533" s="8">
        <v>24964296.23</v>
      </c>
      <c r="I533" s="8">
        <v>7689653.3300000001</v>
      </c>
      <c r="J533" s="8">
        <f>H533-I533</f>
        <v>17274642.899999999</v>
      </c>
      <c r="K533" s="8">
        <f>+I533-G533</f>
        <v>7689653.3300000001</v>
      </c>
      <c r="L533" s="7">
        <f t="shared" si="159"/>
        <v>0</v>
      </c>
      <c r="AD533" s="6"/>
      <c r="AE533" s="6"/>
      <c r="AF533" s="6"/>
      <c r="AG533" s="6"/>
      <c r="AH533" s="5">
        <v>1216118</v>
      </c>
      <c r="AI533" s="4" t="str">
        <f>CONCATENATE(AH533,D533)</f>
        <v>12161181</v>
      </c>
    </row>
    <row r="534" spans="1:35" s="2" customFormat="1" ht="27.75" customHeight="1" x14ac:dyDescent="0.25">
      <c r="A534" s="12" t="s">
        <v>1</v>
      </c>
      <c r="B534" s="12" t="s">
        <v>1</v>
      </c>
      <c r="C534" s="11">
        <v>1216118</v>
      </c>
      <c r="D534" s="10">
        <v>2</v>
      </c>
      <c r="E534" s="9" t="s">
        <v>2</v>
      </c>
      <c r="F534" s="8">
        <v>213067482.86000001</v>
      </c>
      <c r="G534" s="8">
        <v>0</v>
      </c>
      <c r="H534" s="8">
        <v>39400000</v>
      </c>
      <c r="I534" s="8">
        <v>7410200</v>
      </c>
      <c r="J534" s="8">
        <f>H534-I534</f>
        <v>31989800</v>
      </c>
      <c r="K534" s="8">
        <f>+I534-G534</f>
        <v>7410200</v>
      </c>
      <c r="L534" s="7">
        <f t="shared" si="159"/>
        <v>0</v>
      </c>
      <c r="AD534" s="6"/>
      <c r="AE534" s="6"/>
      <c r="AF534" s="6"/>
      <c r="AG534" s="6"/>
      <c r="AH534" s="5">
        <v>1216118</v>
      </c>
      <c r="AI534" s="4" t="str">
        <f>CONCATENATE(AH534,D534)</f>
        <v>12161182</v>
      </c>
    </row>
    <row r="535" spans="1:35" s="2" customFormat="1" ht="27.75" hidden="1" customHeight="1" x14ac:dyDescent="0.25">
      <c r="A535" s="12" t="s">
        <v>1</v>
      </c>
      <c r="B535" s="12" t="s">
        <v>1</v>
      </c>
      <c r="C535" s="11">
        <v>1216118</v>
      </c>
      <c r="D535" s="10">
        <v>7</v>
      </c>
      <c r="E535" s="9" t="s">
        <v>0</v>
      </c>
      <c r="F535" s="8">
        <v>0</v>
      </c>
      <c r="G535" s="8">
        <v>0</v>
      </c>
      <c r="H535" s="8">
        <v>0</v>
      </c>
      <c r="I535" s="8">
        <v>0</v>
      </c>
      <c r="J535" s="8">
        <f>H535-I535</f>
        <v>0</v>
      </c>
      <c r="K535" s="8">
        <f>+I535-G535</f>
        <v>0</v>
      </c>
      <c r="L535" s="7">
        <f t="shared" si="159"/>
        <v>0</v>
      </c>
      <c r="AD535" s="6"/>
      <c r="AE535" s="6"/>
      <c r="AF535" s="6"/>
      <c r="AG535" s="6"/>
      <c r="AH535" s="5">
        <v>1216118</v>
      </c>
      <c r="AI535" s="4" t="str">
        <f>CONCATENATE(AH535,D535)</f>
        <v>12161187</v>
      </c>
    </row>
    <row r="536" spans="1:35" s="2" customFormat="1" ht="27.75" customHeight="1" x14ac:dyDescent="0.25">
      <c r="A536" s="30" t="s">
        <v>9</v>
      </c>
      <c r="B536" s="30" t="s">
        <v>9</v>
      </c>
      <c r="C536" s="30" t="s">
        <v>9</v>
      </c>
      <c r="D536" s="29">
        <v>1217</v>
      </c>
      <c r="E536" s="28" t="s">
        <v>87</v>
      </c>
      <c r="F536" s="27">
        <v>479464985.04999995</v>
      </c>
      <c r="G536" s="27">
        <v>926302115.28550005</v>
      </c>
      <c r="H536" s="27">
        <f>SUMIF($B$537:$B$561,"chap",H537:H561)</f>
        <v>1766545234.47</v>
      </c>
      <c r="I536" s="27">
        <f>SUMIF($B$537:$B$561,"chap",I537:I561)</f>
        <v>994671507.90999985</v>
      </c>
      <c r="J536" s="27">
        <f>SUMIF($B$537:$B$561,"chap",J537:J561)</f>
        <v>771873726.56000006</v>
      </c>
      <c r="K536" s="27">
        <f>SUMIF($B$537:$B$561,"chap",K537:K561)</f>
        <v>68369392.624499887</v>
      </c>
      <c r="L536" s="26">
        <f t="shared" si="159"/>
        <v>0.56306031031717219</v>
      </c>
      <c r="AD536" s="25"/>
      <c r="AE536" s="25"/>
      <c r="AF536" s="25"/>
      <c r="AG536" s="25"/>
      <c r="AH536" s="5"/>
    </row>
    <row r="537" spans="1:35" s="19" customFormat="1" ht="27.75" customHeight="1" x14ac:dyDescent="0.25">
      <c r="A537" s="24" t="s">
        <v>7</v>
      </c>
      <c r="B537" s="24" t="s">
        <v>7</v>
      </c>
      <c r="C537" s="24" t="s">
        <v>7</v>
      </c>
      <c r="D537" s="23">
        <v>12171</v>
      </c>
      <c r="E537" s="22" t="s">
        <v>6</v>
      </c>
      <c r="F537" s="21">
        <v>479464985.04999995</v>
      </c>
      <c r="G537" s="21">
        <v>926302115.28550005</v>
      </c>
      <c r="H537" s="21">
        <f>SUMIF($B$537:$B$561,"section",H537:H561)</f>
        <v>1766545234.47</v>
      </c>
      <c r="I537" s="21">
        <f>SUMIF($B$537:$B$561,"section",I537:I561)</f>
        <v>994671507.90999985</v>
      </c>
      <c r="J537" s="21">
        <f>SUMIF($B$537:$B$561,"section",J537:J561)</f>
        <v>771873726.56000006</v>
      </c>
      <c r="K537" s="21">
        <f>SUMIF($B$537:$B$561,"section",K537:K561)</f>
        <v>68369392.624499887</v>
      </c>
      <c r="L537" s="20">
        <f t="shared" si="159"/>
        <v>0.56306031031717219</v>
      </c>
      <c r="AH537" s="5"/>
    </row>
    <row r="538" spans="1:35" s="2" customFormat="1" ht="27.75" customHeight="1" x14ac:dyDescent="0.25">
      <c r="A538" s="18" t="s">
        <v>5</v>
      </c>
      <c r="B538" s="18" t="s">
        <v>5</v>
      </c>
      <c r="C538" s="18" t="s">
        <v>5</v>
      </c>
      <c r="D538" s="17">
        <v>1217111</v>
      </c>
      <c r="E538" s="16" t="s">
        <v>56</v>
      </c>
      <c r="F538" s="15">
        <v>142351211.01000002</v>
      </c>
      <c r="G538" s="15">
        <v>95610774.540000021</v>
      </c>
      <c r="H538" s="15">
        <f>SUMIF($B$539:$B$545,"article",H539:H545)</f>
        <v>141357966.16999999</v>
      </c>
      <c r="I538" s="15">
        <f>SUMIF($B$539:$B$545,"article",I539:I545)</f>
        <v>80258718.649999991</v>
      </c>
      <c r="J538" s="15">
        <f>SUMIF($B$539:$B$545,"article",J539:J545)</f>
        <v>61099247.520000003</v>
      </c>
      <c r="K538" s="15">
        <f>SUMIF($B$539:$B$545,"article",K539:K545)</f>
        <v>-15352055.89000003</v>
      </c>
      <c r="L538" s="14">
        <f t="shared" si="159"/>
        <v>0.56776933641984639</v>
      </c>
      <c r="AD538" s="13"/>
      <c r="AE538" s="13"/>
      <c r="AF538" s="13"/>
      <c r="AG538" s="13"/>
      <c r="AH538" s="5">
        <v>1217111</v>
      </c>
    </row>
    <row r="539" spans="1:35" s="2" customFormat="1" ht="27.75" customHeight="1" x14ac:dyDescent="0.25">
      <c r="A539" s="12" t="s">
        <v>1</v>
      </c>
      <c r="B539" s="12" t="s">
        <v>1</v>
      </c>
      <c r="C539" s="11">
        <v>1217111</v>
      </c>
      <c r="D539" s="10">
        <v>1</v>
      </c>
      <c r="E539" s="9" t="s">
        <v>3</v>
      </c>
      <c r="F539" s="8">
        <v>77826100</v>
      </c>
      <c r="G539" s="8">
        <v>48325438.785000026</v>
      </c>
      <c r="H539" s="8">
        <v>127363237.61</v>
      </c>
      <c r="I539" s="8">
        <v>71098581.549999997</v>
      </c>
      <c r="J539" s="8">
        <f t="shared" ref="J539:J545" si="163">H539-I539</f>
        <v>56264656.060000002</v>
      </c>
      <c r="K539" s="8">
        <f t="shared" ref="K539:K545" si="164">+I539-G539</f>
        <v>22773142.764999971</v>
      </c>
      <c r="L539" s="7">
        <f t="shared" si="159"/>
        <v>0.5582347220766446</v>
      </c>
      <c r="AD539" s="6"/>
      <c r="AE539" s="6"/>
      <c r="AF539" s="6"/>
      <c r="AG539" s="6"/>
      <c r="AH539" s="5">
        <v>1217111</v>
      </c>
      <c r="AI539" s="4" t="str">
        <f t="shared" ref="AI539:AI545" si="165">CONCATENATE(AH539,D539)</f>
        <v>12171111</v>
      </c>
    </row>
    <row r="540" spans="1:35" s="2" customFormat="1" ht="27.75" customHeight="1" x14ac:dyDescent="0.25">
      <c r="A540" s="12" t="s">
        <v>1</v>
      </c>
      <c r="B540" s="12" t="s">
        <v>1</v>
      </c>
      <c r="C540" s="11">
        <v>1217111</v>
      </c>
      <c r="D540" s="10">
        <v>2</v>
      </c>
      <c r="E540" s="9" t="s">
        <v>2</v>
      </c>
      <c r="F540" s="8">
        <v>14999007</v>
      </c>
      <c r="G540" s="8">
        <v>11802258.505000001</v>
      </c>
      <c r="H540" s="8">
        <v>2657209.69</v>
      </c>
      <c r="I540" s="8">
        <v>2110137.1</v>
      </c>
      <c r="J540" s="8">
        <f t="shared" si="163"/>
        <v>547072.58999999985</v>
      </c>
      <c r="K540" s="8">
        <f t="shared" si="164"/>
        <v>-9692121.4050000012</v>
      </c>
      <c r="L540" s="7">
        <f t="shared" si="159"/>
        <v>0.79411764451303057</v>
      </c>
      <c r="AD540" s="6"/>
      <c r="AE540" s="6"/>
      <c r="AF540" s="6"/>
      <c r="AG540" s="6"/>
      <c r="AH540" s="5">
        <v>1217111</v>
      </c>
      <c r="AI540" s="4" t="str">
        <f t="shared" si="165"/>
        <v>12171112</v>
      </c>
    </row>
    <row r="541" spans="1:35" s="2" customFormat="1" ht="27.75" customHeight="1" x14ac:dyDescent="0.25">
      <c r="A541" s="12" t="s">
        <v>1</v>
      </c>
      <c r="B541" s="12" t="s">
        <v>1</v>
      </c>
      <c r="C541" s="11">
        <v>1217111</v>
      </c>
      <c r="D541" s="10">
        <v>3</v>
      </c>
      <c r="E541" s="9" t="s">
        <v>15</v>
      </c>
      <c r="F541" s="8">
        <v>4993572</v>
      </c>
      <c r="G541" s="8">
        <v>15598589.25</v>
      </c>
      <c r="H541" s="8">
        <v>6788307.8700000001</v>
      </c>
      <c r="I541" s="8">
        <v>4500000</v>
      </c>
      <c r="J541" s="8">
        <f t="shared" si="163"/>
        <v>2288307.87</v>
      </c>
      <c r="K541" s="8">
        <f t="shared" si="164"/>
        <v>-11098589.25</v>
      </c>
      <c r="L541" s="7">
        <f t="shared" si="159"/>
        <v>0.66290452439364689</v>
      </c>
      <c r="AD541" s="6"/>
      <c r="AE541" s="6"/>
      <c r="AF541" s="6"/>
      <c r="AG541" s="6"/>
      <c r="AH541" s="5">
        <v>1217111</v>
      </c>
      <c r="AI541" s="4" t="str">
        <f t="shared" si="165"/>
        <v>12171113</v>
      </c>
    </row>
    <row r="542" spans="1:35" s="2" customFormat="1" ht="27.75" hidden="1" customHeight="1" x14ac:dyDescent="0.25">
      <c r="A542" s="12" t="s">
        <v>1</v>
      </c>
      <c r="B542" s="12" t="s">
        <v>1</v>
      </c>
      <c r="C542" s="11">
        <v>1217111</v>
      </c>
      <c r="D542" s="10">
        <v>4</v>
      </c>
      <c r="E542" s="9" t="s">
        <v>14</v>
      </c>
      <c r="F542" s="8">
        <v>0</v>
      </c>
      <c r="G542" s="8">
        <v>0</v>
      </c>
      <c r="H542" s="8">
        <v>0</v>
      </c>
      <c r="I542" s="8">
        <v>0</v>
      </c>
      <c r="J542" s="8">
        <f t="shared" si="163"/>
        <v>0</v>
      </c>
      <c r="K542" s="8">
        <f t="shared" si="164"/>
        <v>0</v>
      </c>
      <c r="L542" s="7">
        <f t="shared" si="159"/>
        <v>0</v>
      </c>
      <c r="AD542" s="6"/>
      <c r="AE542" s="6"/>
      <c r="AF542" s="6"/>
      <c r="AG542" s="6"/>
      <c r="AH542" s="5">
        <v>1217111</v>
      </c>
      <c r="AI542" s="4" t="str">
        <f t="shared" si="165"/>
        <v>12171114</v>
      </c>
    </row>
    <row r="543" spans="1:35" s="2" customFormat="1" ht="27.75" hidden="1" customHeight="1" x14ac:dyDescent="0.25">
      <c r="A543" s="12" t="s">
        <v>1</v>
      </c>
      <c r="B543" s="12" t="s">
        <v>1</v>
      </c>
      <c r="C543" s="11">
        <v>1217111</v>
      </c>
      <c r="D543" s="10">
        <v>5</v>
      </c>
      <c r="E543" s="9" t="s">
        <v>13</v>
      </c>
      <c r="F543" s="8">
        <v>0</v>
      </c>
      <c r="G543" s="8">
        <v>0</v>
      </c>
      <c r="H543" s="8">
        <v>0</v>
      </c>
      <c r="I543" s="8">
        <v>0</v>
      </c>
      <c r="J543" s="8">
        <f t="shared" si="163"/>
        <v>0</v>
      </c>
      <c r="K543" s="8">
        <f t="shared" si="164"/>
        <v>0</v>
      </c>
      <c r="L543" s="7">
        <f t="shared" si="159"/>
        <v>0</v>
      </c>
      <c r="AD543" s="6"/>
      <c r="AE543" s="6"/>
      <c r="AF543" s="6"/>
      <c r="AG543" s="6"/>
      <c r="AH543" s="5">
        <v>1217111</v>
      </c>
      <c r="AI543" s="4" t="str">
        <f t="shared" si="165"/>
        <v>12171115</v>
      </c>
    </row>
    <row r="544" spans="1:35" s="2" customFormat="1" ht="27.75" customHeight="1" x14ac:dyDescent="0.25">
      <c r="A544" s="12" t="s">
        <v>1</v>
      </c>
      <c r="B544" s="12" t="s">
        <v>1</v>
      </c>
      <c r="C544" s="11">
        <v>1217111</v>
      </c>
      <c r="D544" s="10">
        <v>7</v>
      </c>
      <c r="E544" s="9" t="s">
        <v>0</v>
      </c>
      <c r="F544" s="8">
        <v>35032531.960000001</v>
      </c>
      <c r="G544" s="8">
        <v>13473500</v>
      </c>
      <c r="H544" s="8">
        <v>4549205</v>
      </c>
      <c r="I544" s="8">
        <v>2550000</v>
      </c>
      <c r="J544" s="8">
        <f t="shared" si="163"/>
        <v>1999205</v>
      </c>
      <c r="K544" s="8">
        <f t="shared" si="164"/>
        <v>-10923500</v>
      </c>
      <c r="L544" s="7">
        <f t="shared" si="159"/>
        <v>0.56053750050833062</v>
      </c>
      <c r="AD544" s="6"/>
      <c r="AE544" s="6"/>
      <c r="AF544" s="6"/>
      <c r="AG544" s="6"/>
      <c r="AH544" s="5">
        <v>1217111</v>
      </c>
      <c r="AI544" s="4" t="str">
        <f t="shared" si="165"/>
        <v>12171117</v>
      </c>
    </row>
    <row r="545" spans="1:35" s="2" customFormat="1" ht="27.75" hidden="1" customHeight="1" x14ac:dyDescent="0.25">
      <c r="A545" s="12" t="s">
        <v>1</v>
      </c>
      <c r="B545" s="12" t="s">
        <v>1</v>
      </c>
      <c r="C545" s="11">
        <v>1217111</v>
      </c>
      <c r="D545" s="10">
        <v>9</v>
      </c>
      <c r="E545" s="9" t="s">
        <v>12</v>
      </c>
      <c r="F545" s="8">
        <v>9500000.0500000007</v>
      </c>
      <c r="G545" s="8">
        <v>6410988</v>
      </c>
      <c r="H545" s="8">
        <v>6</v>
      </c>
      <c r="I545" s="8">
        <v>0</v>
      </c>
      <c r="J545" s="8">
        <f t="shared" si="163"/>
        <v>6</v>
      </c>
      <c r="K545" s="8">
        <f t="shared" si="164"/>
        <v>-6410988</v>
      </c>
      <c r="L545" s="7">
        <f t="shared" si="159"/>
        <v>0</v>
      </c>
      <c r="AD545" s="6"/>
      <c r="AE545" s="6"/>
      <c r="AF545" s="6"/>
      <c r="AG545" s="6"/>
      <c r="AH545" s="5">
        <v>1217111</v>
      </c>
      <c r="AI545" s="4" t="str">
        <f t="shared" si="165"/>
        <v>12171119</v>
      </c>
    </row>
    <row r="546" spans="1:35" s="2" customFormat="1" ht="27.75" customHeight="1" x14ac:dyDescent="0.25">
      <c r="A546" s="18" t="s">
        <v>5</v>
      </c>
      <c r="B546" s="18" t="s">
        <v>5</v>
      </c>
      <c r="C546" s="18" t="s">
        <v>5</v>
      </c>
      <c r="D546" s="17">
        <v>1217112</v>
      </c>
      <c r="E546" s="16" t="s">
        <v>55</v>
      </c>
      <c r="F546" s="15">
        <v>337113774.03999996</v>
      </c>
      <c r="G546" s="15">
        <v>430691340.74550003</v>
      </c>
      <c r="H546" s="15">
        <f>SUMIF($B$547:$B$553,"article",H547:H553)</f>
        <v>538720311.11000001</v>
      </c>
      <c r="I546" s="15">
        <f>SUMIF($B$547:$B$553,"article",I547:I553)</f>
        <v>299548146.56</v>
      </c>
      <c r="J546" s="15">
        <f>SUMIF($B$547:$B$553,"article",J547:J553)</f>
        <v>239172164.54999998</v>
      </c>
      <c r="K546" s="15">
        <f>SUMIF($B$547:$B$553,"article",K547:K553)</f>
        <v>-131143194.18550003</v>
      </c>
      <c r="L546" s="14">
        <f t="shared" si="159"/>
        <v>0.55603648197856048</v>
      </c>
      <c r="AD546" s="13"/>
      <c r="AE546" s="13"/>
      <c r="AF546" s="13"/>
      <c r="AG546" s="13"/>
      <c r="AH546" s="5">
        <v>1217112</v>
      </c>
    </row>
    <row r="547" spans="1:35" s="2" customFormat="1" ht="27.75" customHeight="1" x14ac:dyDescent="0.25">
      <c r="A547" s="12" t="s">
        <v>1</v>
      </c>
      <c r="B547" s="12" t="s">
        <v>1</v>
      </c>
      <c r="C547" s="11">
        <v>1217112</v>
      </c>
      <c r="D547" s="10">
        <v>1</v>
      </c>
      <c r="E547" s="9" t="s">
        <v>3</v>
      </c>
      <c r="F547" s="8">
        <v>112606155.95999998</v>
      </c>
      <c r="G547" s="8">
        <v>155568233.37550002</v>
      </c>
      <c r="H547" s="8">
        <v>239674949.19999999</v>
      </c>
      <c r="I547" s="8">
        <v>124311440.69</v>
      </c>
      <c r="J547" s="8">
        <f t="shared" ref="J547:J553" si="166">H547-I547</f>
        <v>115363508.50999999</v>
      </c>
      <c r="K547" s="8">
        <f t="shared" ref="K547:K553" si="167">+I547-G547</f>
        <v>-31256792.685500026</v>
      </c>
      <c r="L547" s="7">
        <f t="shared" si="159"/>
        <v>0.51866680729435199</v>
      </c>
      <c r="AD547" s="6"/>
      <c r="AE547" s="6"/>
      <c r="AF547" s="6"/>
      <c r="AG547" s="6"/>
      <c r="AH547" s="5">
        <v>1217112</v>
      </c>
      <c r="AI547" s="4" t="str">
        <f t="shared" ref="AI547:AI553" si="168">CONCATENATE(AH547,D547)</f>
        <v>12171121</v>
      </c>
    </row>
    <row r="548" spans="1:35" s="2" customFormat="1" ht="27.75" customHeight="1" x14ac:dyDescent="0.25">
      <c r="A548" s="12" t="s">
        <v>1</v>
      </c>
      <c r="B548" s="12" t="s">
        <v>1</v>
      </c>
      <c r="C548" s="11">
        <v>1217112</v>
      </c>
      <c r="D548" s="10">
        <v>2</v>
      </c>
      <c r="E548" s="9" t="s">
        <v>2</v>
      </c>
      <c r="F548" s="8">
        <v>10332772</v>
      </c>
      <c r="G548" s="8">
        <v>14410359.789999999</v>
      </c>
      <c r="H548" s="8">
        <v>14503808.779999999</v>
      </c>
      <c r="I548" s="8">
        <v>13497811.870000001</v>
      </c>
      <c r="J548" s="8">
        <f t="shared" si="166"/>
        <v>1005996.9099999983</v>
      </c>
      <c r="K548" s="8">
        <f t="shared" si="167"/>
        <v>-912547.91999999806</v>
      </c>
      <c r="L548" s="7">
        <f t="shared" si="159"/>
        <v>0.93063912209134914</v>
      </c>
      <c r="AD548" s="6"/>
      <c r="AE548" s="6"/>
      <c r="AF548" s="6"/>
      <c r="AG548" s="6"/>
      <c r="AH548" s="5">
        <v>1217112</v>
      </c>
      <c r="AI548" s="4" t="str">
        <f t="shared" si="168"/>
        <v>12171122</v>
      </c>
    </row>
    <row r="549" spans="1:35" s="2" customFormat="1" ht="27.75" customHeight="1" x14ac:dyDescent="0.25">
      <c r="A549" s="12" t="s">
        <v>1</v>
      </c>
      <c r="B549" s="12" t="s">
        <v>1</v>
      </c>
      <c r="C549" s="11">
        <v>1217112</v>
      </c>
      <c r="D549" s="10">
        <v>3</v>
      </c>
      <c r="E549" s="9" t="s">
        <v>15</v>
      </c>
      <c r="F549" s="8">
        <v>11953368</v>
      </c>
      <c r="G549" s="8">
        <v>57171165.830000006</v>
      </c>
      <c r="H549" s="8">
        <v>25933614.719999999</v>
      </c>
      <c r="I549" s="8">
        <v>9175054</v>
      </c>
      <c r="J549" s="8">
        <f t="shared" si="166"/>
        <v>16758560.719999999</v>
      </c>
      <c r="K549" s="8">
        <f t="shared" si="167"/>
        <v>-47996111.830000006</v>
      </c>
      <c r="L549" s="7">
        <f t="shared" si="159"/>
        <v>0.35379001728302073</v>
      </c>
      <c r="AD549" s="6"/>
      <c r="AE549" s="6"/>
      <c r="AF549" s="6"/>
      <c r="AG549" s="6"/>
      <c r="AH549" s="5">
        <v>1217112</v>
      </c>
      <c r="AI549" s="4" t="str">
        <f t="shared" si="168"/>
        <v>12171123</v>
      </c>
    </row>
    <row r="550" spans="1:35" s="2" customFormat="1" ht="27.75" customHeight="1" x14ac:dyDescent="0.25">
      <c r="A550" s="12" t="s">
        <v>1</v>
      </c>
      <c r="B550" s="12" t="s">
        <v>1</v>
      </c>
      <c r="C550" s="11">
        <v>1217112</v>
      </c>
      <c r="D550" s="10">
        <v>4</v>
      </c>
      <c r="E550" s="9" t="s">
        <v>14</v>
      </c>
      <c r="F550" s="8">
        <v>25421983.999999996</v>
      </c>
      <c r="G550" s="8">
        <v>32410272.500000004</v>
      </c>
      <c r="H550" s="8">
        <v>3063779.51</v>
      </c>
      <c r="I550" s="8">
        <v>0</v>
      </c>
      <c r="J550" s="8">
        <f t="shared" si="166"/>
        <v>3063779.51</v>
      </c>
      <c r="K550" s="8">
        <f t="shared" si="167"/>
        <v>-32410272.500000004</v>
      </c>
      <c r="L550" s="7">
        <f t="shared" si="159"/>
        <v>0</v>
      </c>
      <c r="AD550" s="6"/>
      <c r="AE550" s="6"/>
      <c r="AF550" s="6"/>
      <c r="AG550" s="6"/>
      <c r="AH550" s="5">
        <v>1217112</v>
      </c>
      <c r="AI550" s="4" t="str">
        <f t="shared" si="168"/>
        <v>12171124</v>
      </c>
    </row>
    <row r="551" spans="1:35" s="2" customFormat="1" ht="27.75" hidden="1" customHeight="1" x14ac:dyDescent="0.25">
      <c r="A551" s="12" t="s">
        <v>1</v>
      </c>
      <c r="B551" s="12" t="s">
        <v>1</v>
      </c>
      <c r="C551" s="11">
        <v>1217112</v>
      </c>
      <c r="D551" s="10">
        <v>5</v>
      </c>
      <c r="E551" s="9" t="s">
        <v>13</v>
      </c>
      <c r="F551" s="8">
        <v>858538</v>
      </c>
      <c r="G551" s="8">
        <v>104412</v>
      </c>
      <c r="H551" s="8">
        <v>0</v>
      </c>
      <c r="I551" s="8">
        <v>0</v>
      </c>
      <c r="J551" s="8">
        <f t="shared" si="166"/>
        <v>0</v>
      </c>
      <c r="K551" s="8">
        <f t="shared" si="167"/>
        <v>-104412</v>
      </c>
      <c r="L551" s="7" t="e">
        <f t="shared" si="159"/>
        <v>#DIV/0!</v>
      </c>
      <c r="AD551" s="6"/>
      <c r="AE551" s="6"/>
      <c r="AF551" s="6"/>
      <c r="AG551" s="6"/>
      <c r="AH551" s="5">
        <v>1217112</v>
      </c>
      <c r="AI551" s="4" t="str">
        <f t="shared" si="168"/>
        <v>12171125</v>
      </c>
    </row>
    <row r="552" spans="1:35" s="2" customFormat="1" ht="27.75" customHeight="1" x14ac:dyDescent="0.25">
      <c r="A552" s="12" t="s">
        <v>1</v>
      </c>
      <c r="B552" s="12" t="s">
        <v>1</v>
      </c>
      <c r="C552" s="11">
        <v>1217112</v>
      </c>
      <c r="D552" s="10">
        <v>7</v>
      </c>
      <c r="E552" s="9" t="s">
        <v>0</v>
      </c>
      <c r="F552" s="8">
        <v>9967468.0800000001</v>
      </c>
      <c r="G552" s="8">
        <v>8328000</v>
      </c>
      <c r="H552" s="8">
        <v>5930000</v>
      </c>
      <c r="I552" s="8">
        <v>4310000</v>
      </c>
      <c r="J552" s="8">
        <f t="shared" si="166"/>
        <v>1620000</v>
      </c>
      <c r="K552" s="8">
        <f t="shared" si="167"/>
        <v>-4018000</v>
      </c>
      <c r="L552" s="7">
        <f t="shared" si="159"/>
        <v>0.72681281618887017</v>
      </c>
      <c r="AD552" s="6"/>
      <c r="AE552" s="6"/>
      <c r="AF552" s="6"/>
      <c r="AG552" s="6"/>
      <c r="AH552" s="5">
        <v>1217112</v>
      </c>
      <c r="AI552" s="4" t="str">
        <f t="shared" si="168"/>
        <v>12171127</v>
      </c>
    </row>
    <row r="553" spans="1:35" s="2" customFormat="1" ht="27.75" customHeight="1" x14ac:dyDescent="0.25">
      <c r="A553" s="12" t="s">
        <v>1</v>
      </c>
      <c r="B553" s="12" t="s">
        <v>1</v>
      </c>
      <c r="C553" s="11">
        <v>1217112</v>
      </c>
      <c r="D553" s="10">
        <v>9</v>
      </c>
      <c r="E553" s="9" t="s">
        <v>12</v>
      </c>
      <c r="F553" s="8">
        <v>165973488</v>
      </c>
      <c r="G553" s="8">
        <v>162698897.25</v>
      </c>
      <c r="H553" s="8">
        <v>249614158.90000001</v>
      </c>
      <c r="I553" s="8">
        <v>148253840</v>
      </c>
      <c r="J553" s="8">
        <f t="shared" si="166"/>
        <v>101360318.90000001</v>
      </c>
      <c r="K553" s="8">
        <f t="shared" si="167"/>
        <v>-14445057.25</v>
      </c>
      <c r="L553" s="7">
        <f t="shared" si="159"/>
        <v>0.59393201352569591</v>
      </c>
      <c r="AD553" s="6"/>
      <c r="AE553" s="6"/>
      <c r="AF553" s="6"/>
      <c r="AG553" s="6"/>
      <c r="AH553" s="5">
        <v>1217112</v>
      </c>
      <c r="AI553" s="4" t="str">
        <f t="shared" si="168"/>
        <v>12171129</v>
      </c>
    </row>
    <row r="554" spans="1:35" s="2" customFormat="1" ht="27.75" customHeight="1" x14ac:dyDescent="0.25">
      <c r="A554" s="18" t="s">
        <v>5</v>
      </c>
      <c r="B554" s="18" t="s">
        <v>5</v>
      </c>
      <c r="C554" s="18" t="s">
        <v>5</v>
      </c>
      <c r="D554" s="17">
        <v>1217113</v>
      </c>
      <c r="E554" s="16" t="s">
        <v>86</v>
      </c>
      <c r="F554" s="15">
        <v>0</v>
      </c>
      <c r="G554" s="15">
        <v>400000000</v>
      </c>
      <c r="H554" s="15">
        <f>SUMIF($B$555:$B$561,"article",H555:H561)</f>
        <v>1086466957.1900001</v>
      </c>
      <c r="I554" s="15">
        <f>SUMIF($B$555:$B$561,"article",I555:I561)</f>
        <v>614864642.69999993</v>
      </c>
      <c r="J554" s="15">
        <f>SUMIF($B$555:$B$561,"article",J555:J561)</f>
        <v>471602314.49000007</v>
      </c>
      <c r="K554" s="15">
        <f>SUMIF($B$555:$B$561,"article",K555:K561)</f>
        <v>214864642.69999996</v>
      </c>
      <c r="L554" s="14">
        <f t="shared" si="159"/>
        <v>0.56593036597290014</v>
      </c>
      <c r="AD554" s="13"/>
      <c r="AE554" s="13"/>
      <c r="AF554" s="13"/>
      <c r="AG554" s="13"/>
      <c r="AH554" s="5">
        <v>1217113</v>
      </c>
    </row>
    <row r="555" spans="1:35" s="2" customFormat="1" ht="27.75" customHeight="1" x14ac:dyDescent="0.25">
      <c r="A555" s="12" t="s">
        <v>1</v>
      </c>
      <c r="B555" s="12" t="s">
        <v>1</v>
      </c>
      <c r="C555" s="11">
        <v>1217113</v>
      </c>
      <c r="D555" s="10">
        <v>1</v>
      </c>
      <c r="E555" s="9" t="s">
        <v>3</v>
      </c>
      <c r="F555" s="8">
        <v>0</v>
      </c>
      <c r="G555" s="8">
        <v>140000000</v>
      </c>
      <c r="H555" s="8">
        <v>655455226.99000001</v>
      </c>
      <c r="I555" s="8">
        <v>390287112.65999997</v>
      </c>
      <c r="J555" s="8">
        <f t="shared" ref="J555:J561" si="169">H555-I555</f>
        <v>265168114.33000004</v>
      </c>
      <c r="K555" s="8">
        <f t="shared" ref="K555:K561" si="170">+I555-G555</f>
        <v>250287112.65999997</v>
      </c>
      <c r="L555" s="7">
        <f t="shared" si="159"/>
        <v>0.59544435163373011</v>
      </c>
      <c r="AD555" s="6"/>
      <c r="AE555" s="6"/>
      <c r="AF555" s="6"/>
      <c r="AG555" s="6"/>
      <c r="AH555" s="5">
        <v>1217113</v>
      </c>
      <c r="AI555" s="4" t="str">
        <f t="shared" ref="AI555:AI561" si="171">CONCATENATE(AH555,D555)</f>
        <v>12171131</v>
      </c>
    </row>
    <row r="556" spans="1:35" s="2" customFormat="1" ht="27.75" customHeight="1" x14ac:dyDescent="0.25">
      <c r="A556" s="12" t="s">
        <v>1</v>
      </c>
      <c r="B556" s="12" t="s">
        <v>1</v>
      </c>
      <c r="C556" s="11">
        <v>1217113</v>
      </c>
      <c r="D556" s="10">
        <v>2</v>
      </c>
      <c r="E556" s="9" t="s">
        <v>2</v>
      </c>
      <c r="F556" s="8">
        <v>0</v>
      </c>
      <c r="G556" s="8">
        <v>20000000</v>
      </c>
      <c r="H556" s="8">
        <v>3074026.02</v>
      </c>
      <c r="I556" s="8">
        <v>147900</v>
      </c>
      <c r="J556" s="8">
        <f t="shared" si="169"/>
        <v>2926126.02</v>
      </c>
      <c r="K556" s="8">
        <f t="shared" si="170"/>
        <v>-19852100</v>
      </c>
      <c r="L556" s="7">
        <f t="shared" si="159"/>
        <v>4.8112800294383973E-2</v>
      </c>
      <c r="AD556" s="6"/>
      <c r="AE556" s="6"/>
      <c r="AF556" s="6"/>
      <c r="AG556" s="6"/>
      <c r="AH556" s="5">
        <v>1217113</v>
      </c>
      <c r="AI556" s="4" t="str">
        <f t="shared" si="171"/>
        <v>12171132</v>
      </c>
    </row>
    <row r="557" spans="1:35" s="2" customFormat="1" ht="27.75" customHeight="1" x14ac:dyDescent="0.25">
      <c r="A557" s="12" t="s">
        <v>1</v>
      </c>
      <c r="B557" s="12" t="s">
        <v>1</v>
      </c>
      <c r="C557" s="11">
        <v>1217113</v>
      </c>
      <c r="D557" s="10">
        <v>3</v>
      </c>
      <c r="E557" s="9" t="s">
        <v>15</v>
      </c>
      <c r="F557" s="8">
        <v>0</v>
      </c>
      <c r="G557" s="8">
        <v>30000000</v>
      </c>
      <c r="H557" s="8">
        <v>112059827.59999999</v>
      </c>
      <c r="I557" s="8">
        <v>60200370.039999992</v>
      </c>
      <c r="J557" s="8">
        <f t="shared" si="169"/>
        <v>51859457.560000002</v>
      </c>
      <c r="K557" s="8">
        <f t="shared" si="170"/>
        <v>30200370.039999992</v>
      </c>
      <c r="L557" s="7">
        <f t="shared" si="159"/>
        <v>0.53721633639207911</v>
      </c>
      <c r="AD557" s="6"/>
      <c r="AE557" s="6"/>
      <c r="AF557" s="6"/>
      <c r="AG557" s="6"/>
      <c r="AH557" s="5">
        <v>1217113</v>
      </c>
      <c r="AI557" s="4" t="str">
        <f t="shared" si="171"/>
        <v>12171133</v>
      </c>
    </row>
    <row r="558" spans="1:35" s="2" customFormat="1" ht="27.75" customHeight="1" x14ac:dyDescent="0.25">
      <c r="A558" s="12" t="s">
        <v>1</v>
      </c>
      <c r="B558" s="12" t="s">
        <v>1</v>
      </c>
      <c r="C558" s="11">
        <v>1217113</v>
      </c>
      <c r="D558" s="10">
        <v>4</v>
      </c>
      <c r="E558" s="9" t="s">
        <v>14</v>
      </c>
      <c r="F558" s="8">
        <v>0</v>
      </c>
      <c r="G558" s="8">
        <v>30000000</v>
      </c>
      <c r="H558" s="8">
        <v>20077742.879999999</v>
      </c>
      <c r="I558" s="8">
        <v>0</v>
      </c>
      <c r="J558" s="8">
        <f t="shared" si="169"/>
        <v>20077742.879999999</v>
      </c>
      <c r="K558" s="8">
        <f t="shared" si="170"/>
        <v>-30000000</v>
      </c>
      <c r="L558" s="7">
        <f t="shared" si="159"/>
        <v>0</v>
      </c>
      <c r="AD558" s="6"/>
      <c r="AE558" s="6"/>
      <c r="AF558" s="6"/>
      <c r="AG558" s="6"/>
      <c r="AH558" s="5">
        <v>1217113</v>
      </c>
      <c r="AI558" s="4" t="str">
        <f t="shared" si="171"/>
        <v>12171134</v>
      </c>
    </row>
    <row r="559" spans="1:35" s="2" customFormat="1" ht="27.75" hidden="1" customHeight="1" x14ac:dyDescent="0.25">
      <c r="A559" s="12" t="s">
        <v>1</v>
      </c>
      <c r="B559" s="12" t="s">
        <v>1</v>
      </c>
      <c r="C559" s="11">
        <v>1217113</v>
      </c>
      <c r="D559" s="10">
        <v>5</v>
      </c>
      <c r="E559" s="9" t="s">
        <v>13</v>
      </c>
      <c r="F559" s="8">
        <v>0</v>
      </c>
      <c r="G559" s="8">
        <v>0</v>
      </c>
      <c r="H559" s="8">
        <v>0</v>
      </c>
      <c r="I559" s="8">
        <v>0</v>
      </c>
      <c r="J559" s="8">
        <f t="shared" si="169"/>
        <v>0</v>
      </c>
      <c r="K559" s="8">
        <f t="shared" si="170"/>
        <v>0</v>
      </c>
      <c r="L559" s="7">
        <f t="shared" si="159"/>
        <v>0</v>
      </c>
      <c r="AD559" s="6"/>
      <c r="AE559" s="6"/>
      <c r="AF559" s="6"/>
      <c r="AG559" s="6"/>
      <c r="AH559" s="5">
        <v>1217113</v>
      </c>
      <c r="AI559" s="4" t="str">
        <f t="shared" si="171"/>
        <v>12171135</v>
      </c>
    </row>
    <row r="560" spans="1:35" s="2" customFormat="1" ht="27.75" hidden="1" customHeight="1" x14ac:dyDescent="0.25">
      <c r="A560" s="12" t="s">
        <v>1</v>
      </c>
      <c r="B560" s="12" t="s">
        <v>1</v>
      </c>
      <c r="C560" s="11">
        <v>1217113</v>
      </c>
      <c r="D560" s="10">
        <v>7</v>
      </c>
      <c r="E560" s="9" t="s">
        <v>0</v>
      </c>
      <c r="F560" s="8">
        <v>0</v>
      </c>
      <c r="G560" s="8">
        <v>0</v>
      </c>
      <c r="H560" s="8">
        <v>0</v>
      </c>
      <c r="I560" s="8">
        <v>0</v>
      </c>
      <c r="J560" s="8">
        <f t="shared" si="169"/>
        <v>0</v>
      </c>
      <c r="K560" s="8">
        <f t="shared" si="170"/>
        <v>0</v>
      </c>
      <c r="L560" s="7">
        <f t="shared" si="159"/>
        <v>0</v>
      </c>
      <c r="AD560" s="6"/>
      <c r="AE560" s="6"/>
      <c r="AF560" s="6"/>
      <c r="AG560" s="6"/>
      <c r="AH560" s="5">
        <v>1217113</v>
      </c>
      <c r="AI560" s="4" t="str">
        <f t="shared" si="171"/>
        <v>12171137</v>
      </c>
    </row>
    <row r="561" spans="1:35" s="2" customFormat="1" ht="27.75" customHeight="1" x14ac:dyDescent="0.25">
      <c r="A561" s="12" t="s">
        <v>1</v>
      </c>
      <c r="B561" s="12" t="s">
        <v>1</v>
      </c>
      <c r="C561" s="11">
        <v>1217113</v>
      </c>
      <c r="D561" s="10">
        <v>9</v>
      </c>
      <c r="E561" s="9" t="s">
        <v>12</v>
      </c>
      <c r="F561" s="8">
        <v>0</v>
      </c>
      <c r="G561" s="8">
        <v>180000000</v>
      </c>
      <c r="H561" s="8">
        <v>295800133.69999999</v>
      </c>
      <c r="I561" s="8">
        <v>164229260</v>
      </c>
      <c r="J561" s="8">
        <f t="shared" si="169"/>
        <v>131570873.69999999</v>
      </c>
      <c r="K561" s="8">
        <f t="shared" si="170"/>
        <v>-15770740</v>
      </c>
      <c r="L561" s="7">
        <f t="shared" si="159"/>
        <v>0.55520346777990659</v>
      </c>
      <c r="AD561" s="6"/>
      <c r="AE561" s="6"/>
      <c r="AF561" s="6"/>
      <c r="AG561" s="6"/>
      <c r="AH561" s="5">
        <v>1217113</v>
      </c>
      <c r="AI561" s="4" t="str">
        <f t="shared" si="171"/>
        <v>12171139</v>
      </c>
    </row>
    <row r="562" spans="1:35" s="2" customFormat="1" ht="27.75" customHeight="1" x14ac:dyDescent="0.25">
      <c r="A562" s="45" t="s">
        <v>52</v>
      </c>
      <c r="B562" s="45" t="s">
        <v>52</v>
      </c>
      <c r="C562" s="45" t="s">
        <v>52</v>
      </c>
      <c r="D562" s="44">
        <v>13</v>
      </c>
      <c r="E562" s="43" t="s">
        <v>85</v>
      </c>
      <c r="F562" s="42">
        <v>19602453349.912899</v>
      </c>
      <c r="G562" s="42">
        <v>21198297757.148792</v>
      </c>
      <c r="H562" s="42">
        <f>SUMIF($B$563:$B$709,"MIN",H563:H709)</f>
        <v>37117546886.670006</v>
      </c>
      <c r="I562" s="42">
        <f>SUMIF($B$563:$B$709,"MIN",I563:I709)</f>
        <v>19127165581.669998</v>
      </c>
      <c r="J562" s="42">
        <f>SUMIF($B$563:$B$709,"MIN",J563:J709)</f>
        <v>17990381305</v>
      </c>
      <c r="K562" s="42">
        <f>SUMIF($B$563:$B$709,"MIN",K563:K709)</f>
        <v>-2076132175.4787915</v>
      </c>
      <c r="L562" s="41">
        <f t="shared" si="159"/>
        <v>0.51531330020462962</v>
      </c>
      <c r="AD562" s="40"/>
      <c r="AE562" s="40"/>
      <c r="AF562" s="40"/>
      <c r="AG562" s="40"/>
      <c r="AH562" s="5"/>
    </row>
    <row r="563" spans="1:35" s="2" customFormat="1" ht="27.75" customHeight="1" x14ac:dyDescent="0.25">
      <c r="A563" s="30" t="s">
        <v>9</v>
      </c>
      <c r="B563" s="30" t="s">
        <v>9</v>
      </c>
      <c r="C563" s="30" t="s">
        <v>9</v>
      </c>
      <c r="D563" s="29">
        <v>1311</v>
      </c>
      <c r="E563" s="28" t="s">
        <v>84</v>
      </c>
      <c r="F563" s="27">
        <v>12558217123.860001</v>
      </c>
      <c r="G563" s="27">
        <v>13962338655.238792</v>
      </c>
      <c r="H563" s="27">
        <f>SUMIF($B$564:$B$600,"chap",H564:H600)</f>
        <v>25359201993.340004</v>
      </c>
      <c r="I563" s="27">
        <f>SUMIF($B$564:$B$600,"chap",I564:I600)</f>
        <v>13582589446.989998</v>
      </c>
      <c r="J563" s="27">
        <f>SUMIF($B$564:$B$600,"chap",J564:J600)</f>
        <v>11776612546.35</v>
      </c>
      <c r="K563" s="27">
        <f>SUMIF($B$564:$B$600,"chap",K564:K600)</f>
        <v>-379749208.24879092</v>
      </c>
      <c r="L563" s="26">
        <f t="shared" si="159"/>
        <v>0.53560792057088957</v>
      </c>
      <c r="AD563" s="25"/>
      <c r="AE563" s="25"/>
      <c r="AF563" s="25"/>
      <c r="AG563" s="25"/>
      <c r="AH563" s="5"/>
    </row>
    <row r="564" spans="1:35" s="19" customFormat="1" ht="27.75" customHeight="1" x14ac:dyDescent="0.25">
      <c r="A564" s="24" t="s">
        <v>7</v>
      </c>
      <c r="B564" s="24" t="s">
        <v>7</v>
      </c>
      <c r="C564" s="24" t="s">
        <v>7</v>
      </c>
      <c r="D564" s="23">
        <v>13111</v>
      </c>
      <c r="E564" s="22" t="s">
        <v>6</v>
      </c>
      <c r="F564" s="21">
        <v>12558217123.860001</v>
      </c>
      <c r="G564" s="21">
        <v>13962338655.238792</v>
      </c>
      <c r="H564" s="21">
        <f>SUMIF($B$565:$B$600,"section",H565:H600)</f>
        <v>25359201993.340004</v>
      </c>
      <c r="I564" s="21">
        <f>SUMIF($B$565:$B$600,"section",I565:I600)</f>
        <v>13582589446.989998</v>
      </c>
      <c r="J564" s="21">
        <f>SUMIF($B$565:$B$600,"section",J565:J600)</f>
        <v>11776612546.35</v>
      </c>
      <c r="K564" s="21">
        <f>SUMIF($B$565:$B$600,"section",K565:K600)</f>
        <v>-379749208.24879092</v>
      </c>
      <c r="L564" s="20">
        <f t="shared" si="159"/>
        <v>0.53560792057088957</v>
      </c>
      <c r="AH564" s="5"/>
    </row>
    <row r="565" spans="1:35" s="2" customFormat="1" ht="27.75" customHeight="1" x14ac:dyDescent="0.25">
      <c r="A565" s="18" t="s">
        <v>5</v>
      </c>
      <c r="B565" s="18" t="s">
        <v>5</v>
      </c>
      <c r="C565" s="18" t="s">
        <v>5</v>
      </c>
      <c r="D565" s="17">
        <v>1311111</v>
      </c>
      <c r="E565" s="16" t="s">
        <v>56</v>
      </c>
      <c r="F565" s="15">
        <v>205099999.75999999</v>
      </c>
      <c r="G565" s="15">
        <v>217149165.648</v>
      </c>
      <c r="H565" s="15">
        <f>SUMIF($B$566:$B$572,"article",H566:H572)</f>
        <v>290364130.31</v>
      </c>
      <c r="I565" s="15">
        <f>SUMIF($B$566:$B$572,"article",I566:I572)</f>
        <v>157945373.06999996</v>
      </c>
      <c r="J565" s="15">
        <f>SUMIF($B$566:$B$572,"article",J566:J572)</f>
        <v>132418757.24000004</v>
      </c>
      <c r="K565" s="15">
        <f>SUMIF($B$566:$B$572,"article",K566:K572)</f>
        <v>-59203792.578000039</v>
      </c>
      <c r="L565" s="14">
        <f t="shared" si="159"/>
        <v>0.54395621422444129</v>
      </c>
      <c r="AD565" s="13"/>
      <c r="AE565" s="13"/>
      <c r="AF565" s="13"/>
      <c r="AG565" s="13"/>
      <c r="AH565" s="5">
        <v>1311111</v>
      </c>
    </row>
    <row r="566" spans="1:35" s="2" customFormat="1" ht="27.75" customHeight="1" x14ac:dyDescent="0.25">
      <c r="A566" s="12" t="s">
        <v>1</v>
      </c>
      <c r="B566" s="12" t="s">
        <v>1</v>
      </c>
      <c r="C566" s="11">
        <v>1311111</v>
      </c>
      <c r="D566" s="10">
        <v>1</v>
      </c>
      <c r="E566" s="9" t="s">
        <v>3</v>
      </c>
      <c r="F566" s="8">
        <v>130000000.88000001</v>
      </c>
      <c r="G566" s="8">
        <v>159297995.148</v>
      </c>
      <c r="H566" s="8">
        <v>232624190.40000001</v>
      </c>
      <c r="I566" s="8">
        <v>150861473.15999997</v>
      </c>
      <c r="J566" s="8">
        <f t="shared" ref="J566:J572" si="172">H566-I566</f>
        <v>81762717.240000039</v>
      </c>
      <c r="K566" s="8">
        <f t="shared" ref="K566:K572" si="173">+I566-G566</f>
        <v>-8436521.9880000353</v>
      </c>
      <c r="L566" s="7">
        <f t="shared" si="159"/>
        <v>0.64852014272716829</v>
      </c>
      <c r="AD566" s="6"/>
      <c r="AE566" s="6"/>
      <c r="AF566" s="6"/>
      <c r="AG566" s="6"/>
      <c r="AH566" s="5">
        <v>1311111</v>
      </c>
      <c r="AI566" s="4" t="str">
        <f t="shared" ref="AI566:AI572" si="174">CONCATENATE(AH566,D566)</f>
        <v>13111111</v>
      </c>
    </row>
    <row r="567" spans="1:35" s="2" customFormat="1" ht="27.75" customHeight="1" x14ac:dyDescent="0.25">
      <c r="A567" s="12" t="s">
        <v>1</v>
      </c>
      <c r="B567" s="12" t="s">
        <v>1</v>
      </c>
      <c r="C567" s="11">
        <v>1311111</v>
      </c>
      <c r="D567" s="10">
        <v>2</v>
      </c>
      <c r="E567" s="9" t="s">
        <v>2</v>
      </c>
      <c r="F567" s="8">
        <v>19999999.5</v>
      </c>
      <c r="G567" s="8">
        <v>43636849.5</v>
      </c>
      <c r="H567" s="8">
        <v>20381633.489999998</v>
      </c>
      <c r="I567" s="8">
        <v>2197274.91</v>
      </c>
      <c r="J567" s="8">
        <f t="shared" si="172"/>
        <v>18184358.579999998</v>
      </c>
      <c r="K567" s="8">
        <f t="shared" si="173"/>
        <v>-41439574.590000004</v>
      </c>
      <c r="L567" s="7">
        <f t="shared" si="159"/>
        <v>0.1078066147680492</v>
      </c>
      <c r="AD567" s="6"/>
      <c r="AE567" s="6"/>
      <c r="AF567" s="6"/>
      <c r="AG567" s="6"/>
      <c r="AH567" s="5">
        <v>1311111</v>
      </c>
      <c r="AI567" s="4" t="str">
        <f t="shared" si="174"/>
        <v>13111112</v>
      </c>
    </row>
    <row r="568" spans="1:35" s="2" customFormat="1" ht="27.75" customHeight="1" x14ac:dyDescent="0.25">
      <c r="A568" s="12" t="s">
        <v>1</v>
      </c>
      <c r="B568" s="12" t="s">
        <v>1</v>
      </c>
      <c r="C568" s="11">
        <v>1311111</v>
      </c>
      <c r="D568" s="10">
        <v>3</v>
      </c>
      <c r="E568" s="9" t="s">
        <v>15</v>
      </c>
      <c r="F568" s="8">
        <v>10000000</v>
      </c>
      <c r="G568" s="8">
        <v>5198821</v>
      </c>
      <c r="H568" s="8">
        <v>24224702.609999999</v>
      </c>
      <c r="I568" s="8">
        <v>4886625</v>
      </c>
      <c r="J568" s="8">
        <f t="shared" si="172"/>
        <v>19338077.609999999</v>
      </c>
      <c r="K568" s="8">
        <f t="shared" si="173"/>
        <v>-312196</v>
      </c>
      <c r="L568" s="7">
        <f t="shared" si="159"/>
        <v>0.20172074261018141</v>
      </c>
      <c r="AD568" s="6"/>
      <c r="AE568" s="6"/>
      <c r="AF568" s="6"/>
      <c r="AG568" s="6"/>
      <c r="AH568" s="5">
        <v>1311111</v>
      </c>
      <c r="AI568" s="4" t="str">
        <f t="shared" si="174"/>
        <v>13111113</v>
      </c>
    </row>
    <row r="569" spans="1:35" s="2" customFormat="1" ht="27.75" customHeight="1" x14ac:dyDescent="0.25">
      <c r="A569" s="12" t="s">
        <v>1</v>
      </c>
      <c r="B569" s="12" t="s">
        <v>1</v>
      </c>
      <c r="C569" s="11">
        <v>1311111</v>
      </c>
      <c r="D569" s="10">
        <v>4</v>
      </c>
      <c r="E569" s="9" t="s">
        <v>14</v>
      </c>
      <c r="F569" s="8">
        <v>100000</v>
      </c>
      <c r="G569" s="8">
        <v>0</v>
      </c>
      <c r="H569" s="8">
        <v>13133586.01</v>
      </c>
      <c r="I569" s="8">
        <v>0</v>
      </c>
      <c r="J569" s="8">
        <f t="shared" si="172"/>
        <v>13133586.01</v>
      </c>
      <c r="K569" s="8">
        <f t="shared" si="173"/>
        <v>0</v>
      </c>
      <c r="L569" s="7">
        <f t="shared" si="159"/>
        <v>0</v>
      </c>
      <c r="AD569" s="6"/>
      <c r="AE569" s="6"/>
      <c r="AF569" s="6"/>
      <c r="AG569" s="6"/>
      <c r="AH569" s="5">
        <v>1311111</v>
      </c>
      <c r="AI569" s="4" t="str">
        <f t="shared" si="174"/>
        <v>13111114</v>
      </c>
    </row>
    <row r="570" spans="1:35" s="2" customFormat="1" ht="27.75" hidden="1" customHeight="1" x14ac:dyDescent="0.25">
      <c r="A570" s="12" t="s">
        <v>1</v>
      </c>
      <c r="B570" s="12" t="s">
        <v>1</v>
      </c>
      <c r="C570" s="11">
        <v>1311111</v>
      </c>
      <c r="D570" s="10">
        <v>5</v>
      </c>
      <c r="E570" s="9" t="s">
        <v>13</v>
      </c>
      <c r="F570" s="8">
        <v>0</v>
      </c>
      <c r="G570" s="8">
        <v>0</v>
      </c>
      <c r="H570" s="8">
        <v>9</v>
      </c>
      <c r="I570" s="8">
        <v>0</v>
      </c>
      <c r="J570" s="8">
        <f t="shared" si="172"/>
        <v>9</v>
      </c>
      <c r="K570" s="8">
        <f t="shared" si="173"/>
        <v>0</v>
      </c>
      <c r="L570" s="7">
        <f t="shared" si="159"/>
        <v>0</v>
      </c>
      <c r="AD570" s="6"/>
      <c r="AE570" s="6"/>
      <c r="AF570" s="6"/>
      <c r="AG570" s="6"/>
      <c r="AH570" s="5">
        <v>1311111</v>
      </c>
      <c r="AI570" s="4" t="str">
        <f t="shared" si="174"/>
        <v>13111115</v>
      </c>
    </row>
    <row r="571" spans="1:35" s="2" customFormat="1" ht="27.75" hidden="1" customHeight="1" x14ac:dyDescent="0.25">
      <c r="A571" s="12" t="s">
        <v>1</v>
      </c>
      <c r="B571" s="12" t="s">
        <v>1</v>
      </c>
      <c r="C571" s="11">
        <v>1311111</v>
      </c>
      <c r="D571" s="10">
        <v>7</v>
      </c>
      <c r="E571" s="9" t="s">
        <v>0</v>
      </c>
      <c r="F571" s="8">
        <v>24999999.579999998</v>
      </c>
      <c r="G571" s="8">
        <v>0</v>
      </c>
      <c r="H571" s="8">
        <v>0</v>
      </c>
      <c r="I571" s="8">
        <v>0</v>
      </c>
      <c r="J571" s="8">
        <f t="shared" si="172"/>
        <v>0</v>
      </c>
      <c r="K571" s="8">
        <f t="shared" si="173"/>
        <v>0</v>
      </c>
      <c r="L571" s="7">
        <f t="shared" si="159"/>
        <v>0</v>
      </c>
      <c r="AD571" s="57"/>
      <c r="AE571" s="57"/>
      <c r="AF571" s="57"/>
      <c r="AG571" s="57"/>
      <c r="AH571" s="5">
        <v>1311111</v>
      </c>
      <c r="AI571" s="4" t="str">
        <f t="shared" si="174"/>
        <v>13111117</v>
      </c>
    </row>
    <row r="572" spans="1:35" s="2" customFormat="1" ht="27.75" hidden="1" customHeight="1" x14ac:dyDescent="0.25">
      <c r="A572" s="12" t="s">
        <v>1</v>
      </c>
      <c r="B572" s="12" t="s">
        <v>1</v>
      </c>
      <c r="C572" s="11">
        <v>1311111</v>
      </c>
      <c r="D572" s="10">
        <v>9</v>
      </c>
      <c r="E572" s="9" t="s">
        <v>12</v>
      </c>
      <c r="F572" s="8">
        <v>19999999.799999997</v>
      </c>
      <c r="G572" s="8">
        <v>9015500</v>
      </c>
      <c r="H572" s="8">
        <v>8.8000000000000007</v>
      </c>
      <c r="I572" s="8">
        <v>0</v>
      </c>
      <c r="J572" s="8">
        <f t="shared" si="172"/>
        <v>8.8000000000000007</v>
      </c>
      <c r="K572" s="8">
        <f t="shared" si="173"/>
        <v>-9015500</v>
      </c>
      <c r="L572" s="7">
        <f t="shared" si="159"/>
        <v>0</v>
      </c>
      <c r="AD572" s="6"/>
      <c r="AE572" s="6"/>
      <c r="AF572" s="6"/>
      <c r="AG572" s="6"/>
      <c r="AH572" s="5">
        <v>1311111</v>
      </c>
      <c r="AI572" s="4" t="str">
        <f t="shared" si="174"/>
        <v>13111119</v>
      </c>
    </row>
    <row r="573" spans="1:35" s="2" customFormat="1" ht="27.75" customHeight="1" x14ac:dyDescent="0.25">
      <c r="A573" s="18" t="s">
        <v>5</v>
      </c>
      <c r="B573" s="18" t="s">
        <v>5</v>
      </c>
      <c r="C573" s="18" t="s">
        <v>5</v>
      </c>
      <c r="D573" s="17">
        <v>1311112</v>
      </c>
      <c r="E573" s="16" t="s">
        <v>55</v>
      </c>
      <c r="F573" s="15">
        <v>11942217438.82</v>
      </c>
      <c r="G573" s="15">
        <v>13180991129.100792</v>
      </c>
      <c r="H573" s="15">
        <f>SUMIF($B$574:$B$580,"article",H574:H580)</f>
        <v>23804816632.580002</v>
      </c>
      <c r="I573" s="15">
        <f>SUMIF($B$574:$B$580,"article",I574:I580)</f>
        <v>12782925272.309999</v>
      </c>
      <c r="J573" s="15">
        <f>SUMIF($B$574:$B$580,"article",J574:J580)</f>
        <v>11021891360.27</v>
      </c>
      <c r="K573" s="15">
        <f>SUMIF($B$574:$B$580,"article",K574:K580)</f>
        <v>-398065856.79079092</v>
      </c>
      <c r="L573" s="14">
        <f t="shared" si="159"/>
        <v>0.53698902493602474</v>
      </c>
      <c r="AD573" s="13"/>
      <c r="AE573" s="13"/>
      <c r="AF573" s="13"/>
      <c r="AG573" s="13"/>
      <c r="AH573" s="5">
        <v>1311112</v>
      </c>
    </row>
    <row r="574" spans="1:35" s="2" customFormat="1" ht="27.75" customHeight="1" x14ac:dyDescent="0.25">
      <c r="A574" s="12" t="s">
        <v>1</v>
      </c>
      <c r="B574" s="12" t="s">
        <v>1</v>
      </c>
      <c r="C574" s="11">
        <v>1311112</v>
      </c>
      <c r="D574" s="10">
        <v>1</v>
      </c>
      <c r="E574" s="9" t="s">
        <v>3</v>
      </c>
      <c r="F574" s="8">
        <v>9717853950.7000008</v>
      </c>
      <c r="G574" s="8">
        <v>11324329369.503292</v>
      </c>
      <c r="H574" s="8">
        <v>20318738781.970001</v>
      </c>
      <c r="I574" s="8">
        <v>11901718326.390001</v>
      </c>
      <c r="J574" s="8">
        <f t="shared" ref="J574:J580" si="175">H574-I574</f>
        <v>8417020455.5799999</v>
      </c>
      <c r="K574" s="8">
        <f t="shared" ref="K574:K580" si="176">+I574-G574</f>
        <v>577388956.88670921</v>
      </c>
      <c r="L574" s="7">
        <f t="shared" si="159"/>
        <v>0.58575084084210427</v>
      </c>
      <c r="AD574" s="6"/>
      <c r="AE574" s="6"/>
      <c r="AF574" s="6"/>
      <c r="AG574" s="6"/>
      <c r="AH574" s="5">
        <v>1311112</v>
      </c>
      <c r="AI574" s="4" t="str">
        <f t="shared" ref="AI574:AI580" si="177">CONCATENATE(AH574,D574)</f>
        <v>13111121</v>
      </c>
    </row>
    <row r="575" spans="1:35" s="2" customFormat="1" ht="27.75" customHeight="1" x14ac:dyDescent="0.25">
      <c r="A575" s="12" t="s">
        <v>1</v>
      </c>
      <c r="B575" s="12" t="s">
        <v>1</v>
      </c>
      <c r="C575" s="11">
        <v>1311112</v>
      </c>
      <c r="D575" s="10">
        <v>2</v>
      </c>
      <c r="E575" s="9" t="s">
        <v>2</v>
      </c>
      <c r="F575" s="8">
        <v>888963487.92999995</v>
      </c>
      <c r="G575" s="8">
        <v>987423090.5825001</v>
      </c>
      <c r="H575" s="8">
        <v>1502676615.02</v>
      </c>
      <c r="I575" s="8">
        <v>469139562.56999999</v>
      </c>
      <c r="J575" s="8">
        <f t="shared" si="175"/>
        <v>1033537052.45</v>
      </c>
      <c r="K575" s="8">
        <f t="shared" si="176"/>
        <v>-518283528.01250011</v>
      </c>
      <c r="L575" s="7">
        <f t="shared" si="159"/>
        <v>0.31220261091489465</v>
      </c>
      <c r="AD575" s="6"/>
      <c r="AE575" s="6"/>
      <c r="AF575" s="6"/>
      <c r="AG575" s="6"/>
      <c r="AH575" s="5">
        <v>1311112</v>
      </c>
      <c r="AI575" s="4" t="str">
        <f t="shared" si="177"/>
        <v>13111122</v>
      </c>
    </row>
    <row r="576" spans="1:35" s="2" customFormat="1" ht="27.75" customHeight="1" x14ac:dyDescent="0.25">
      <c r="A576" s="12" t="s">
        <v>1</v>
      </c>
      <c r="B576" s="12" t="s">
        <v>1</v>
      </c>
      <c r="C576" s="11">
        <v>1311112</v>
      </c>
      <c r="D576" s="10">
        <v>3</v>
      </c>
      <c r="E576" s="9" t="s">
        <v>15</v>
      </c>
      <c r="F576" s="8">
        <v>210000000.41</v>
      </c>
      <c r="G576" s="8">
        <v>116605361.015</v>
      </c>
      <c r="H576" s="8">
        <v>244423625.87</v>
      </c>
      <c r="I576" s="8">
        <v>57582961.299999997</v>
      </c>
      <c r="J576" s="8">
        <f t="shared" si="175"/>
        <v>186840664.56999999</v>
      </c>
      <c r="K576" s="8">
        <f t="shared" si="176"/>
        <v>-59022399.715000004</v>
      </c>
      <c r="L576" s="7">
        <f t="shared" si="159"/>
        <v>0.23558672405353429</v>
      </c>
      <c r="AD576" s="6"/>
      <c r="AE576" s="6"/>
      <c r="AF576" s="6"/>
      <c r="AG576" s="6"/>
      <c r="AH576" s="5">
        <v>1311112</v>
      </c>
      <c r="AI576" s="4" t="str">
        <f t="shared" si="177"/>
        <v>13111123</v>
      </c>
    </row>
    <row r="577" spans="1:35" s="2" customFormat="1" ht="27.75" customHeight="1" x14ac:dyDescent="0.25">
      <c r="A577" s="12" t="s">
        <v>1</v>
      </c>
      <c r="B577" s="12" t="s">
        <v>1</v>
      </c>
      <c r="C577" s="11">
        <v>1311112</v>
      </c>
      <c r="D577" s="10">
        <v>4</v>
      </c>
      <c r="E577" s="9" t="s">
        <v>14</v>
      </c>
      <c r="F577" s="8">
        <v>100099999.88999999</v>
      </c>
      <c r="G577" s="8">
        <v>36583372</v>
      </c>
      <c r="H577" s="8">
        <v>228809430.22999999</v>
      </c>
      <c r="I577" s="8">
        <v>38956950</v>
      </c>
      <c r="J577" s="8">
        <f t="shared" si="175"/>
        <v>189852480.22999999</v>
      </c>
      <c r="K577" s="8">
        <f t="shared" si="176"/>
        <v>2373578</v>
      </c>
      <c r="L577" s="7">
        <f t="shared" si="159"/>
        <v>0.17025937244299916</v>
      </c>
      <c r="AD577" s="6"/>
      <c r="AE577" s="6"/>
      <c r="AF577" s="6"/>
      <c r="AG577" s="6"/>
      <c r="AH577" s="5">
        <v>1311112</v>
      </c>
      <c r="AI577" s="4" t="str">
        <f t="shared" si="177"/>
        <v>13111124</v>
      </c>
    </row>
    <row r="578" spans="1:35" s="2" customFormat="1" ht="27.75" customHeight="1" x14ac:dyDescent="0.25">
      <c r="A578" s="12" t="s">
        <v>1</v>
      </c>
      <c r="B578" s="12" t="s">
        <v>1</v>
      </c>
      <c r="C578" s="11">
        <v>1311112</v>
      </c>
      <c r="D578" s="10">
        <v>5</v>
      </c>
      <c r="E578" s="9" t="s">
        <v>13</v>
      </c>
      <c r="F578" s="8">
        <v>300000.40000000002</v>
      </c>
      <c r="G578" s="8">
        <v>28215</v>
      </c>
      <c r="H578" s="8">
        <v>168180</v>
      </c>
      <c r="I578" s="8">
        <v>35500</v>
      </c>
      <c r="J578" s="8">
        <f t="shared" si="175"/>
        <v>132680</v>
      </c>
      <c r="K578" s="8">
        <f t="shared" si="176"/>
        <v>7285</v>
      </c>
      <c r="L578" s="7">
        <f t="shared" si="159"/>
        <v>0.21108336306338446</v>
      </c>
      <c r="AD578" s="6"/>
      <c r="AE578" s="6"/>
      <c r="AF578" s="6"/>
      <c r="AG578" s="6"/>
      <c r="AH578" s="5">
        <v>1311112</v>
      </c>
      <c r="AI578" s="4" t="str">
        <f t="shared" si="177"/>
        <v>13111125</v>
      </c>
    </row>
    <row r="579" spans="1:35" s="2" customFormat="1" ht="27.75" customHeight="1" x14ac:dyDescent="0.25">
      <c r="A579" s="12" t="s">
        <v>1</v>
      </c>
      <c r="B579" s="12" t="s">
        <v>1</v>
      </c>
      <c r="C579" s="11">
        <v>1311112</v>
      </c>
      <c r="D579" s="10">
        <v>7</v>
      </c>
      <c r="E579" s="9" t="s">
        <v>0</v>
      </c>
      <c r="F579" s="8">
        <v>174999999.92000002</v>
      </c>
      <c r="G579" s="8">
        <v>26573675</v>
      </c>
      <c r="H579" s="8">
        <v>9999999.4900000002</v>
      </c>
      <c r="I579" s="8">
        <v>0</v>
      </c>
      <c r="J579" s="8">
        <f t="shared" si="175"/>
        <v>9999999.4900000002</v>
      </c>
      <c r="K579" s="8">
        <f t="shared" si="176"/>
        <v>-26573675</v>
      </c>
      <c r="L579" s="7">
        <f t="shared" si="159"/>
        <v>0</v>
      </c>
      <c r="AD579" s="6"/>
      <c r="AE579" s="6"/>
      <c r="AF579" s="6"/>
      <c r="AG579" s="6"/>
      <c r="AH579" s="5">
        <v>1311112</v>
      </c>
      <c r="AI579" s="4" t="str">
        <f t="shared" si="177"/>
        <v>13111127</v>
      </c>
    </row>
    <row r="580" spans="1:35" s="2" customFormat="1" ht="27.75" customHeight="1" x14ac:dyDescent="0.25">
      <c r="A580" s="12" t="s">
        <v>1</v>
      </c>
      <c r="B580" s="12" t="s">
        <v>1</v>
      </c>
      <c r="C580" s="11">
        <v>1311112</v>
      </c>
      <c r="D580" s="10">
        <v>9</v>
      </c>
      <c r="E580" s="9" t="s">
        <v>12</v>
      </c>
      <c r="F580" s="8">
        <v>849999999.56999993</v>
      </c>
      <c r="G580" s="8">
        <v>689448046</v>
      </c>
      <c r="H580" s="8">
        <v>1500000000</v>
      </c>
      <c r="I580" s="8">
        <v>315491972.05000001</v>
      </c>
      <c r="J580" s="8">
        <f t="shared" si="175"/>
        <v>1184508027.95</v>
      </c>
      <c r="K580" s="8">
        <f t="shared" si="176"/>
        <v>-373956073.94999999</v>
      </c>
      <c r="L580" s="7">
        <f t="shared" ref="L580:L643" si="178">IF(G580&lt;&gt;0,I580/H580,0)</f>
        <v>0.21032798136666667</v>
      </c>
      <c r="AD580" s="6"/>
      <c r="AE580" s="6"/>
      <c r="AF580" s="6"/>
      <c r="AG580" s="6"/>
      <c r="AH580" s="5">
        <v>1311112</v>
      </c>
      <c r="AI580" s="4" t="str">
        <f t="shared" si="177"/>
        <v>13111129</v>
      </c>
    </row>
    <row r="581" spans="1:35" s="2" customFormat="1" ht="27.75" customHeight="1" x14ac:dyDescent="0.25">
      <c r="A581" s="18" t="s">
        <v>5</v>
      </c>
      <c r="B581" s="18" t="s">
        <v>5</v>
      </c>
      <c r="C581" s="18" t="s">
        <v>5</v>
      </c>
      <c r="D581" s="17">
        <v>1311115</v>
      </c>
      <c r="E581" s="16" t="s">
        <v>83</v>
      </c>
      <c r="F581" s="15">
        <v>19999999.920000002</v>
      </c>
      <c r="G581" s="15">
        <v>20371585.120000001</v>
      </c>
      <c r="H581" s="15">
        <f>SUMIF($B$582:$B$588,"article",H582:H588)</f>
        <v>47965243.920000002</v>
      </c>
      <c r="I581" s="15">
        <f>SUMIF($B$582:$B$588,"article",I582:I588)</f>
        <v>16922640.91</v>
      </c>
      <c r="J581" s="15">
        <f>SUMIF($B$582:$B$588,"article",J582:J588)</f>
        <v>31042603.010000002</v>
      </c>
      <c r="K581" s="15">
        <f>SUMIF($B$582:$B$588,"article",K582:K588)</f>
        <v>-3448944.2100000018</v>
      </c>
      <c r="L581" s="14">
        <f t="shared" si="178"/>
        <v>0.35281048373745033</v>
      </c>
      <c r="AD581" s="13"/>
      <c r="AE581" s="13"/>
      <c r="AF581" s="13"/>
      <c r="AG581" s="13"/>
      <c r="AH581" s="5">
        <v>1311215</v>
      </c>
    </row>
    <row r="582" spans="1:35" s="2" customFormat="1" ht="27.75" customHeight="1" x14ac:dyDescent="0.25">
      <c r="A582" s="12" t="s">
        <v>1</v>
      </c>
      <c r="B582" s="12" t="s">
        <v>1</v>
      </c>
      <c r="C582" s="11">
        <v>1311115</v>
      </c>
      <c r="D582" s="10">
        <v>1</v>
      </c>
      <c r="E582" s="9" t="s">
        <v>3</v>
      </c>
      <c r="F582" s="8">
        <v>15675999.92</v>
      </c>
      <c r="G582" s="8">
        <v>15118971.440000001</v>
      </c>
      <c r="H582" s="8">
        <v>30041648.870000001</v>
      </c>
      <c r="I582" s="8">
        <v>13230215.039999999</v>
      </c>
      <c r="J582" s="8">
        <f t="shared" ref="J582:J588" si="179">H582-I582</f>
        <v>16811433.830000002</v>
      </c>
      <c r="K582" s="8">
        <f t="shared" ref="K582:K588" si="180">+I582-G582</f>
        <v>-1888756.4000000022</v>
      </c>
      <c r="L582" s="7">
        <f t="shared" si="178"/>
        <v>0.44039576846302442</v>
      </c>
      <c r="AD582" s="6"/>
      <c r="AE582" s="6"/>
      <c r="AF582" s="6"/>
      <c r="AG582" s="6"/>
      <c r="AH582" s="5">
        <v>1311115</v>
      </c>
      <c r="AI582" s="4" t="str">
        <f t="shared" ref="AI582:AI588" si="181">CONCATENATE(AH582,D582)</f>
        <v>13111151</v>
      </c>
    </row>
    <row r="583" spans="1:35" s="2" customFormat="1" ht="27.75" customHeight="1" x14ac:dyDescent="0.25">
      <c r="A583" s="12" t="s">
        <v>1</v>
      </c>
      <c r="B583" s="12" t="s">
        <v>1</v>
      </c>
      <c r="C583" s="11">
        <v>1311115</v>
      </c>
      <c r="D583" s="10">
        <v>2</v>
      </c>
      <c r="E583" s="9" t="s">
        <v>2</v>
      </c>
      <c r="F583" s="8">
        <v>4324000</v>
      </c>
      <c r="G583" s="8">
        <v>5252613.68</v>
      </c>
      <c r="H583" s="8">
        <v>17923595.050000001</v>
      </c>
      <c r="I583" s="8">
        <v>3692425.87</v>
      </c>
      <c r="J583" s="8">
        <f t="shared" si="179"/>
        <v>14231169.18</v>
      </c>
      <c r="K583" s="8">
        <f t="shared" si="180"/>
        <v>-1560187.8099999996</v>
      </c>
      <c r="L583" s="7">
        <f t="shared" si="178"/>
        <v>0.20600922190551274</v>
      </c>
      <c r="AD583" s="6"/>
      <c r="AE583" s="6"/>
      <c r="AF583" s="6"/>
      <c r="AG583" s="6"/>
      <c r="AH583" s="5">
        <v>1311115</v>
      </c>
      <c r="AI583" s="4" t="str">
        <f t="shared" si="181"/>
        <v>13111152</v>
      </c>
    </row>
    <row r="584" spans="1:35" s="2" customFormat="1" ht="27.75" hidden="1" customHeight="1" x14ac:dyDescent="0.25">
      <c r="A584" s="12" t="s">
        <v>1</v>
      </c>
      <c r="B584" s="12" t="s">
        <v>1</v>
      </c>
      <c r="C584" s="11">
        <v>1311115</v>
      </c>
      <c r="D584" s="10">
        <v>3</v>
      </c>
      <c r="E584" s="9" t="s">
        <v>15</v>
      </c>
      <c r="F584" s="8">
        <v>0</v>
      </c>
      <c r="G584" s="8">
        <v>0</v>
      </c>
      <c r="H584" s="8">
        <v>0</v>
      </c>
      <c r="I584" s="8">
        <v>0</v>
      </c>
      <c r="J584" s="8">
        <f t="shared" si="179"/>
        <v>0</v>
      </c>
      <c r="K584" s="8">
        <f t="shared" si="180"/>
        <v>0</v>
      </c>
      <c r="L584" s="7">
        <f t="shared" si="178"/>
        <v>0</v>
      </c>
      <c r="AD584" s="6"/>
      <c r="AE584" s="6"/>
      <c r="AF584" s="6"/>
      <c r="AG584" s="6"/>
      <c r="AH584" s="5">
        <v>1311115</v>
      </c>
      <c r="AI584" s="4" t="str">
        <f t="shared" si="181"/>
        <v>13111153</v>
      </c>
    </row>
    <row r="585" spans="1:35" s="2" customFormat="1" ht="27.75" hidden="1" customHeight="1" x14ac:dyDescent="0.25">
      <c r="A585" s="12" t="s">
        <v>1</v>
      </c>
      <c r="B585" s="12" t="s">
        <v>1</v>
      </c>
      <c r="C585" s="11">
        <v>1311115</v>
      </c>
      <c r="D585" s="10">
        <v>4</v>
      </c>
      <c r="E585" s="9" t="s">
        <v>14</v>
      </c>
      <c r="F585" s="8">
        <v>0</v>
      </c>
      <c r="G585" s="8">
        <v>0</v>
      </c>
      <c r="H585" s="8">
        <v>0</v>
      </c>
      <c r="I585" s="8">
        <v>0</v>
      </c>
      <c r="J585" s="8">
        <f t="shared" si="179"/>
        <v>0</v>
      </c>
      <c r="K585" s="8">
        <f t="shared" si="180"/>
        <v>0</v>
      </c>
      <c r="L585" s="7">
        <f t="shared" si="178"/>
        <v>0</v>
      </c>
      <c r="AD585" s="6"/>
      <c r="AE585" s="6"/>
      <c r="AF585" s="6"/>
      <c r="AG585" s="6"/>
      <c r="AH585" s="5">
        <v>1311115</v>
      </c>
      <c r="AI585" s="4" t="str">
        <f t="shared" si="181"/>
        <v>13111154</v>
      </c>
    </row>
    <row r="586" spans="1:35" s="2" customFormat="1" ht="27.75" hidden="1" customHeight="1" x14ac:dyDescent="0.25">
      <c r="A586" s="12" t="s">
        <v>1</v>
      </c>
      <c r="B586" s="12" t="s">
        <v>1</v>
      </c>
      <c r="C586" s="11">
        <v>1311115</v>
      </c>
      <c r="D586" s="10">
        <v>5</v>
      </c>
      <c r="E586" s="9" t="s">
        <v>13</v>
      </c>
      <c r="F586" s="8">
        <v>0</v>
      </c>
      <c r="G586" s="8">
        <v>0</v>
      </c>
      <c r="H586" s="8">
        <v>0</v>
      </c>
      <c r="I586" s="8">
        <v>0</v>
      </c>
      <c r="J586" s="8">
        <f t="shared" si="179"/>
        <v>0</v>
      </c>
      <c r="K586" s="8">
        <f t="shared" si="180"/>
        <v>0</v>
      </c>
      <c r="L586" s="7">
        <f t="shared" si="178"/>
        <v>0</v>
      </c>
      <c r="AD586" s="6"/>
      <c r="AE586" s="6"/>
      <c r="AF586" s="6"/>
      <c r="AG586" s="6"/>
      <c r="AH586" s="5">
        <v>1311115</v>
      </c>
      <c r="AI586" s="4" t="str">
        <f t="shared" si="181"/>
        <v>13111155</v>
      </c>
    </row>
    <row r="587" spans="1:35" s="2" customFormat="1" ht="27.75" hidden="1" customHeight="1" x14ac:dyDescent="0.25">
      <c r="A587" s="12" t="s">
        <v>1</v>
      </c>
      <c r="B587" s="12" t="s">
        <v>1</v>
      </c>
      <c r="C587" s="11">
        <v>1311115</v>
      </c>
      <c r="D587" s="10">
        <v>7</v>
      </c>
      <c r="E587" s="9" t="s">
        <v>0</v>
      </c>
      <c r="F587" s="8">
        <v>0</v>
      </c>
      <c r="G587" s="8">
        <v>0</v>
      </c>
      <c r="H587" s="8">
        <v>0</v>
      </c>
      <c r="I587" s="8">
        <v>0</v>
      </c>
      <c r="J587" s="8">
        <f t="shared" si="179"/>
        <v>0</v>
      </c>
      <c r="K587" s="8">
        <f t="shared" si="180"/>
        <v>0</v>
      </c>
      <c r="L587" s="7">
        <f t="shared" si="178"/>
        <v>0</v>
      </c>
      <c r="AD587" s="6"/>
      <c r="AE587" s="6"/>
      <c r="AF587" s="6"/>
      <c r="AG587" s="6"/>
      <c r="AH587" s="5">
        <v>1311115</v>
      </c>
      <c r="AI587" s="4" t="str">
        <f t="shared" si="181"/>
        <v>13111157</v>
      </c>
    </row>
    <row r="588" spans="1:35" s="2" customFormat="1" ht="27.75" hidden="1" customHeight="1" x14ac:dyDescent="0.25">
      <c r="A588" s="12" t="s">
        <v>1</v>
      </c>
      <c r="B588" s="12" t="s">
        <v>1</v>
      </c>
      <c r="C588" s="11">
        <v>1311115</v>
      </c>
      <c r="D588" s="10">
        <v>9</v>
      </c>
      <c r="E588" s="9" t="s">
        <v>12</v>
      </c>
      <c r="F588" s="8">
        <v>0</v>
      </c>
      <c r="G588" s="8">
        <v>0</v>
      </c>
      <c r="H588" s="8">
        <v>0</v>
      </c>
      <c r="I588" s="8">
        <v>0</v>
      </c>
      <c r="J588" s="8">
        <f t="shared" si="179"/>
        <v>0</v>
      </c>
      <c r="K588" s="8">
        <f t="shared" si="180"/>
        <v>0</v>
      </c>
      <c r="L588" s="7">
        <f t="shared" si="178"/>
        <v>0</v>
      </c>
      <c r="AD588" s="6"/>
      <c r="AE588" s="6"/>
      <c r="AF588" s="6"/>
      <c r="AG588" s="6"/>
      <c r="AH588" s="5">
        <v>1311115</v>
      </c>
      <c r="AI588" s="4" t="str">
        <f t="shared" si="181"/>
        <v>13111159</v>
      </c>
    </row>
    <row r="589" spans="1:35" s="2" customFormat="1" ht="27.75" customHeight="1" x14ac:dyDescent="0.25">
      <c r="A589" s="18" t="s">
        <v>5</v>
      </c>
      <c r="B589" s="18" t="s">
        <v>5</v>
      </c>
      <c r="C589" s="18" t="s">
        <v>5</v>
      </c>
      <c r="D589" s="17">
        <v>1311117</v>
      </c>
      <c r="E589" s="16" t="s">
        <v>82</v>
      </c>
      <c r="F589" s="15">
        <v>319390010</v>
      </c>
      <c r="G589" s="15">
        <v>469595750.48000002</v>
      </c>
      <c r="H589" s="15">
        <f>SUMIF($B$590:$B$596,"article",H590:H596)</f>
        <v>1082987602.1700001</v>
      </c>
      <c r="I589" s="15">
        <f>SUMIF($B$590:$B$596,"article",I590:I596)</f>
        <v>550476276.30000007</v>
      </c>
      <c r="J589" s="15">
        <f>SUMIF($B$590:$B$596,"article",J590:J596)</f>
        <v>532511325.86999995</v>
      </c>
      <c r="K589" s="15">
        <f>SUMIF($B$590:$B$596,"article",K590:K596)</f>
        <v>80880525.820000067</v>
      </c>
      <c r="L589" s="14">
        <f t="shared" si="178"/>
        <v>0.50829416255273996</v>
      </c>
      <c r="AD589" s="13"/>
      <c r="AE589" s="13"/>
      <c r="AF589" s="13"/>
      <c r="AG589" s="13"/>
      <c r="AH589" s="5">
        <v>1311117</v>
      </c>
    </row>
    <row r="590" spans="1:35" s="2" customFormat="1" ht="27.75" customHeight="1" x14ac:dyDescent="0.25">
      <c r="A590" s="12" t="s">
        <v>1</v>
      </c>
      <c r="B590" s="12" t="s">
        <v>1</v>
      </c>
      <c r="C590" s="11">
        <v>1311117</v>
      </c>
      <c r="D590" s="10">
        <v>1</v>
      </c>
      <c r="E590" s="9" t="s">
        <v>3</v>
      </c>
      <c r="F590" s="8">
        <v>262068010</v>
      </c>
      <c r="G590" s="8">
        <v>418257256.38</v>
      </c>
      <c r="H590" s="8">
        <v>964918875.37</v>
      </c>
      <c r="I590" s="8">
        <v>466703750.50000006</v>
      </c>
      <c r="J590" s="8">
        <f t="shared" ref="J590:J596" si="182">H590-I590</f>
        <v>498215124.86999995</v>
      </c>
      <c r="K590" s="8">
        <f t="shared" ref="K590:K596" si="183">+I590-G590</f>
        <v>48446494.120000064</v>
      </c>
      <c r="L590" s="7">
        <f t="shared" si="178"/>
        <v>0.48367149033232626</v>
      </c>
      <c r="AD590" s="6"/>
      <c r="AE590" s="6"/>
      <c r="AF590" s="6"/>
      <c r="AG590" s="6"/>
      <c r="AH590" s="5">
        <v>1311117</v>
      </c>
      <c r="AI590" s="4" t="str">
        <f t="shared" ref="AI590:AI596" si="184">CONCATENATE(AH590,D590)</f>
        <v>13111171</v>
      </c>
    </row>
    <row r="591" spans="1:35" s="2" customFormat="1" ht="27.75" customHeight="1" x14ac:dyDescent="0.25">
      <c r="A591" s="12" t="s">
        <v>1</v>
      </c>
      <c r="B591" s="12" t="s">
        <v>1</v>
      </c>
      <c r="C591" s="11">
        <v>1311117</v>
      </c>
      <c r="D591" s="10">
        <v>2</v>
      </c>
      <c r="E591" s="9" t="s">
        <v>2</v>
      </c>
      <c r="F591" s="8">
        <v>57322000</v>
      </c>
      <c r="G591" s="8">
        <v>51338494.099999994</v>
      </c>
      <c r="H591" s="8">
        <v>118068726.8</v>
      </c>
      <c r="I591" s="8">
        <v>83772525.799999997</v>
      </c>
      <c r="J591" s="8">
        <f t="shared" si="182"/>
        <v>34296201</v>
      </c>
      <c r="K591" s="8">
        <f t="shared" si="183"/>
        <v>32434031.700000003</v>
      </c>
      <c r="L591" s="7">
        <f t="shared" si="178"/>
        <v>0.70952341124085028</v>
      </c>
      <c r="AD591" s="6"/>
      <c r="AE591" s="6"/>
      <c r="AF591" s="6"/>
      <c r="AG591" s="6"/>
      <c r="AH591" s="5">
        <v>1311117</v>
      </c>
      <c r="AI591" s="4" t="str">
        <f t="shared" si="184"/>
        <v>13111172</v>
      </c>
    </row>
    <row r="592" spans="1:35" s="2" customFormat="1" ht="27.75" hidden="1" customHeight="1" x14ac:dyDescent="0.25">
      <c r="A592" s="12" t="s">
        <v>1</v>
      </c>
      <c r="B592" s="12" t="s">
        <v>1</v>
      </c>
      <c r="C592" s="11">
        <v>1311117</v>
      </c>
      <c r="D592" s="10">
        <v>3</v>
      </c>
      <c r="E592" s="9" t="s">
        <v>15</v>
      </c>
      <c r="F592" s="8">
        <v>0</v>
      </c>
      <c r="G592" s="8">
        <v>0</v>
      </c>
      <c r="H592" s="8">
        <v>0</v>
      </c>
      <c r="I592" s="8">
        <v>0</v>
      </c>
      <c r="J592" s="8">
        <f t="shared" si="182"/>
        <v>0</v>
      </c>
      <c r="K592" s="8">
        <f t="shared" si="183"/>
        <v>0</v>
      </c>
      <c r="L592" s="7">
        <f t="shared" si="178"/>
        <v>0</v>
      </c>
      <c r="AD592" s="6"/>
      <c r="AE592" s="6"/>
      <c r="AF592" s="6"/>
      <c r="AG592" s="6"/>
      <c r="AH592" s="5">
        <v>1311117</v>
      </c>
      <c r="AI592" s="4" t="str">
        <f t="shared" si="184"/>
        <v>13111173</v>
      </c>
    </row>
    <row r="593" spans="1:35" s="2" customFormat="1" ht="27.75" hidden="1" customHeight="1" x14ac:dyDescent="0.25">
      <c r="A593" s="12" t="s">
        <v>1</v>
      </c>
      <c r="B593" s="12" t="s">
        <v>1</v>
      </c>
      <c r="C593" s="11">
        <v>1311117</v>
      </c>
      <c r="D593" s="10">
        <v>4</v>
      </c>
      <c r="E593" s="9" t="s">
        <v>14</v>
      </c>
      <c r="F593" s="8">
        <v>0</v>
      </c>
      <c r="G593" s="8">
        <v>0</v>
      </c>
      <c r="H593" s="8">
        <v>0</v>
      </c>
      <c r="I593" s="8">
        <v>0</v>
      </c>
      <c r="J593" s="8">
        <f t="shared" si="182"/>
        <v>0</v>
      </c>
      <c r="K593" s="8">
        <f t="shared" si="183"/>
        <v>0</v>
      </c>
      <c r="L593" s="7">
        <f t="shared" si="178"/>
        <v>0</v>
      </c>
      <c r="AD593" s="6"/>
      <c r="AE593" s="6"/>
      <c r="AF593" s="6"/>
      <c r="AG593" s="6"/>
      <c r="AH593" s="5">
        <v>1311117</v>
      </c>
      <c r="AI593" s="4" t="str">
        <f t="shared" si="184"/>
        <v>13111174</v>
      </c>
    </row>
    <row r="594" spans="1:35" s="2" customFormat="1" ht="27.75" hidden="1" customHeight="1" x14ac:dyDescent="0.25">
      <c r="A594" s="12" t="s">
        <v>1</v>
      </c>
      <c r="B594" s="12" t="s">
        <v>1</v>
      </c>
      <c r="C594" s="11">
        <v>1311117</v>
      </c>
      <c r="D594" s="10">
        <v>5</v>
      </c>
      <c r="E594" s="9" t="s">
        <v>13</v>
      </c>
      <c r="F594" s="8">
        <v>0</v>
      </c>
      <c r="G594" s="8">
        <v>0</v>
      </c>
      <c r="H594" s="8">
        <v>0</v>
      </c>
      <c r="I594" s="8">
        <v>0</v>
      </c>
      <c r="J594" s="8">
        <f t="shared" si="182"/>
        <v>0</v>
      </c>
      <c r="K594" s="8">
        <f t="shared" si="183"/>
        <v>0</v>
      </c>
      <c r="L594" s="7">
        <f t="shared" si="178"/>
        <v>0</v>
      </c>
      <c r="AD594" s="6"/>
      <c r="AE594" s="6"/>
      <c r="AF594" s="6"/>
      <c r="AG594" s="6"/>
      <c r="AH594" s="5">
        <v>1311117</v>
      </c>
      <c r="AI594" s="4" t="str">
        <f t="shared" si="184"/>
        <v>13111175</v>
      </c>
    </row>
    <row r="595" spans="1:35" s="2" customFormat="1" ht="27.75" hidden="1" customHeight="1" x14ac:dyDescent="0.25">
      <c r="A595" s="12" t="s">
        <v>1</v>
      </c>
      <c r="B595" s="12" t="s">
        <v>1</v>
      </c>
      <c r="C595" s="11">
        <v>1311117</v>
      </c>
      <c r="D595" s="10">
        <v>7</v>
      </c>
      <c r="E595" s="9" t="s">
        <v>0</v>
      </c>
      <c r="F595" s="8">
        <v>0</v>
      </c>
      <c r="G595" s="8">
        <v>0</v>
      </c>
      <c r="H595" s="8">
        <v>0</v>
      </c>
      <c r="I595" s="8">
        <v>0</v>
      </c>
      <c r="J595" s="8">
        <f t="shared" si="182"/>
        <v>0</v>
      </c>
      <c r="K595" s="8">
        <f t="shared" si="183"/>
        <v>0</v>
      </c>
      <c r="L595" s="7">
        <f t="shared" si="178"/>
        <v>0</v>
      </c>
      <c r="AD595" s="6"/>
      <c r="AE595" s="6"/>
      <c r="AF595" s="6"/>
      <c r="AG595" s="6"/>
      <c r="AH595" s="5">
        <v>1311117</v>
      </c>
      <c r="AI595" s="4" t="str">
        <f t="shared" si="184"/>
        <v>13111177</v>
      </c>
    </row>
    <row r="596" spans="1:35" s="2" customFormat="1" ht="27.75" hidden="1" customHeight="1" x14ac:dyDescent="0.25">
      <c r="A596" s="12" t="s">
        <v>1</v>
      </c>
      <c r="B596" s="12" t="s">
        <v>1</v>
      </c>
      <c r="C596" s="11">
        <v>1311117</v>
      </c>
      <c r="D596" s="10">
        <v>9</v>
      </c>
      <c r="E596" s="9" t="s">
        <v>12</v>
      </c>
      <c r="F596" s="8">
        <v>0</v>
      </c>
      <c r="G596" s="8">
        <v>0</v>
      </c>
      <c r="H596" s="8">
        <v>0</v>
      </c>
      <c r="I596" s="8">
        <v>0</v>
      </c>
      <c r="J596" s="8">
        <f t="shared" si="182"/>
        <v>0</v>
      </c>
      <c r="K596" s="8">
        <f t="shared" si="183"/>
        <v>0</v>
      </c>
      <c r="L596" s="7">
        <f t="shared" si="178"/>
        <v>0</v>
      </c>
      <c r="AD596" s="6"/>
      <c r="AE596" s="6"/>
      <c r="AF596" s="6"/>
      <c r="AG596" s="6"/>
      <c r="AH596" s="5">
        <v>1311117</v>
      </c>
      <c r="AI596" s="4" t="str">
        <f t="shared" si="184"/>
        <v>13111179</v>
      </c>
    </row>
    <row r="597" spans="1:35" s="2" customFormat="1" ht="27.75" customHeight="1" x14ac:dyDescent="0.25">
      <c r="A597" s="18" t="s">
        <v>5</v>
      </c>
      <c r="B597" s="18" t="s">
        <v>5</v>
      </c>
      <c r="C597" s="18" t="s">
        <v>5</v>
      </c>
      <c r="D597" s="17">
        <v>1311118</v>
      </c>
      <c r="E597" s="16" t="s">
        <v>81</v>
      </c>
      <c r="F597" s="15">
        <v>71509675.359999999</v>
      </c>
      <c r="G597" s="15">
        <v>74231024.889999986</v>
      </c>
      <c r="H597" s="15">
        <f>SUMIF($B$598:$B$600,"article",H598:H600)</f>
        <v>133068384.36000001</v>
      </c>
      <c r="I597" s="15">
        <f>SUMIF($B$598:$B$600,"article",I598:I600)</f>
        <v>74319884.399999991</v>
      </c>
      <c r="J597" s="15">
        <f>SUMIF($B$598:$B$600,"article",J598:J600)</f>
        <v>58748499.960000016</v>
      </c>
      <c r="K597" s="15">
        <f>SUMIF($B$598:$B$600,"article",K598:K600)</f>
        <v>88859.509999997914</v>
      </c>
      <c r="L597" s="14">
        <f t="shared" si="178"/>
        <v>0.55850895580829152</v>
      </c>
      <c r="M597" s="56">
        <f t="shared" ref="M597:U597" si="185">SUMIF($B$600:$B$600,"article",M600:M600)</f>
        <v>0</v>
      </c>
      <c r="N597" s="56">
        <f t="shared" si="185"/>
        <v>0</v>
      </c>
      <c r="O597" s="56">
        <f t="shared" si="185"/>
        <v>0</v>
      </c>
      <c r="P597" s="56">
        <f t="shared" si="185"/>
        <v>0</v>
      </c>
      <c r="Q597" s="56">
        <f t="shared" si="185"/>
        <v>0</v>
      </c>
      <c r="R597" s="56">
        <f t="shared" si="185"/>
        <v>0</v>
      </c>
      <c r="S597" s="56">
        <f t="shared" si="185"/>
        <v>0</v>
      </c>
      <c r="T597" s="56">
        <f t="shared" si="185"/>
        <v>0</v>
      </c>
      <c r="U597" s="56">
        <f t="shared" si="185"/>
        <v>0</v>
      </c>
      <c r="V597" s="56">
        <f>SUMIF($B$600:$B$600,"article",Z600:Z600)</f>
        <v>0</v>
      </c>
      <c r="W597" s="56">
        <f t="shared" ref="W597:AB597" si="186">SUMIF($B$600:$B$600,"article",W600:W600)</f>
        <v>0</v>
      </c>
      <c r="X597" s="56">
        <f t="shared" si="186"/>
        <v>0</v>
      </c>
      <c r="Y597" s="56">
        <f t="shared" si="186"/>
        <v>0</v>
      </c>
      <c r="Z597" s="56">
        <f t="shared" si="186"/>
        <v>0</v>
      </c>
      <c r="AA597" s="56">
        <f t="shared" si="186"/>
        <v>0</v>
      </c>
      <c r="AB597" s="56">
        <f t="shared" si="186"/>
        <v>0</v>
      </c>
      <c r="AC597" s="56"/>
      <c r="AD597" s="56"/>
      <c r="AE597" s="56"/>
      <c r="AF597" s="13"/>
      <c r="AG597" s="13"/>
      <c r="AH597" s="5">
        <v>1311118</v>
      </c>
    </row>
    <row r="598" spans="1:35" s="2" customFormat="1" ht="27.75" customHeight="1" x14ac:dyDescent="0.25">
      <c r="A598" s="12" t="s">
        <v>1</v>
      </c>
      <c r="B598" s="12" t="s">
        <v>1</v>
      </c>
      <c r="C598" s="11">
        <v>1311118</v>
      </c>
      <c r="D598" s="10">
        <v>1</v>
      </c>
      <c r="E598" s="9" t="s">
        <v>3</v>
      </c>
      <c r="F598" s="8">
        <v>20000000</v>
      </c>
      <c r="G598" s="8">
        <v>18703149.979999997</v>
      </c>
      <c r="H598" s="8">
        <v>36568383.960000001</v>
      </c>
      <c r="I598" s="8">
        <v>18419199.140000001</v>
      </c>
      <c r="J598" s="8">
        <f>H598-I598</f>
        <v>18149184.82</v>
      </c>
      <c r="K598" s="8">
        <f>+I598-G598</f>
        <v>-283950.83999999613</v>
      </c>
      <c r="L598" s="7">
        <f t="shared" si="178"/>
        <v>0.50369190938674446</v>
      </c>
      <c r="AD598" s="6"/>
      <c r="AE598" s="6"/>
      <c r="AF598" s="6"/>
      <c r="AG598" s="6"/>
      <c r="AH598" s="5">
        <v>1311118</v>
      </c>
      <c r="AI598" s="4" t="str">
        <f>CONCATENATE(AH598,D598)</f>
        <v>13111181</v>
      </c>
    </row>
    <row r="599" spans="1:35" s="2" customFormat="1" ht="27.75" customHeight="1" x14ac:dyDescent="0.25">
      <c r="A599" s="12" t="s">
        <v>1</v>
      </c>
      <c r="B599" s="12" t="s">
        <v>1</v>
      </c>
      <c r="C599" s="11">
        <v>1311118</v>
      </c>
      <c r="D599" s="10">
        <v>2</v>
      </c>
      <c r="E599" s="9" t="s">
        <v>2</v>
      </c>
      <c r="F599" s="8">
        <v>51509675.359999999</v>
      </c>
      <c r="G599" s="8">
        <v>55527874.909999996</v>
      </c>
      <c r="H599" s="8">
        <v>96500000.400000006</v>
      </c>
      <c r="I599" s="8">
        <v>55900685.25999999</v>
      </c>
      <c r="J599" s="8">
        <f>H599-I599</f>
        <v>40599315.140000015</v>
      </c>
      <c r="K599" s="8">
        <f>+I599-G599</f>
        <v>372810.34999999404</v>
      </c>
      <c r="L599" s="7">
        <f t="shared" si="178"/>
        <v>0.57928171013769225</v>
      </c>
      <c r="AD599" s="6"/>
      <c r="AE599" s="6"/>
      <c r="AF599" s="6"/>
      <c r="AG599" s="6"/>
      <c r="AH599" s="5">
        <v>1311118</v>
      </c>
      <c r="AI599" s="4" t="str">
        <f>CONCATENATE(AH599,D599)</f>
        <v>13111182</v>
      </c>
    </row>
    <row r="600" spans="1:35" s="2" customFormat="1" ht="27.75" hidden="1" customHeight="1" x14ac:dyDescent="0.25">
      <c r="A600" s="12" t="s">
        <v>1</v>
      </c>
      <c r="B600" s="12" t="s">
        <v>1</v>
      </c>
      <c r="C600" s="11">
        <v>1311118</v>
      </c>
      <c r="D600" s="10">
        <v>7</v>
      </c>
      <c r="E600" s="9" t="s">
        <v>0</v>
      </c>
      <c r="F600" s="8">
        <v>0</v>
      </c>
      <c r="G600" s="8">
        <v>0</v>
      </c>
      <c r="H600" s="8">
        <v>0</v>
      </c>
      <c r="I600" s="8">
        <v>0</v>
      </c>
      <c r="J600" s="8">
        <f>H600-I600</f>
        <v>0</v>
      </c>
      <c r="K600" s="8">
        <f>+I600-G600</f>
        <v>0</v>
      </c>
      <c r="L600" s="7">
        <f t="shared" si="178"/>
        <v>0</v>
      </c>
      <c r="AD600" s="6"/>
      <c r="AE600" s="6"/>
      <c r="AF600" s="6"/>
      <c r="AG600" s="6"/>
      <c r="AH600" s="5">
        <v>1311118</v>
      </c>
      <c r="AI600" s="4" t="str">
        <f>CONCATENATE(AH600,D600)</f>
        <v>13111187</v>
      </c>
    </row>
    <row r="601" spans="1:35" s="2" customFormat="1" ht="27.75" customHeight="1" x14ac:dyDescent="0.25">
      <c r="A601" s="30" t="s">
        <v>9</v>
      </c>
      <c r="B601" s="30" t="s">
        <v>9</v>
      </c>
      <c r="C601" s="30" t="s">
        <v>9</v>
      </c>
      <c r="D601" s="29">
        <v>1312</v>
      </c>
      <c r="E601" s="28" t="s">
        <v>80</v>
      </c>
      <c r="F601" s="27">
        <v>1117593398.375</v>
      </c>
      <c r="G601" s="27">
        <v>1098582949.1590004</v>
      </c>
      <c r="H601" s="27">
        <f>SUMIF($B$602:$B$645,"chap",H602:H645)</f>
        <v>1960393425.6300004</v>
      </c>
      <c r="I601" s="27">
        <f>SUMIF($B$602:$B$645,"chap",I602:I645)</f>
        <v>969178189</v>
      </c>
      <c r="J601" s="27">
        <f>SUMIF($B$602:$B$645,"chap",J602:J645)</f>
        <v>991215236.63000011</v>
      </c>
      <c r="K601" s="27">
        <f>SUMIF($B$602:$B$645,"chap",K602:K645)</f>
        <v>-129404760.15900032</v>
      </c>
      <c r="L601" s="26">
        <f t="shared" si="178"/>
        <v>0.49437943237773346</v>
      </c>
      <c r="AD601" s="25"/>
      <c r="AE601" s="25"/>
      <c r="AF601" s="25"/>
      <c r="AG601" s="25"/>
      <c r="AH601" s="5"/>
    </row>
    <row r="602" spans="1:35" s="19" customFormat="1" ht="27.75" customHeight="1" x14ac:dyDescent="0.25">
      <c r="A602" s="24" t="s">
        <v>7</v>
      </c>
      <c r="B602" s="24" t="s">
        <v>7</v>
      </c>
      <c r="C602" s="24" t="s">
        <v>7</v>
      </c>
      <c r="D602" s="23">
        <v>13121</v>
      </c>
      <c r="E602" s="22" t="s">
        <v>6</v>
      </c>
      <c r="F602" s="21">
        <v>1117593398.375</v>
      </c>
      <c r="G602" s="21">
        <v>1098582949.1590004</v>
      </c>
      <c r="H602" s="21">
        <f>SUMIF($B$603:$B$645,"section",H603:H645)</f>
        <v>1960393425.6300004</v>
      </c>
      <c r="I602" s="21">
        <f>SUMIF($B$603:$B$645,"section",I603:I645)</f>
        <v>969178189</v>
      </c>
      <c r="J602" s="21">
        <f>SUMIF($B$603:$B$645,"section",J603:J645)</f>
        <v>991215236.63000011</v>
      </c>
      <c r="K602" s="21">
        <f>SUMIF($B$603:$B$645,"section",K603:K645)</f>
        <v>-129404760.15900032</v>
      </c>
      <c r="L602" s="20">
        <f t="shared" si="178"/>
        <v>0.49437943237773346</v>
      </c>
      <c r="AH602" s="5"/>
    </row>
    <row r="603" spans="1:35" s="2" customFormat="1" ht="27.75" customHeight="1" x14ac:dyDescent="0.25">
      <c r="A603" s="18" t="s">
        <v>5</v>
      </c>
      <c r="B603" s="18" t="s">
        <v>5</v>
      </c>
      <c r="C603" s="18" t="s">
        <v>5</v>
      </c>
      <c r="D603" s="17">
        <v>1312111</v>
      </c>
      <c r="E603" s="16" t="s">
        <v>56</v>
      </c>
      <c r="F603" s="15">
        <v>141836316.06099996</v>
      </c>
      <c r="G603" s="15">
        <v>113914724.45500003</v>
      </c>
      <c r="H603" s="15">
        <f>SUMIF($B$604:$B$610,"article",H604:H610)</f>
        <v>163443481.84000003</v>
      </c>
      <c r="I603" s="15">
        <f>SUMIF($B$604:$B$610,"article",I604:I610)</f>
        <v>86356642.61999999</v>
      </c>
      <c r="J603" s="15">
        <f>SUMIF($B$604:$B$610,"article",J604:J610)</f>
        <v>77086839.220000029</v>
      </c>
      <c r="K603" s="15">
        <f>SUMIF($B$604:$B$610,"article",K604:K610)</f>
        <v>-27558081.835000038</v>
      </c>
      <c r="L603" s="14">
        <f t="shared" si="178"/>
        <v>0.52835782527281949</v>
      </c>
      <c r="AD603" s="13"/>
      <c r="AE603" s="13"/>
      <c r="AF603" s="13"/>
      <c r="AG603" s="13"/>
      <c r="AH603" s="5">
        <v>1312111</v>
      </c>
    </row>
    <row r="604" spans="1:35" s="2" customFormat="1" ht="27.75" customHeight="1" x14ac:dyDescent="0.25">
      <c r="A604" s="12" t="s">
        <v>1</v>
      </c>
      <c r="B604" s="12" t="s">
        <v>1</v>
      </c>
      <c r="C604" s="11">
        <v>1312111</v>
      </c>
      <c r="D604" s="10">
        <v>1</v>
      </c>
      <c r="E604" s="9" t="s">
        <v>3</v>
      </c>
      <c r="F604" s="8">
        <v>109482430.73999998</v>
      </c>
      <c r="G604" s="8">
        <v>107414316.95500003</v>
      </c>
      <c r="H604" s="8">
        <v>163256618.11000001</v>
      </c>
      <c r="I604" s="8">
        <v>86356642.61999999</v>
      </c>
      <c r="J604" s="8">
        <f t="shared" ref="J604:J610" si="187">H604-I604</f>
        <v>76899975.490000024</v>
      </c>
      <c r="K604" s="8">
        <f t="shared" ref="K604:K610" si="188">+I604-G604</f>
        <v>-21057674.335000038</v>
      </c>
      <c r="L604" s="55">
        <f t="shared" si="178"/>
        <v>0.52896258430279441</v>
      </c>
      <c r="AD604" s="6"/>
      <c r="AE604" s="6"/>
      <c r="AF604" s="6"/>
      <c r="AG604" s="6"/>
      <c r="AH604" s="5">
        <v>1312111</v>
      </c>
      <c r="AI604" s="4" t="str">
        <f t="shared" ref="AI604:AI610" si="189">CONCATENATE(AH604,D604)</f>
        <v>13121111</v>
      </c>
    </row>
    <row r="605" spans="1:35" s="2" customFormat="1" ht="27.75" hidden="1" customHeight="1" x14ac:dyDescent="0.25">
      <c r="A605" s="12" t="s">
        <v>1</v>
      </c>
      <c r="B605" s="12" t="s">
        <v>1</v>
      </c>
      <c r="C605" s="11">
        <v>1312111</v>
      </c>
      <c r="D605" s="10">
        <v>2</v>
      </c>
      <c r="E605" s="9" t="s">
        <v>2</v>
      </c>
      <c r="F605" s="8">
        <v>3736572.99</v>
      </c>
      <c r="G605" s="8">
        <v>134460</v>
      </c>
      <c r="H605" s="8">
        <v>20</v>
      </c>
      <c r="I605" s="8">
        <v>0</v>
      </c>
      <c r="J605" s="8">
        <f t="shared" si="187"/>
        <v>20</v>
      </c>
      <c r="K605" s="8">
        <f t="shared" si="188"/>
        <v>-134460</v>
      </c>
      <c r="L605" s="54">
        <f t="shared" si="178"/>
        <v>0</v>
      </c>
      <c r="AD605" s="6"/>
      <c r="AE605" s="6"/>
      <c r="AF605" s="6"/>
      <c r="AG605" s="6"/>
      <c r="AH605" s="5">
        <v>1312111</v>
      </c>
      <c r="AI605" s="4" t="str">
        <f t="shared" si="189"/>
        <v>13121112</v>
      </c>
    </row>
    <row r="606" spans="1:35" s="2" customFormat="1" ht="27.75" customHeight="1" x14ac:dyDescent="0.25">
      <c r="A606" s="12" t="s">
        <v>1</v>
      </c>
      <c r="B606" s="12" t="s">
        <v>1</v>
      </c>
      <c r="C606" s="11">
        <v>1312111</v>
      </c>
      <c r="D606" s="10">
        <v>3</v>
      </c>
      <c r="E606" s="9" t="s">
        <v>15</v>
      </c>
      <c r="F606" s="8">
        <v>4009140.05</v>
      </c>
      <c r="G606" s="8">
        <v>515947.5</v>
      </c>
      <c r="H606" s="8">
        <v>186843.43</v>
      </c>
      <c r="I606" s="8">
        <v>0</v>
      </c>
      <c r="J606" s="8">
        <f t="shared" si="187"/>
        <v>186843.43</v>
      </c>
      <c r="K606" s="8">
        <f t="shared" si="188"/>
        <v>-515947.5</v>
      </c>
      <c r="L606" s="54">
        <f t="shared" si="178"/>
        <v>0</v>
      </c>
      <c r="AD606" s="6"/>
      <c r="AE606" s="6"/>
      <c r="AF606" s="6"/>
      <c r="AG606" s="6"/>
      <c r="AH606" s="5">
        <v>1312111</v>
      </c>
      <c r="AI606" s="4" t="str">
        <f t="shared" si="189"/>
        <v>13121113</v>
      </c>
    </row>
    <row r="607" spans="1:35" s="2" customFormat="1" ht="27.75" hidden="1" customHeight="1" x14ac:dyDescent="0.25">
      <c r="A607" s="12" t="s">
        <v>1</v>
      </c>
      <c r="B607" s="12" t="s">
        <v>1</v>
      </c>
      <c r="C607" s="11">
        <v>1312111</v>
      </c>
      <c r="D607" s="10">
        <v>4</v>
      </c>
      <c r="E607" s="9" t="s">
        <v>14</v>
      </c>
      <c r="F607" s="8">
        <v>0</v>
      </c>
      <c r="G607" s="8">
        <v>0</v>
      </c>
      <c r="H607" s="8">
        <v>0</v>
      </c>
      <c r="I607" s="8">
        <v>0</v>
      </c>
      <c r="J607" s="8">
        <f t="shared" si="187"/>
        <v>0</v>
      </c>
      <c r="K607" s="8">
        <f t="shared" si="188"/>
        <v>0</v>
      </c>
      <c r="L607" s="54">
        <f t="shared" si="178"/>
        <v>0</v>
      </c>
      <c r="AD607" s="6"/>
      <c r="AE607" s="6"/>
      <c r="AF607" s="6"/>
      <c r="AG607" s="6"/>
      <c r="AH607" s="5">
        <v>1312111</v>
      </c>
      <c r="AI607" s="4" t="str">
        <f t="shared" si="189"/>
        <v>13121114</v>
      </c>
    </row>
    <row r="608" spans="1:35" s="2" customFormat="1" ht="27.75" hidden="1" customHeight="1" x14ac:dyDescent="0.25">
      <c r="A608" s="12" t="s">
        <v>1</v>
      </c>
      <c r="B608" s="12" t="s">
        <v>1</v>
      </c>
      <c r="C608" s="11">
        <v>1312111</v>
      </c>
      <c r="D608" s="10">
        <v>5</v>
      </c>
      <c r="E608" s="9" t="s">
        <v>13</v>
      </c>
      <c r="F608" s="8">
        <v>0</v>
      </c>
      <c r="G608" s="8">
        <v>0</v>
      </c>
      <c r="H608" s="8">
        <v>0</v>
      </c>
      <c r="I608" s="8">
        <v>0</v>
      </c>
      <c r="J608" s="8">
        <f t="shared" si="187"/>
        <v>0</v>
      </c>
      <c r="K608" s="8">
        <f t="shared" si="188"/>
        <v>0</v>
      </c>
      <c r="L608" s="54">
        <f t="shared" si="178"/>
        <v>0</v>
      </c>
      <c r="AD608" s="6"/>
      <c r="AE608" s="6"/>
      <c r="AF608" s="6"/>
      <c r="AG608" s="6"/>
      <c r="AH608" s="5">
        <v>1312111</v>
      </c>
      <c r="AI608" s="4" t="str">
        <f t="shared" si="189"/>
        <v>13121115</v>
      </c>
    </row>
    <row r="609" spans="1:35" s="2" customFormat="1" ht="27.75" hidden="1" customHeight="1" x14ac:dyDescent="0.25">
      <c r="A609" s="12" t="s">
        <v>1</v>
      </c>
      <c r="B609" s="12" t="s">
        <v>1</v>
      </c>
      <c r="C609" s="11">
        <v>1312111</v>
      </c>
      <c r="D609" s="10">
        <v>7</v>
      </c>
      <c r="E609" s="9" t="s">
        <v>0</v>
      </c>
      <c r="F609" s="8">
        <v>1000000</v>
      </c>
      <c r="G609" s="8">
        <v>0</v>
      </c>
      <c r="H609" s="8">
        <v>0</v>
      </c>
      <c r="I609" s="8">
        <v>0</v>
      </c>
      <c r="J609" s="8">
        <f t="shared" si="187"/>
        <v>0</v>
      </c>
      <c r="K609" s="8">
        <f t="shared" si="188"/>
        <v>0</v>
      </c>
      <c r="L609" s="54">
        <f t="shared" si="178"/>
        <v>0</v>
      </c>
      <c r="AD609" s="6"/>
      <c r="AE609" s="6"/>
      <c r="AF609" s="6"/>
      <c r="AG609" s="6"/>
      <c r="AH609" s="5">
        <v>1312111</v>
      </c>
      <c r="AI609" s="4" t="str">
        <f t="shared" si="189"/>
        <v>13121117</v>
      </c>
    </row>
    <row r="610" spans="1:35" s="2" customFormat="1" ht="27.75" hidden="1" customHeight="1" x14ac:dyDescent="0.25">
      <c r="A610" s="12" t="s">
        <v>1</v>
      </c>
      <c r="B610" s="12" t="s">
        <v>1</v>
      </c>
      <c r="C610" s="11">
        <v>1312111</v>
      </c>
      <c r="D610" s="10">
        <v>9</v>
      </c>
      <c r="E610" s="9" t="s">
        <v>12</v>
      </c>
      <c r="F610" s="8">
        <v>23608172.280999999</v>
      </c>
      <c r="G610" s="8">
        <v>5850000</v>
      </c>
      <c r="H610" s="8">
        <v>0.3</v>
      </c>
      <c r="I610" s="8">
        <v>0</v>
      </c>
      <c r="J610" s="8">
        <f t="shared" si="187"/>
        <v>0.3</v>
      </c>
      <c r="K610" s="8">
        <f t="shared" si="188"/>
        <v>-5850000</v>
      </c>
      <c r="L610" s="53">
        <f t="shared" si="178"/>
        <v>0</v>
      </c>
      <c r="AD610" s="6"/>
      <c r="AE610" s="6"/>
      <c r="AF610" s="6"/>
      <c r="AG610" s="6"/>
      <c r="AH610" s="5">
        <v>1312111</v>
      </c>
      <c r="AI610" s="4" t="str">
        <f t="shared" si="189"/>
        <v>13121119</v>
      </c>
    </row>
    <row r="611" spans="1:35" s="2" customFormat="1" ht="27.75" customHeight="1" x14ac:dyDescent="0.25">
      <c r="A611" s="18" t="s">
        <v>5</v>
      </c>
      <c r="B611" s="18" t="s">
        <v>5</v>
      </c>
      <c r="C611" s="18" t="s">
        <v>5</v>
      </c>
      <c r="D611" s="17">
        <v>1312112</v>
      </c>
      <c r="E611" s="16" t="s">
        <v>55</v>
      </c>
      <c r="F611" s="15">
        <v>696392247.56500006</v>
      </c>
      <c r="G611" s="15">
        <v>668193010.61500025</v>
      </c>
      <c r="H611" s="15">
        <f>SUMIF($B$612:$B$618,"article",H612:H618)</f>
        <v>1228151089.3800001</v>
      </c>
      <c r="I611" s="15">
        <f>SUMIF($B$612:$B$618,"article",I612:I618)</f>
        <v>601691398.76999998</v>
      </c>
      <c r="J611" s="15">
        <f>SUMIF($B$612:$B$618,"article",J612:J618)</f>
        <v>626459690.61000001</v>
      </c>
      <c r="K611" s="15">
        <f>SUMIF($B$612:$B$618,"article",K612:K618)</f>
        <v>-66501611.845000312</v>
      </c>
      <c r="L611" s="14">
        <f t="shared" si="178"/>
        <v>0.4899164312704784</v>
      </c>
      <c r="AD611" s="13"/>
      <c r="AE611" s="13"/>
      <c r="AF611" s="13"/>
      <c r="AG611" s="13"/>
      <c r="AH611" s="5">
        <v>1312112</v>
      </c>
    </row>
    <row r="612" spans="1:35" s="2" customFormat="1" ht="27.75" customHeight="1" x14ac:dyDescent="0.25">
      <c r="A612" s="12" t="s">
        <v>1</v>
      </c>
      <c r="B612" s="12" t="s">
        <v>1</v>
      </c>
      <c r="C612" s="11">
        <v>1312112</v>
      </c>
      <c r="D612" s="10">
        <v>1</v>
      </c>
      <c r="E612" s="9" t="s">
        <v>3</v>
      </c>
      <c r="F612" s="8">
        <v>567446888.28999996</v>
      </c>
      <c r="G612" s="8">
        <v>567490083.6900003</v>
      </c>
      <c r="H612" s="8">
        <v>957351749.09000003</v>
      </c>
      <c r="I612" s="8">
        <v>543375646.76999998</v>
      </c>
      <c r="J612" s="8">
        <f t="shared" ref="J612:J618" si="190">H612-I612</f>
        <v>413976102.32000005</v>
      </c>
      <c r="K612" s="8">
        <f t="shared" ref="K612:K618" si="191">+I612-G612</f>
        <v>-24114436.920000315</v>
      </c>
      <c r="L612" s="55">
        <f t="shared" si="178"/>
        <v>0.56758202749041786</v>
      </c>
      <c r="AD612" s="6"/>
      <c r="AE612" s="6"/>
      <c r="AF612" s="6"/>
      <c r="AG612" s="6"/>
      <c r="AH612" s="5">
        <v>1312112</v>
      </c>
      <c r="AI612" s="4" t="str">
        <f t="shared" ref="AI612:AI618" si="192">CONCATENATE(AH612,D612)</f>
        <v>13121121</v>
      </c>
    </row>
    <row r="613" spans="1:35" s="2" customFormat="1" ht="27.75" customHeight="1" x14ac:dyDescent="0.25">
      <c r="A613" s="12" t="s">
        <v>1</v>
      </c>
      <c r="B613" s="12" t="s">
        <v>1</v>
      </c>
      <c r="C613" s="11">
        <v>1312112</v>
      </c>
      <c r="D613" s="10">
        <v>2</v>
      </c>
      <c r="E613" s="9" t="s">
        <v>2</v>
      </c>
      <c r="F613" s="8">
        <v>38885515.978</v>
      </c>
      <c r="G613" s="8">
        <v>17399120.249999996</v>
      </c>
      <c r="H613" s="8">
        <v>29928386.989999998</v>
      </c>
      <c r="I613" s="8">
        <v>3231125.5</v>
      </c>
      <c r="J613" s="8">
        <f t="shared" si="190"/>
        <v>26697261.489999998</v>
      </c>
      <c r="K613" s="8">
        <f t="shared" si="191"/>
        <v>-14167994.749999996</v>
      </c>
      <c r="L613" s="54">
        <f t="shared" si="178"/>
        <v>0.10796189921894618</v>
      </c>
      <c r="AD613" s="6"/>
      <c r="AE613" s="6"/>
      <c r="AF613" s="6"/>
      <c r="AG613" s="6"/>
      <c r="AH613" s="5">
        <v>1312112</v>
      </c>
      <c r="AI613" s="4" t="str">
        <f t="shared" si="192"/>
        <v>13121122</v>
      </c>
    </row>
    <row r="614" spans="1:35" s="2" customFormat="1" ht="27.75" customHeight="1" x14ac:dyDescent="0.25">
      <c r="A614" s="12" t="s">
        <v>1</v>
      </c>
      <c r="B614" s="12" t="s">
        <v>1</v>
      </c>
      <c r="C614" s="11">
        <v>1312112</v>
      </c>
      <c r="D614" s="10">
        <v>3</v>
      </c>
      <c r="E614" s="9" t="s">
        <v>15</v>
      </c>
      <c r="F614" s="8">
        <v>30449163.728</v>
      </c>
      <c r="G614" s="8">
        <v>57003806.674999997</v>
      </c>
      <c r="H614" s="8">
        <v>166520953.38</v>
      </c>
      <c r="I614" s="8">
        <v>51431326.5</v>
      </c>
      <c r="J614" s="8">
        <f t="shared" si="190"/>
        <v>115089626.88</v>
      </c>
      <c r="K614" s="8">
        <f t="shared" si="191"/>
        <v>-5572480.174999997</v>
      </c>
      <c r="L614" s="54">
        <f t="shared" si="178"/>
        <v>0.30885798727463426</v>
      </c>
      <c r="AD614" s="6"/>
      <c r="AE614" s="6"/>
      <c r="AF614" s="6"/>
      <c r="AG614" s="6"/>
      <c r="AH614" s="5">
        <v>1312112</v>
      </c>
      <c r="AI614" s="4" t="str">
        <f t="shared" si="192"/>
        <v>13121123</v>
      </c>
    </row>
    <row r="615" spans="1:35" s="2" customFormat="1" ht="27.75" customHeight="1" x14ac:dyDescent="0.25">
      <c r="A615" s="12" t="s">
        <v>1</v>
      </c>
      <c r="B615" s="12" t="s">
        <v>1</v>
      </c>
      <c r="C615" s="11">
        <v>1312112</v>
      </c>
      <c r="D615" s="10">
        <v>4</v>
      </c>
      <c r="E615" s="9" t="s">
        <v>14</v>
      </c>
      <c r="F615" s="8">
        <v>14772823.936000003</v>
      </c>
      <c r="G615" s="8">
        <v>6300000</v>
      </c>
      <c r="H615" s="8">
        <v>41349999.920000002</v>
      </c>
      <c r="I615" s="8">
        <v>3653300</v>
      </c>
      <c r="J615" s="8">
        <f t="shared" si="190"/>
        <v>37696699.920000002</v>
      </c>
      <c r="K615" s="8">
        <f t="shared" si="191"/>
        <v>-2646700</v>
      </c>
      <c r="L615" s="54">
        <f t="shared" si="178"/>
        <v>8.8350665225345903E-2</v>
      </c>
      <c r="AD615" s="6"/>
      <c r="AE615" s="6"/>
      <c r="AF615" s="6"/>
      <c r="AG615" s="6"/>
      <c r="AH615" s="5">
        <v>1312112</v>
      </c>
      <c r="AI615" s="4" t="str">
        <f t="shared" si="192"/>
        <v>13121124</v>
      </c>
    </row>
    <row r="616" spans="1:35" s="2" customFormat="1" ht="27.75" hidden="1" customHeight="1" x14ac:dyDescent="0.25">
      <c r="A616" s="12" t="s">
        <v>1</v>
      </c>
      <c r="B616" s="12" t="s">
        <v>1</v>
      </c>
      <c r="C616" s="11">
        <v>1312112</v>
      </c>
      <c r="D616" s="10">
        <v>5</v>
      </c>
      <c r="E616" s="9" t="s">
        <v>13</v>
      </c>
      <c r="F616" s="8">
        <v>0</v>
      </c>
      <c r="G616" s="8">
        <v>0</v>
      </c>
      <c r="H616" s="8">
        <v>0</v>
      </c>
      <c r="I616" s="8">
        <v>0</v>
      </c>
      <c r="J616" s="8">
        <f t="shared" si="190"/>
        <v>0</v>
      </c>
      <c r="K616" s="8">
        <f t="shared" si="191"/>
        <v>0</v>
      </c>
      <c r="L616" s="54">
        <f t="shared" si="178"/>
        <v>0</v>
      </c>
      <c r="AD616" s="6"/>
      <c r="AE616" s="6"/>
      <c r="AF616" s="6"/>
      <c r="AG616" s="6"/>
      <c r="AH616" s="5">
        <v>1312112</v>
      </c>
      <c r="AI616" s="4" t="str">
        <f t="shared" si="192"/>
        <v>13121125</v>
      </c>
    </row>
    <row r="617" spans="1:35" s="2" customFormat="1" ht="27.75" customHeight="1" x14ac:dyDescent="0.25">
      <c r="A617" s="12" t="s">
        <v>1</v>
      </c>
      <c r="B617" s="12" t="s">
        <v>1</v>
      </c>
      <c r="C617" s="11">
        <v>1312112</v>
      </c>
      <c r="D617" s="10">
        <v>7</v>
      </c>
      <c r="E617" s="9" t="s">
        <v>0</v>
      </c>
      <c r="F617" s="8">
        <v>0</v>
      </c>
      <c r="G617" s="8">
        <v>0</v>
      </c>
      <c r="H617" s="8">
        <v>20000000</v>
      </c>
      <c r="I617" s="8">
        <v>0</v>
      </c>
      <c r="J617" s="8">
        <f t="shared" si="190"/>
        <v>20000000</v>
      </c>
      <c r="K617" s="8">
        <f t="shared" si="191"/>
        <v>0</v>
      </c>
      <c r="L617" s="54">
        <f t="shared" si="178"/>
        <v>0</v>
      </c>
      <c r="AD617" s="6"/>
      <c r="AE617" s="6"/>
      <c r="AF617" s="6"/>
      <c r="AG617" s="6"/>
      <c r="AH617" s="5">
        <v>1312112</v>
      </c>
      <c r="AI617" s="4" t="str">
        <f t="shared" si="192"/>
        <v>13121127</v>
      </c>
    </row>
    <row r="618" spans="1:35" s="2" customFormat="1" ht="27.75" customHeight="1" x14ac:dyDescent="0.25">
      <c r="A618" s="12" t="s">
        <v>1</v>
      </c>
      <c r="B618" s="12" t="s">
        <v>1</v>
      </c>
      <c r="C618" s="11">
        <v>1312112</v>
      </c>
      <c r="D618" s="10">
        <v>9</v>
      </c>
      <c r="E618" s="9" t="s">
        <v>12</v>
      </c>
      <c r="F618" s="8">
        <v>44837855.633000009</v>
      </c>
      <c r="G618" s="8">
        <v>20000000</v>
      </c>
      <c r="H618" s="8">
        <v>13000000</v>
      </c>
      <c r="I618" s="8">
        <v>0</v>
      </c>
      <c r="J618" s="8">
        <f t="shared" si="190"/>
        <v>13000000</v>
      </c>
      <c r="K618" s="8">
        <f t="shared" si="191"/>
        <v>-20000000</v>
      </c>
      <c r="L618" s="53">
        <f t="shared" si="178"/>
        <v>0</v>
      </c>
      <c r="AD618" s="6"/>
      <c r="AE618" s="6"/>
      <c r="AF618" s="6"/>
      <c r="AG618" s="6"/>
      <c r="AH618" s="5">
        <v>1312112</v>
      </c>
      <c r="AI618" s="4" t="str">
        <f t="shared" si="192"/>
        <v>13121129</v>
      </c>
    </row>
    <row r="619" spans="1:35" s="2" customFormat="1" ht="27.75" customHeight="1" x14ac:dyDescent="0.25">
      <c r="A619" s="18" t="s">
        <v>5</v>
      </c>
      <c r="B619" s="18" t="s">
        <v>5</v>
      </c>
      <c r="C619" s="18" t="s">
        <v>5</v>
      </c>
      <c r="D619" s="17">
        <v>1312113</v>
      </c>
      <c r="E619" s="16" t="s">
        <v>79</v>
      </c>
      <c r="F619" s="15">
        <v>58664599.035999998</v>
      </c>
      <c r="G619" s="15">
        <v>66685909.259999998</v>
      </c>
      <c r="H619" s="15">
        <f>SUMIF($B$620:$B$626,"article",H620:H626)</f>
        <v>154362549.68000001</v>
      </c>
      <c r="I619" s="15">
        <f>SUMIF($B$620:$B$626,"article",I620:I626)</f>
        <v>67640828.849999994</v>
      </c>
      <c r="J619" s="15">
        <f>SUMIF($B$620:$B$626,"article",J620:J626)</f>
        <v>86721720.829999998</v>
      </c>
      <c r="K619" s="15">
        <f>SUMIF($B$620:$B$626,"article",K620:K626)</f>
        <v>954919.59000000358</v>
      </c>
      <c r="L619" s="14">
        <f t="shared" si="178"/>
        <v>0.43819455554616227</v>
      </c>
      <c r="AD619" s="13"/>
      <c r="AE619" s="13"/>
      <c r="AF619" s="13"/>
      <c r="AG619" s="13"/>
      <c r="AH619" s="5">
        <v>1312113</v>
      </c>
    </row>
    <row r="620" spans="1:35" s="2" customFormat="1" ht="27.75" customHeight="1" x14ac:dyDescent="0.25">
      <c r="A620" s="12" t="s">
        <v>1</v>
      </c>
      <c r="B620" s="12" t="s">
        <v>1</v>
      </c>
      <c r="C620" s="11">
        <v>1312113</v>
      </c>
      <c r="D620" s="10">
        <v>1</v>
      </c>
      <c r="E620" s="9" t="s">
        <v>3</v>
      </c>
      <c r="F620" s="8">
        <v>44948160.039999999</v>
      </c>
      <c r="G620" s="8">
        <v>49003530.689999998</v>
      </c>
      <c r="H620" s="8">
        <v>106650509.69</v>
      </c>
      <c r="I620" s="8">
        <v>49351354.75</v>
      </c>
      <c r="J620" s="8">
        <f t="shared" ref="J620:J626" si="193">H620-I620</f>
        <v>57299154.939999998</v>
      </c>
      <c r="K620" s="8">
        <f t="shared" ref="K620:K626" si="194">+I620-G620</f>
        <v>347824.06000000238</v>
      </c>
      <c r="L620" s="55">
        <f t="shared" si="178"/>
        <v>0.46273904263044879</v>
      </c>
      <c r="AD620" s="6"/>
      <c r="AE620" s="6"/>
      <c r="AF620" s="6"/>
      <c r="AG620" s="6"/>
      <c r="AH620" s="5">
        <v>1312113</v>
      </c>
      <c r="AI620" s="4" t="str">
        <f t="shared" ref="AI620:AI626" si="195">CONCATENATE(AH620,D620)</f>
        <v>13121131</v>
      </c>
    </row>
    <row r="621" spans="1:35" s="2" customFormat="1" ht="27.75" customHeight="1" x14ac:dyDescent="0.25">
      <c r="A621" s="12" t="s">
        <v>1</v>
      </c>
      <c r="B621" s="12" t="s">
        <v>1</v>
      </c>
      <c r="C621" s="11">
        <v>1312113</v>
      </c>
      <c r="D621" s="10">
        <v>2</v>
      </c>
      <c r="E621" s="9" t="s">
        <v>2</v>
      </c>
      <c r="F621" s="8">
        <v>13716438.995999999</v>
      </c>
      <c r="G621" s="8">
        <v>17682378.57</v>
      </c>
      <c r="H621" s="8">
        <v>47712039.990000002</v>
      </c>
      <c r="I621" s="8">
        <v>18289474.100000001</v>
      </c>
      <c r="J621" s="8">
        <f t="shared" si="193"/>
        <v>29422565.890000001</v>
      </c>
      <c r="K621" s="8">
        <f t="shared" si="194"/>
        <v>607095.53000000119</v>
      </c>
      <c r="L621" s="54">
        <f t="shared" si="178"/>
        <v>0.3833303732943153</v>
      </c>
      <c r="AD621" s="6"/>
      <c r="AE621" s="6"/>
      <c r="AF621" s="6"/>
      <c r="AG621" s="6"/>
      <c r="AH621" s="5">
        <v>1312113</v>
      </c>
      <c r="AI621" s="4" t="str">
        <f t="shared" si="195"/>
        <v>13121132</v>
      </c>
    </row>
    <row r="622" spans="1:35" s="2" customFormat="1" ht="27.75" hidden="1" customHeight="1" x14ac:dyDescent="0.25">
      <c r="A622" s="12" t="s">
        <v>1</v>
      </c>
      <c r="B622" s="12" t="s">
        <v>1</v>
      </c>
      <c r="C622" s="11">
        <v>1312113</v>
      </c>
      <c r="D622" s="10">
        <v>3</v>
      </c>
      <c r="E622" s="9" t="s">
        <v>15</v>
      </c>
      <c r="F622" s="8">
        <v>0</v>
      </c>
      <c r="G622" s="8">
        <v>0</v>
      </c>
      <c r="H622" s="8">
        <v>0</v>
      </c>
      <c r="I622" s="8">
        <v>0</v>
      </c>
      <c r="J622" s="8">
        <f t="shared" si="193"/>
        <v>0</v>
      </c>
      <c r="K622" s="8">
        <f t="shared" si="194"/>
        <v>0</v>
      </c>
      <c r="L622" s="54">
        <f t="shared" si="178"/>
        <v>0</v>
      </c>
      <c r="AD622" s="6"/>
      <c r="AE622" s="6"/>
      <c r="AF622" s="6"/>
      <c r="AG622" s="6"/>
      <c r="AH622" s="5">
        <v>1312113</v>
      </c>
      <c r="AI622" s="4" t="str">
        <f t="shared" si="195"/>
        <v>13121133</v>
      </c>
    </row>
    <row r="623" spans="1:35" s="2" customFormat="1" ht="27.75" hidden="1" customHeight="1" x14ac:dyDescent="0.25">
      <c r="A623" s="12" t="s">
        <v>1</v>
      </c>
      <c r="B623" s="12" t="s">
        <v>1</v>
      </c>
      <c r="C623" s="11">
        <v>1312113</v>
      </c>
      <c r="D623" s="10">
        <v>4</v>
      </c>
      <c r="E623" s="9" t="s">
        <v>14</v>
      </c>
      <c r="F623" s="8">
        <v>0</v>
      </c>
      <c r="G623" s="8">
        <v>0</v>
      </c>
      <c r="H623" s="8">
        <v>0</v>
      </c>
      <c r="I623" s="8">
        <v>0</v>
      </c>
      <c r="J623" s="8">
        <f t="shared" si="193"/>
        <v>0</v>
      </c>
      <c r="K623" s="8">
        <f t="shared" si="194"/>
        <v>0</v>
      </c>
      <c r="L623" s="54">
        <f t="shared" si="178"/>
        <v>0</v>
      </c>
      <c r="AD623" s="6"/>
      <c r="AE623" s="6"/>
      <c r="AF623" s="6"/>
      <c r="AG623" s="6"/>
      <c r="AH623" s="5">
        <v>1312113</v>
      </c>
      <c r="AI623" s="4" t="str">
        <f t="shared" si="195"/>
        <v>13121134</v>
      </c>
    </row>
    <row r="624" spans="1:35" s="2" customFormat="1" ht="27.75" hidden="1" customHeight="1" x14ac:dyDescent="0.25">
      <c r="A624" s="12" t="s">
        <v>1</v>
      </c>
      <c r="B624" s="12" t="s">
        <v>1</v>
      </c>
      <c r="C624" s="11">
        <v>1312113</v>
      </c>
      <c r="D624" s="10">
        <v>5</v>
      </c>
      <c r="E624" s="9" t="s">
        <v>13</v>
      </c>
      <c r="F624" s="8">
        <v>0</v>
      </c>
      <c r="G624" s="8">
        <v>0</v>
      </c>
      <c r="H624" s="8">
        <v>0</v>
      </c>
      <c r="I624" s="8">
        <v>0</v>
      </c>
      <c r="J624" s="8">
        <f t="shared" si="193"/>
        <v>0</v>
      </c>
      <c r="K624" s="8">
        <f t="shared" si="194"/>
        <v>0</v>
      </c>
      <c r="L624" s="54">
        <f t="shared" si="178"/>
        <v>0</v>
      </c>
      <c r="AD624" s="6"/>
      <c r="AE624" s="6"/>
      <c r="AF624" s="6"/>
      <c r="AG624" s="6"/>
      <c r="AH624" s="5">
        <v>1312113</v>
      </c>
      <c r="AI624" s="4" t="str">
        <f t="shared" si="195"/>
        <v>13121135</v>
      </c>
    </row>
    <row r="625" spans="1:35" s="2" customFormat="1" ht="27.75" hidden="1" customHeight="1" x14ac:dyDescent="0.25">
      <c r="A625" s="12" t="s">
        <v>1</v>
      </c>
      <c r="B625" s="12" t="s">
        <v>1</v>
      </c>
      <c r="C625" s="11">
        <v>1312113</v>
      </c>
      <c r="D625" s="10">
        <v>7</v>
      </c>
      <c r="E625" s="9" t="s">
        <v>0</v>
      </c>
      <c r="F625" s="8">
        <v>0</v>
      </c>
      <c r="G625" s="8">
        <v>0</v>
      </c>
      <c r="H625" s="8">
        <v>0</v>
      </c>
      <c r="I625" s="8">
        <v>0</v>
      </c>
      <c r="J625" s="8">
        <f t="shared" si="193"/>
        <v>0</v>
      </c>
      <c r="K625" s="8">
        <f t="shared" si="194"/>
        <v>0</v>
      </c>
      <c r="L625" s="54">
        <f t="shared" si="178"/>
        <v>0</v>
      </c>
      <c r="AD625" s="6"/>
      <c r="AE625" s="6"/>
      <c r="AF625" s="6"/>
      <c r="AG625" s="6"/>
      <c r="AH625" s="5">
        <v>1312113</v>
      </c>
      <c r="AI625" s="4" t="str">
        <f t="shared" si="195"/>
        <v>13121137</v>
      </c>
    </row>
    <row r="626" spans="1:35" s="2" customFormat="1" ht="27.75" hidden="1" customHeight="1" x14ac:dyDescent="0.25">
      <c r="A626" s="12" t="s">
        <v>1</v>
      </c>
      <c r="B626" s="12" t="s">
        <v>1</v>
      </c>
      <c r="C626" s="11">
        <v>1312113</v>
      </c>
      <c r="D626" s="10">
        <v>9</v>
      </c>
      <c r="E626" s="9" t="s">
        <v>12</v>
      </c>
      <c r="F626" s="8">
        <v>0</v>
      </c>
      <c r="G626" s="8">
        <v>0</v>
      </c>
      <c r="H626" s="8">
        <v>0</v>
      </c>
      <c r="I626" s="8">
        <v>0</v>
      </c>
      <c r="J626" s="8">
        <f t="shared" si="193"/>
        <v>0</v>
      </c>
      <c r="K626" s="8">
        <f t="shared" si="194"/>
        <v>0</v>
      </c>
      <c r="L626" s="53">
        <f t="shared" si="178"/>
        <v>0</v>
      </c>
      <c r="M626" s="6" t="e">
        <f>SUM(#REF!)</f>
        <v>#REF!</v>
      </c>
      <c r="N626" s="6" t="e">
        <f>SUM(#REF!)</f>
        <v>#REF!</v>
      </c>
      <c r="O626" s="6" t="e">
        <f>SUM(#REF!)</f>
        <v>#REF!</v>
      </c>
      <c r="P626" s="6" t="e">
        <f>SUM(#REF!)</f>
        <v>#REF!</v>
      </c>
      <c r="Q626" s="6" t="e">
        <f>SUM(#REF!)</f>
        <v>#REF!</v>
      </c>
      <c r="R626" s="6" t="e">
        <f>SUM(#REF!)</f>
        <v>#REF!</v>
      </c>
      <c r="S626" s="6" t="e">
        <f>SUM(#REF!)</f>
        <v>#REF!</v>
      </c>
      <c r="T626" s="6" t="e">
        <f>SUM(#REF!)</f>
        <v>#REF!</v>
      </c>
      <c r="U626" s="6" t="e">
        <f>SUM(#REF!)</f>
        <v>#REF!</v>
      </c>
      <c r="V626" s="6" t="e">
        <f>SUM(#REF!)</f>
        <v>#REF!</v>
      </c>
      <c r="W626" s="6" t="e">
        <f>SUM(#REF!)</f>
        <v>#REF!</v>
      </c>
      <c r="X626" s="6" t="e">
        <f>SUM(#REF!)</f>
        <v>#REF!</v>
      </c>
      <c r="Y626" s="6" t="e">
        <f>SUM(#REF!)</f>
        <v>#REF!</v>
      </c>
      <c r="Z626" s="6" t="e">
        <f>SUM(#REF!)</f>
        <v>#REF!</v>
      </c>
      <c r="AA626" s="6" t="e">
        <f>SUM(#REF!)</f>
        <v>#REF!</v>
      </c>
      <c r="AB626" s="6" t="e">
        <f>SUM(#REF!)</f>
        <v>#REF!</v>
      </c>
      <c r="AC626" s="6" t="e">
        <f>SUM(#REF!)</f>
        <v>#REF!</v>
      </c>
      <c r="AD626" s="6"/>
      <c r="AE626" s="6"/>
      <c r="AF626" s="6"/>
      <c r="AG626" s="6" t="e">
        <f>SUM(#REF!)</f>
        <v>#REF!</v>
      </c>
      <c r="AH626" s="5">
        <v>1312113</v>
      </c>
      <c r="AI626" s="4" t="str">
        <f t="shared" si="195"/>
        <v>13121139</v>
      </c>
    </row>
    <row r="627" spans="1:35" s="2" customFormat="1" ht="27.75" customHeight="1" x14ac:dyDescent="0.25">
      <c r="A627" s="18" t="s">
        <v>5</v>
      </c>
      <c r="B627" s="18" t="s">
        <v>5</v>
      </c>
      <c r="C627" s="18" t="s">
        <v>5</v>
      </c>
      <c r="D627" s="17">
        <v>1312114</v>
      </c>
      <c r="E627" s="16" t="s">
        <v>78</v>
      </c>
      <c r="F627" s="15">
        <v>60668811.420000002</v>
      </c>
      <c r="G627" s="15">
        <v>73731594.25</v>
      </c>
      <c r="H627" s="15">
        <f>SUMIF($B$628:$B$634,"article",H628:H634)</f>
        <v>134534377.99000001</v>
      </c>
      <c r="I627" s="15">
        <f>SUMIF($B$628:$B$634,"article",I628:I634)</f>
        <v>55962931.919999994</v>
      </c>
      <c r="J627" s="15">
        <f>SUMIF($B$628:$B$634,"article",J628:J634)</f>
        <v>78571446.070000023</v>
      </c>
      <c r="K627" s="15">
        <f>SUMIF($B$628:$B$634,"article",K628:K634)</f>
        <v>-17768662.330000006</v>
      </c>
      <c r="L627" s="14">
        <f t="shared" si="178"/>
        <v>0.41597495566642262</v>
      </c>
      <c r="AD627" s="13"/>
      <c r="AE627" s="13"/>
      <c r="AF627" s="13"/>
      <c r="AG627" s="13"/>
      <c r="AH627" s="5">
        <v>1312114</v>
      </c>
    </row>
    <row r="628" spans="1:35" s="2" customFormat="1" ht="27.75" customHeight="1" x14ac:dyDescent="0.25">
      <c r="A628" s="12" t="s">
        <v>1</v>
      </c>
      <c r="B628" s="12" t="s">
        <v>1</v>
      </c>
      <c r="C628" s="11">
        <v>1312114</v>
      </c>
      <c r="D628" s="10">
        <v>1</v>
      </c>
      <c r="E628" s="9" t="s">
        <v>3</v>
      </c>
      <c r="F628" s="8">
        <v>44177723.939999998</v>
      </c>
      <c r="G628" s="8">
        <v>46822026.640000001</v>
      </c>
      <c r="H628" s="8">
        <v>91253576.680000007</v>
      </c>
      <c r="I628" s="8">
        <v>42055519.919999994</v>
      </c>
      <c r="J628" s="8">
        <f t="shared" ref="J628:J634" si="196">H628-I628</f>
        <v>49198056.760000013</v>
      </c>
      <c r="K628" s="8">
        <f t="shared" ref="K628:K634" si="197">+I628-G628</f>
        <v>-4766506.7200000063</v>
      </c>
      <c r="L628" s="7">
        <f t="shared" si="178"/>
        <v>0.46086434581601748</v>
      </c>
      <c r="AD628" s="6"/>
      <c r="AE628" s="6"/>
      <c r="AF628" s="6"/>
      <c r="AG628" s="6"/>
      <c r="AH628" s="5">
        <v>1312114</v>
      </c>
      <c r="AI628" s="4" t="str">
        <f t="shared" ref="AI628:AI634" si="198">CONCATENATE(AH628,D628)</f>
        <v>13121141</v>
      </c>
    </row>
    <row r="629" spans="1:35" s="2" customFormat="1" ht="27.75" customHeight="1" x14ac:dyDescent="0.25">
      <c r="A629" s="12" t="s">
        <v>1</v>
      </c>
      <c r="B629" s="12" t="s">
        <v>1</v>
      </c>
      <c r="C629" s="11">
        <v>1312114</v>
      </c>
      <c r="D629" s="10">
        <v>2</v>
      </c>
      <c r="E629" s="9" t="s">
        <v>2</v>
      </c>
      <c r="F629" s="8">
        <v>16491087.48</v>
      </c>
      <c r="G629" s="8">
        <v>26909567.609999999</v>
      </c>
      <c r="H629" s="8">
        <v>43280801.310000002</v>
      </c>
      <c r="I629" s="8">
        <v>13907412</v>
      </c>
      <c r="J629" s="8">
        <f t="shared" si="196"/>
        <v>29373389.310000002</v>
      </c>
      <c r="K629" s="8">
        <f t="shared" si="197"/>
        <v>-13002155.609999999</v>
      </c>
      <c r="L629" s="7">
        <f t="shared" si="178"/>
        <v>0.32132981781893905</v>
      </c>
      <c r="AD629" s="6"/>
      <c r="AE629" s="6"/>
      <c r="AF629" s="6"/>
      <c r="AG629" s="6"/>
      <c r="AH629" s="5">
        <v>1312114</v>
      </c>
      <c r="AI629" s="4" t="str">
        <f t="shared" si="198"/>
        <v>13121142</v>
      </c>
    </row>
    <row r="630" spans="1:35" s="2" customFormat="1" ht="27.75" hidden="1" customHeight="1" x14ac:dyDescent="0.25">
      <c r="A630" s="12" t="s">
        <v>1</v>
      </c>
      <c r="B630" s="12" t="s">
        <v>1</v>
      </c>
      <c r="C630" s="11">
        <v>1312114</v>
      </c>
      <c r="D630" s="10">
        <v>3</v>
      </c>
      <c r="E630" s="9" t="s">
        <v>15</v>
      </c>
      <c r="F630" s="8">
        <v>0</v>
      </c>
      <c r="G630" s="8">
        <v>0</v>
      </c>
      <c r="H630" s="8">
        <v>0</v>
      </c>
      <c r="I630" s="8">
        <v>0</v>
      </c>
      <c r="J630" s="8">
        <f t="shared" si="196"/>
        <v>0</v>
      </c>
      <c r="K630" s="8">
        <f t="shared" si="197"/>
        <v>0</v>
      </c>
      <c r="L630" s="7">
        <f t="shared" si="178"/>
        <v>0</v>
      </c>
      <c r="AD630" s="6"/>
      <c r="AE630" s="6"/>
      <c r="AF630" s="6"/>
      <c r="AG630" s="6"/>
      <c r="AH630" s="5">
        <v>1312114</v>
      </c>
      <c r="AI630" s="4" t="str">
        <f t="shared" si="198"/>
        <v>13121143</v>
      </c>
    </row>
    <row r="631" spans="1:35" s="2" customFormat="1" ht="27.75" hidden="1" customHeight="1" x14ac:dyDescent="0.25">
      <c r="A631" s="12" t="s">
        <v>1</v>
      </c>
      <c r="B631" s="12" t="s">
        <v>1</v>
      </c>
      <c r="C631" s="11">
        <v>1312114</v>
      </c>
      <c r="D631" s="10">
        <v>4</v>
      </c>
      <c r="E631" s="9" t="s">
        <v>14</v>
      </c>
      <c r="F631" s="8">
        <v>0</v>
      </c>
      <c r="G631" s="8">
        <v>0</v>
      </c>
      <c r="H631" s="8">
        <v>0</v>
      </c>
      <c r="I631" s="8">
        <v>0</v>
      </c>
      <c r="J631" s="8">
        <f t="shared" si="196"/>
        <v>0</v>
      </c>
      <c r="K631" s="8">
        <f t="shared" si="197"/>
        <v>0</v>
      </c>
      <c r="L631" s="7">
        <f t="shared" si="178"/>
        <v>0</v>
      </c>
      <c r="AD631" s="6"/>
      <c r="AE631" s="6"/>
      <c r="AF631" s="6"/>
      <c r="AG631" s="6"/>
      <c r="AH631" s="5">
        <v>1312114</v>
      </c>
      <c r="AI631" s="4" t="str">
        <f t="shared" si="198"/>
        <v>13121144</v>
      </c>
    </row>
    <row r="632" spans="1:35" s="2" customFormat="1" ht="27.75" hidden="1" customHeight="1" x14ac:dyDescent="0.25">
      <c r="A632" s="52" t="s">
        <v>1</v>
      </c>
      <c r="B632" s="52" t="s">
        <v>1</v>
      </c>
      <c r="C632" s="11">
        <v>1312114</v>
      </c>
      <c r="D632" s="10">
        <v>5</v>
      </c>
      <c r="E632" s="9" t="s">
        <v>13</v>
      </c>
      <c r="F632" s="8">
        <v>0</v>
      </c>
      <c r="G632" s="8">
        <v>0</v>
      </c>
      <c r="H632" s="8">
        <v>0</v>
      </c>
      <c r="I632" s="8">
        <v>0</v>
      </c>
      <c r="J632" s="8">
        <f t="shared" si="196"/>
        <v>0</v>
      </c>
      <c r="K632" s="8">
        <f t="shared" si="197"/>
        <v>0</v>
      </c>
      <c r="L632" s="7">
        <f t="shared" si="178"/>
        <v>0</v>
      </c>
      <c r="AD632" s="6"/>
      <c r="AE632" s="6"/>
      <c r="AF632" s="6"/>
      <c r="AG632" s="6"/>
      <c r="AH632" s="5">
        <v>1312114</v>
      </c>
      <c r="AI632" s="4" t="str">
        <f t="shared" si="198"/>
        <v>13121145</v>
      </c>
    </row>
    <row r="633" spans="1:35" s="2" customFormat="1" ht="27.75" hidden="1" customHeight="1" x14ac:dyDescent="0.25">
      <c r="A633" s="52" t="s">
        <v>1</v>
      </c>
      <c r="B633" s="52" t="s">
        <v>1</v>
      </c>
      <c r="C633" s="11">
        <v>1312114</v>
      </c>
      <c r="D633" s="10">
        <v>7</v>
      </c>
      <c r="E633" s="9" t="s">
        <v>0</v>
      </c>
      <c r="F633" s="8">
        <v>0</v>
      </c>
      <c r="G633" s="8">
        <v>0</v>
      </c>
      <c r="H633" s="8">
        <v>0</v>
      </c>
      <c r="I633" s="8">
        <v>0</v>
      </c>
      <c r="J633" s="8">
        <f t="shared" si="196"/>
        <v>0</v>
      </c>
      <c r="K633" s="8">
        <f t="shared" si="197"/>
        <v>0</v>
      </c>
      <c r="L633" s="7">
        <f t="shared" si="178"/>
        <v>0</v>
      </c>
      <c r="AD633" s="6"/>
      <c r="AE633" s="6"/>
      <c r="AF633" s="6"/>
      <c r="AG633" s="6"/>
      <c r="AH633" s="5">
        <v>1312114</v>
      </c>
      <c r="AI633" s="4" t="str">
        <f t="shared" si="198"/>
        <v>13121147</v>
      </c>
    </row>
    <row r="634" spans="1:35" s="2" customFormat="1" ht="27.75" hidden="1" customHeight="1" x14ac:dyDescent="0.25">
      <c r="A634" s="12" t="s">
        <v>1</v>
      </c>
      <c r="B634" s="12" t="s">
        <v>1</v>
      </c>
      <c r="C634" s="11">
        <v>1312114</v>
      </c>
      <c r="D634" s="10">
        <v>9</v>
      </c>
      <c r="E634" s="9" t="s">
        <v>12</v>
      </c>
      <c r="F634" s="8">
        <v>0</v>
      </c>
      <c r="G634" s="8">
        <v>0</v>
      </c>
      <c r="H634" s="8">
        <v>0</v>
      </c>
      <c r="I634" s="8">
        <v>0</v>
      </c>
      <c r="J634" s="8">
        <f t="shared" si="196"/>
        <v>0</v>
      </c>
      <c r="K634" s="8">
        <f t="shared" si="197"/>
        <v>0</v>
      </c>
      <c r="L634" s="7">
        <f t="shared" si="178"/>
        <v>0</v>
      </c>
      <c r="AD634" s="6"/>
      <c r="AE634" s="6"/>
      <c r="AF634" s="6"/>
      <c r="AG634" s="6"/>
      <c r="AH634" s="5">
        <v>1312114</v>
      </c>
      <c r="AI634" s="4" t="str">
        <f t="shared" si="198"/>
        <v>13121149</v>
      </c>
    </row>
    <row r="635" spans="1:35" s="2" customFormat="1" ht="27.75" customHeight="1" x14ac:dyDescent="0.25">
      <c r="A635" s="50" t="s">
        <v>5</v>
      </c>
      <c r="B635" s="50" t="s">
        <v>5</v>
      </c>
      <c r="C635" s="50" t="s">
        <v>5</v>
      </c>
      <c r="D635" s="17">
        <v>1312115</v>
      </c>
      <c r="E635" s="16" t="s">
        <v>77</v>
      </c>
      <c r="F635" s="15">
        <v>114999888.29000001</v>
      </c>
      <c r="G635" s="15">
        <v>135906179.20899999</v>
      </c>
      <c r="H635" s="15">
        <f>SUMIF($B$636:$B$642,"article",H636:H642)</f>
        <v>219345345.78999999</v>
      </c>
      <c r="I635" s="15">
        <f>SUMIF($B$636:$B$642,"article",I636:I642)</f>
        <v>119727431.08000001</v>
      </c>
      <c r="J635" s="15">
        <f>SUMIF($B$636:$B$642,"article",J636:J642)</f>
        <v>99617914.709999979</v>
      </c>
      <c r="K635" s="15">
        <f>SUMIF($B$636:$B$642,"article",K636:K642)</f>
        <v>-16178748.128999978</v>
      </c>
      <c r="L635" s="14">
        <f t="shared" si="178"/>
        <v>0.54583985198676788</v>
      </c>
      <c r="AD635" s="13"/>
      <c r="AE635" s="13"/>
      <c r="AF635" s="13"/>
      <c r="AG635" s="13"/>
      <c r="AH635" s="5">
        <v>1312115</v>
      </c>
    </row>
    <row r="636" spans="1:35" s="2" customFormat="1" ht="27.75" customHeight="1" x14ac:dyDescent="0.25">
      <c r="A636" s="12" t="s">
        <v>1</v>
      </c>
      <c r="B636" s="12" t="s">
        <v>1</v>
      </c>
      <c r="C636" s="11">
        <v>1312115</v>
      </c>
      <c r="D636" s="10">
        <v>1</v>
      </c>
      <c r="E636" s="9" t="s">
        <v>3</v>
      </c>
      <c r="F636" s="8">
        <v>50953171.290000007</v>
      </c>
      <c r="G636" s="8">
        <v>66776873.518999994</v>
      </c>
      <c r="H636" s="8">
        <v>125837535.09999999</v>
      </c>
      <c r="I636" s="8">
        <v>72832431.080000013</v>
      </c>
      <c r="J636" s="8">
        <f t="shared" ref="J636:J642" si="199">H636-I636</f>
        <v>53005104.019999981</v>
      </c>
      <c r="K636" s="8">
        <f t="shared" ref="K636:K642" si="200">+I636-G636</f>
        <v>6055557.5610000193</v>
      </c>
      <c r="L636" s="7">
        <f t="shared" si="178"/>
        <v>0.57878145040048556</v>
      </c>
      <c r="AD636" s="6"/>
      <c r="AE636" s="6"/>
      <c r="AF636" s="6"/>
      <c r="AG636" s="6"/>
      <c r="AH636" s="5">
        <v>1312115</v>
      </c>
      <c r="AI636" s="4" t="str">
        <f t="shared" ref="AI636:AI642" si="201">CONCATENATE(AH636,D636)</f>
        <v>13121151</v>
      </c>
    </row>
    <row r="637" spans="1:35" s="2" customFormat="1" ht="27.75" customHeight="1" x14ac:dyDescent="0.25">
      <c r="A637" s="12" t="s">
        <v>1</v>
      </c>
      <c r="B637" s="12" t="s">
        <v>1</v>
      </c>
      <c r="C637" s="11">
        <v>1312115</v>
      </c>
      <c r="D637" s="10">
        <v>2</v>
      </c>
      <c r="E637" s="9" t="s">
        <v>2</v>
      </c>
      <c r="F637" s="8">
        <v>64046717</v>
      </c>
      <c r="G637" s="8">
        <v>69129305.689999998</v>
      </c>
      <c r="H637" s="8">
        <v>93507810.689999998</v>
      </c>
      <c r="I637" s="8">
        <v>46895000</v>
      </c>
      <c r="J637" s="8">
        <f t="shared" si="199"/>
        <v>46612810.689999998</v>
      </c>
      <c r="K637" s="8">
        <f t="shared" si="200"/>
        <v>-22234305.689999998</v>
      </c>
      <c r="L637" s="7">
        <f t="shared" si="178"/>
        <v>0.50150890769400813</v>
      </c>
      <c r="AD637" s="6"/>
      <c r="AE637" s="6"/>
      <c r="AF637" s="6"/>
      <c r="AG637" s="6"/>
      <c r="AH637" s="5">
        <v>1312115</v>
      </c>
      <c r="AI637" s="4" t="str">
        <f t="shared" si="201"/>
        <v>13121152</v>
      </c>
    </row>
    <row r="638" spans="1:35" s="2" customFormat="1" ht="27.75" hidden="1" customHeight="1" x14ac:dyDescent="0.25">
      <c r="A638" s="12" t="s">
        <v>1</v>
      </c>
      <c r="B638" s="12" t="s">
        <v>1</v>
      </c>
      <c r="C638" s="11">
        <v>1312115</v>
      </c>
      <c r="D638" s="10">
        <v>3</v>
      </c>
      <c r="E638" s="9" t="s">
        <v>15</v>
      </c>
      <c r="F638" s="8">
        <v>0</v>
      </c>
      <c r="G638" s="8">
        <v>0</v>
      </c>
      <c r="H638" s="8">
        <v>0</v>
      </c>
      <c r="I638" s="8">
        <v>0</v>
      </c>
      <c r="J638" s="8">
        <f t="shared" si="199"/>
        <v>0</v>
      </c>
      <c r="K638" s="8">
        <f t="shared" si="200"/>
        <v>0</v>
      </c>
      <c r="L638" s="7">
        <f t="shared" si="178"/>
        <v>0</v>
      </c>
      <c r="AD638" s="6"/>
      <c r="AE638" s="6"/>
      <c r="AF638" s="6"/>
      <c r="AG638" s="6"/>
      <c r="AH638" s="5">
        <v>1312115</v>
      </c>
      <c r="AI638" s="4" t="str">
        <f t="shared" si="201"/>
        <v>13121153</v>
      </c>
    </row>
    <row r="639" spans="1:35" s="2" customFormat="1" ht="27.75" hidden="1" customHeight="1" x14ac:dyDescent="0.25">
      <c r="A639" s="12" t="s">
        <v>1</v>
      </c>
      <c r="B639" s="12" t="s">
        <v>1</v>
      </c>
      <c r="C639" s="11">
        <v>1312115</v>
      </c>
      <c r="D639" s="10">
        <v>4</v>
      </c>
      <c r="E639" s="9" t="s">
        <v>14</v>
      </c>
      <c r="F639" s="8">
        <v>0</v>
      </c>
      <c r="G639" s="8">
        <v>0</v>
      </c>
      <c r="H639" s="8">
        <v>0</v>
      </c>
      <c r="I639" s="8">
        <v>0</v>
      </c>
      <c r="J639" s="8">
        <f t="shared" si="199"/>
        <v>0</v>
      </c>
      <c r="K639" s="8">
        <f t="shared" si="200"/>
        <v>0</v>
      </c>
      <c r="L639" s="7">
        <f t="shared" si="178"/>
        <v>0</v>
      </c>
      <c r="AD639" s="6"/>
      <c r="AE639" s="6"/>
      <c r="AF639" s="6"/>
      <c r="AG639" s="6"/>
      <c r="AH639" s="5">
        <v>1312115</v>
      </c>
      <c r="AI639" s="4" t="str">
        <f t="shared" si="201"/>
        <v>13121154</v>
      </c>
    </row>
    <row r="640" spans="1:35" s="2" customFormat="1" ht="27.75" hidden="1" customHeight="1" x14ac:dyDescent="0.25">
      <c r="A640" s="12" t="s">
        <v>1</v>
      </c>
      <c r="B640" s="12" t="s">
        <v>1</v>
      </c>
      <c r="C640" s="11">
        <v>1312115</v>
      </c>
      <c r="D640" s="10">
        <v>5</v>
      </c>
      <c r="E640" s="9" t="s">
        <v>13</v>
      </c>
      <c r="F640" s="8">
        <v>0</v>
      </c>
      <c r="G640" s="8">
        <v>0</v>
      </c>
      <c r="H640" s="8">
        <v>0</v>
      </c>
      <c r="I640" s="8">
        <v>0</v>
      </c>
      <c r="J640" s="8">
        <f t="shared" si="199"/>
        <v>0</v>
      </c>
      <c r="K640" s="8">
        <f t="shared" si="200"/>
        <v>0</v>
      </c>
      <c r="L640" s="7">
        <f t="shared" si="178"/>
        <v>0</v>
      </c>
      <c r="AD640" s="6"/>
      <c r="AE640" s="6"/>
      <c r="AF640" s="6"/>
      <c r="AG640" s="6"/>
      <c r="AH640" s="5">
        <v>1312115</v>
      </c>
      <c r="AI640" s="4" t="str">
        <f t="shared" si="201"/>
        <v>13121155</v>
      </c>
    </row>
    <row r="641" spans="1:35" s="2" customFormat="1" ht="27.75" hidden="1" customHeight="1" x14ac:dyDescent="0.25">
      <c r="A641" s="12" t="s">
        <v>1</v>
      </c>
      <c r="B641" s="12" t="s">
        <v>1</v>
      </c>
      <c r="C641" s="11">
        <v>1312115</v>
      </c>
      <c r="D641" s="10">
        <v>7</v>
      </c>
      <c r="E641" s="9" t="s">
        <v>0</v>
      </c>
      <c r="F641" s="8">
        <v>0</v>
      </c>
      <c r="G641" s="8">
        <v>0</v>
      </c>
      <c r="H641" s="8">
        <v>0</v>
      </c>
      <c r="I641" s="8">
        <v>0</v>
      </c>
      <c r="J641" s="8">
        <f t="shared" si="199"/>
        <v>0</v>
      </c>
      <c r="K641" s="8">
        <f t="shared" si="200"/>
        <v>0</v>
      </c>
      <c r="L641" s="7">
        <f t="shared" si="178"/>
        <v>0</v>
      </c>
      <c r="AD641" s="6"/>
      <c r="AE641" s="6"/>
      <c r="AF641" s="6"/>
      <c r="AG641" s="6"/>
      <c r="AH641" s="5">
        <v>1312115</v>
      </c>
      <c r="AI641" s="4" t="str">
        <f t="shared" si="201"/>
        <v>13121157</v>
      </c>
    </row>
    <row r="642" spans="1:35" s="2" customFormat="1" ht="27.75" hidden="1" customHeight="1" x14ac:dyDescent="0.25">
      <c r="A642" s="12" t="s">
        <v>1</v>
      </c>
      <c r="B642" s="12" t="s">
        <v>1</v>
      </c>
      <c r="C642" s="11">
        <v>1312115</v>
      </c>
      <c r="D642" s="10">
        <v>9</v>
      </c>
      <c r="E642" s="9" t="s">
        <v>12</v>
      </c>
      <c r="F642" s="8">
        <v>0</v>
      </c>
      <c r="G642" s="8">
        <v>0</v>
      </c>
      <c r="H642" s="8">
        <v>0</v>
      </c>
      <c r="I642" s="8">
        <v>0</v>
      </c>
      <c r="J642" s="8">
        <f t="shared" si="199"/>
        <v>0</v>
      </c>
      <c r="K642" s="8">
        <f t="shared" si="200"/>
        <v>0</v>
      </c>
      <c r="L642" s="7">
        <f t="shared" si="178"/>
        <v>0</v>
      </c>
      <c r="AD642" s="6"/>
      <c r="AE642" s="6"/>
      <c r="AF642" s="6"/>
      <c r="AG642" s="6"/>
      <c r="AH642" s="5">
        <v>1312115</v>
      </c>
      <c r="AI642" s="4" t="str">
        <f t="shared" si="201"/>
        <v>13121159</v>
      </c>
    </row>
    <row r="643" spans="1:35" s="2" customFormat="1" ht="27.75" customHeight="1" x14ac:dyDescent="0.25">
      <c r="A643" s="18" t="s">
        <v>5</v>
      </c>
      <c r="B643" s="18" t="s">
        <v>5</v>
      </c>
      <c r="C643" s="18" t="s">
        <v>5</v>
      </c>
      <c r="D643" s="17">
        <v>1312117</v>
      </c>
      <c r="E643" s="16" t="s">
        <v>76</v>
      </c>
      <c r="F643" s="15">
        <v>45031536.002999999</v>
      </c>
      <c r="G643" s="15">
        <v>40151531.370000005</v>
      </c>
      <c r="H643" s="15">
        <f>SUMIF($B$644:$B$645,"article",H644:H645)</f>
        <v>60556580.949999996</v>
      </c>
      <c r="I643" s="15">
        <f>SUMIF($B$644:$B$645,"article",I644:I645)</f>
        <v>37798955.760000005</v>
      </c>
      <c r="J643" s="15">
        <f>SUMIF($B$644:$B$645,"article",J644:J645)</f>
        <v>22757625.189999998</v>
      </c>
      <c r="K643" s="15">
        <f>SUMIF($B$644:$B$645,"article",K644:K645)</f>
        <v>-2352575.6099999994</v>
      </c>
      <c r="L643" s="14">
        <f t="shared" si="178"/>
        <v>0.62419236963212354</v>
      </c>
      <c r="AD643" s="13"/>
      <c r="AE643" s="13"/>
      <c r="AF643" s="13"/>
      <c r="AG643" s="13"/>
      <c r="AH643" s="5">
        <v>1312117</v>
      </c>
    </row>
    <row r="644" spans="1:35" s="2" customFormat="1" ht="27.75" customHeight="1" x14ac:dyDescent="0.25">
      <c r="A644" s="12" t="s">
        <v>1</v>
      </c>
      <c r="B644" s="12" t="s">
        <v>1</v>
      </c>
      <c r="C644" s="11">
        <v>1312117</v>
      </c>
      <c r="D644" s="10">
        <v>1</v>
      </c>
      <c r="E644" s="9" t="s">
        <v>3</v>
      </c>
      <c r="F644" s="8">
        <v>22031544</v>
      </c>
      <c r="G644" s="8">
        <v>23030154.5</v>
      </c>
      <c r="H644" s="8">
        <v>44836557.079999998</v>
      </c>
      <c r="I644" s="8">
        <v>28889376.710000001</v>
      </c>
      <c r="J644" s="8">
        <f>H644-I644</f>
        <v>15947180.369999997</v>
      </c>
      <c r="K644" s="8">
        <f>+I644-G644</f>
        <v>5859222.2100000009</v>
      </c>
      <c r="L644" s="7">
        <f t="shared" ref="L644:L707" si="202">IF(G644&lt;&gt;0,I644/H644,0)</f>
        <v>0.64432638434868872</v>
      </c>
      <c r="AD644" s="6"/>
      <c r="AE644" s="6"/>
      <c r="AF644" s="6"/>
      <c r="AG644" s="6"/>
      <c r="AH644" s="5">
        <v>1312117</v>
      </c>
      <c r="AI644" s="4" t="str">
        <f>CONCATENATE(AH644,D644)</f>
        <v>13121171</v>
      </c>
    </row>
    <row r="645" spans="1:35" s="2" customFormat="1" ht="27.75" customHeight="1" x14ac:dyDescent="0.25">
      <c r="A645" s="12" t="s">
        <v>1</v>
      </c>
      <c r="B645" s="12" t="s">
        <v>1</v>
      </c>
      <c r="C645" s="11">
        <v>1312117</v>
      </c>
      <c r="D645" s="10">
        <v>9</v>
      </c>
      <c r="E645" s="9" t="s">
        <v>12</v>
      </c>
      <c r="F645" s="8">
        <v>22999992.002999999</v>
      </c>
      <c r="G645" s="8">
        <v>17121376.870000001</v>
      </c>
      <c r="H645" s="8">
        <v>15720023.869999999</v>
      </c>
      <c r="I645" s="8">
        <v>8909579.0500000007</v>
      </c>
      <c r="J645" s="8">
        <f>H645-I645</f>
        <v>6810444.8199999984</v>
      </c>
      <c r="K645" s="8">
        <f>+I645-G645</f>
        <v>-8211797.8200000003</v>
      </c>
      <c r="L645" s="7">
        <f t="shared" si="202"/>
        <v>0.56676625453495577</v>
      </c>
      <c r="AD645" s="6"/>
      <c r="AE645" s="6"/>
      <c r="AF645" s="6"/>
      <c r="AG645" s="6"/>
      <c r="AH645" s="5">
        <v>1312117</v>
      </c>
      <c r="AI645" s="4" t="str">
        <f>CONCATENATE(AH645,D645)</f>
        <v>13121179</v>
      </c>
    </row>
    <row r="646" spans="1:35" s="2" customFormat="1" ht="27.75" customHeight="1" x14ac:dyDescent="0.25">
      <c r="A646" s="30" t="s">
        <v>9</v>
      </c>
      <c r="B646" s="30" t="s">
        <v>9</v>
      </c>
      <c r="C646" s="30" t="s">
        <v>9</v>
      </c>
      <c r="D646" s="29">
        <v>1313</v>
      </c>
      <c r="E646" s="28" t="s">
        <v>75</v>
      </c>
      <c r="F646" s="27">
        <v>5063920068.776</v>
      </c>
      <c r="G646" s="27">
        <v>5247433880.7245007</v>
      </c>
      <c r="H646" s="27">
        <f>SUMIF($B$647:$B$673,"chap",H647:H673)</f>
        <v>8412730718.7699986</v>
      </c>
      <c r="I646" s="27">
        <f>SUMIF($B$647:$B$673,"chap",I647:I673)</f>
        <v>3871599483.4299994</v>
      </c>
      <c r="J646" s="27">
        <f>SUMIF($B$647:$B$673,"chap",J647:J673)</f>
        <v>4541131235.3400002</v>
      </c>
      <c r="K646" s="27">
        <f>SUMIF($B$647:$B$664,"chap",K647:K665)</f>
        <v>-1380834397.2945001</v>
      </c>
      <c r="L646" s="26">
        <f t="shared" si="202"/>
        <v>0.46020722793276986</v>
      </c>
      <c r="AD646" s="25"/>
      <c r="AE646" s="25"/>
      <c r="AF646" s="25"/>
      <c r="AG646" s="25"/>
      <c r="AH646" s="5"/>
    </row>
    <row r="647" spans="1:35" s="19" customFormat="1" ht="27.75" customHeight="1" x14ac:dyDescent="0.25">
      <c r="A647" s="24" t="s">
        <v>7</v>
      </c>
      <c r="B647" s="24" t="s">
        <v>7</v>
      </c>
      <c r="C647" s="24" t="s">
        <v>7</v>
      </c>
      <c r="D647" s="23">
        <v>13131</v>
      </c>
      <c r="E647" s="22" t="s">
        <v>6</v>
      </c>
      <c r="F647" s="21">
        <v>5063920068.776</v>
      </c>
      <c r="G647" s="21">
        <v>5247433880.7245007</v>
      </c>
      <c r="H647" s="21">
        <f>SUMIF($B$648:$B$673,"section",H648:H673)</f>
        <v>8412730718.7699986</v>
      </c>
      <c r="I647" s="21">
        <f>SUMIF($B$648:$B$673,"section",I648:I673)</f>
        <v>3871599483.4299994</v>
      </c>
      <c r="J647" s="21">
        <f>SUMIF($B$648:$B$673,"section",J648:J673)</f>
        <v>4541131235.3400002</v>
      </c>
      <c r="K647" s="21">
        <f>SUMIF($B$648:$B$665,"section",K648:K665)</f>
        <v>-1380834397.2945001</v>
      </c>
      <c r="L647" s="20">
        <f t="shared" si="202"/>
        <v>0.46020722793276986</v>
      </c>
      <c r="AH647" s="5"/>
    </row>
    <row r="648" spans="1:35" s="2" customFormat="1" ht="27.75" customHeight="1" x14ac:dyDescent="0.25">
      <c r="A648" s="18" t="s">
        <v>5</v>
      </c>
      <c r="B648" s="18" t="s">
        <v>5</v>
      </c>
      <c r="C648" s="18" t="s">
        <v>5</v>
      </c>
      <c r="D648" s="17">
        <v>1313111</v>
      </c>
      <c r="E648" s="16" t="s">
        <v>56</v>
      </c>
      <c r="F648" s="15">
        <v>96739481.919999987</v>
      </c>
      <c r="G648" s="15">
        <v>246420137.00999999</v>
      </c>
      <c r="H648" s="15">
        <f>SUMIF($B$649:$B$655,"article",H649:H655)</f>
        <v>124215964.98999999</v>
      </c>
      <c r="I648" s="15">
        <f>SUMIF($B$649:$B$655,"article",I649:I655)</f>
        <v>49850302.25</v>
      </c>
      <c r="J648" s="15">
        <f>SUMIF($B$649:$B$655,"article",J649:J655)</f>
        <v>74365662.739999995</v>
      </c>
      <c r="K648" s="15">
        <f>SUMIF($B$649:$B$655,"article",K649:K655)</f>
        <v>-196569834.76000002</v>
      </c>
      <c r="L648" s="14">
        <f t="shared" si="202"/>
        <v>0.4013196069765525</v>
      </c>
      <c r="AD648" s="13"/>
      <c r="AE648" s="13"/>
      <c r="AF648" s="13"/>
      <c r="AG648" s="13"/>
      <c r="AH648" s="5">
        <v>1313111</v>
      </c>
    </row>
    <row r="649" spans="1:35" s="2" customFormat="1" ht="27.75" customHeight="1" x14ac:dyDescent="0.25">
      <c r="A649" s="12" t="s">
        <v>1</v>
      </c>
      <c r="B649" s="12" t="s">
        <v>1</v>
      </c>
      <c r="C649" s="11">
        <v>1313111</v>
      </c>
      <c r="D649" s="10">
        <v>1</v>
      </c>
      <c r="E649" s="9" t="s">
        <v>3</v>
      </c>
      <c r="F649" s="8">
        <v>60670076.999999993</v>
      </c>
      <c r="G649" s="8">
        <v>60622057.010000005</v>
      </c>
      <c r="H649" s="8">
        <v>90192953.989999995</v>
      </c>
      <c r="I649" s="8">
        <v>43557690.839999996</v>
      </c>
      <c r="J649" s="8">
        <f t="shared" ref="J649:J655" si="203">H649-I649</f>
        <v>46635263.149999999</v>
      </c>
      <c r="K649" s="8">
        <f t="shared" ref="K649:K655" si="204">+I649-G649</f>
        <v>-17064366.170000009</v>
      </c>
      <c r="L649" s="7">
        <f t="shared" si="202"/>
        <v>0.48293895379931107</v>
      </c>
      <c r="AD649" s="6"/>
      <c r="AE649" s="6"/>
      <c r="AF649" s="6"/>
      <c r="AG649" s="6"/>
      <c r="AH649" s="5">
        <v>1313111</v>
      </c>
      <c r="AI649" s="4" t="str">
        <f t="shared" ref="AI649:AI655" si="205">CONCATENATE(AH649,D649)</f>
        <v>13131111</v>
      </c>
    </row>
    <row r="650" spans="1:35" s="2" customFormat="1" ht="27.75" customHeight="1" x14ac:dyDescent="0.25">
      <c r="A650" s="12" t="s">
        <v>1</v>
      </c>
      <c r="B650" s="12" t="s">
        <v>1</v>
      </c>
      <c r="C650" s="11">
        <v>1313111</v>
      </c>
      <c r="D650" s="10">
        <v>2</v>
      </c>
      <c r="E650" s="9" t="s">
        <v>2</v>
      </c>
      <c r="F650" s="8">
        <v>3789123.92</v>
      </c>
      <c r="G650" s="8">
        <v>3800000</v>
      </c>
      <c r="H650" s="8">
        <v>15000000</v>
      </c>
      <c r="I650" s="8">
        <v>3313261.41</v>
      </c>
      <c r="J650" s="8">
        <f t="shared" si="203"/>
        <v>11686738.59</v>
      </c>
      <c r="K650" s="8">
        <f t="shared" si="204"/>
        <v>-486738.58999999985</v>
      </c>
      <c r="L650" s="7">
        <f t="shared" si="202"/>
        <v>0.220884094</v>
      </c>
      <c r="AD650" s="6"/>
      <c r="AE650" s="6"/>
      <c r="AF650" s="6"/>
      <c r="AG650" s="6"/>
      <c r="AH650" s="5">
        <v>1313111</v>
      </c>
      <c r="AI650" s="4" t="str">
        <f t="shared" si="205"/>
        <v>13131112</v>
      </c>
    </row>
    <row r="651" spans="1:35" s="2" customFormat="1" ht="27.75" customHeight="1" x14ac:dyDescent="0.25">
      <c r="A651" s="12" t="s">
        <v>1</v>
      </c>
      <c r="B651" s="12" t="s">
        <v>1</v>
      </c>
      <c r="C651" s="11">
        <v>1313111</v>
      </c>
      <c r="D651" s="10">
        <v>3</v>
      </c>
      <c r="E651" s="9" t="s">
        <v>15</v>
      </c>
      <c r="F651" s="8">
        <v>0</v>
      </c>
      <c r="G651" s="8">
        <v>0</v>
      </c>
      <c r="H651" s="8">
        <v>3023011</v>
      </c>
      <c r="I651" s="8">
        <v>0</v>
      </c>
      <c r="J651" s="8">
        <f t="shared" si="203"/>
        <v>3023011</v>
      </c>
      <c r="K651" s="8">
        <f t="shared" si="204"/>
        <v>0</v>
      </c>
      <c r="L651" s="7">
        <f t="shared" si="202"/>
        <v>0</v>
      </c>
      <c r="AD651" s="6"/>
      <c r="AE651" s="6"/>
      <c r="AF651" s="6"/>
      <c r="AG651" s="6"/>
      <c r="AH651" s="5">
        <v>1313111</v>
      </c>
      <c r="AI651" s="4" t="str">
        <f t="shared" si="205"/>
        <v>13131113</v>
      </c>
    </row>
    <row r="652" spans="1:35" s="2" customFormat="1" ht="27.75" hidden="1" customHeight="1" x14ac:dyDescent="0.25">
      <c r="A652" s="12" t="s">
        <v>1</v>
      </c>
      <c r="B652" s="12" t="s">
        <v>1</v>
      </c>
      <c r="C652" s="11">
        <v>1313111</v>
      </c>
      <c r="D652" s="10">
        <v>4</v>
      </c>
      <c r="E652" s="9" t="s">
        <v>14</v>
      </c>
      <c r="F652" s="8">
        <v>0</v>
      </c>
      <c r="G652" s="8">
        <v>0</v>
      </c>
      <c r="H652" s="8">
        <v>0</v>
      </c>
      <c r="I652" s="8">
        <v>0</v>
      </c>
      <c r="J652" s="8">
        <f t="shared" si="203"/>
        <v>0</v>
      </c>
      <c r="K652" s="8">
        <f t="shared" si="204"/>
        <v>0</v>
      </c>
      <c r="L652" s="7">
        <f t="shared" si="202"/>
        <v>0</v>
      </c>
      <c r="AD652" s="6"/>
      <c r="AE652" s="6"/>
      <c r="AF652" s="6"/>
      <c r="AG652" s="6"/>
      <c r="AH652" s="5">
        <v>1313111</v>
      </c>
      <c r="AI652" s="4" t="str">
        <f t="shared" si="205"/>
        <v>13131114</v>
      </c>
    </row>
    <row r="653" spans="1:35" s="2" customFormat="1" ht="27.75" hidden="1" customHeight="1" x14ac:dyDescent="0.25">
      <c r="A653" s="12" t="s">
        <v>1</v>
      </c>
      <c r="B653" s="12" t="s">
        <v>1</v>
      </c>
      <c r="C653" s="11">
        <v>1313111</v>
      </c>
      <c r="D653" s="10">
        <v>5</v>
      </c>
      <c r="E653" s="9" t="s">
        <v>13</v>
      </c>
      <c r="F653" s="8">
        <v>0</v>
      </c>
      <c r="G653" s="8">
        <v>0</v>
      </c>
      <c r="H653" s="8">
        <v>0</v>
      </c>
      <c r="I653" s="8">
        <v>0</v>
      </c>
      <c r="J653" s="8">
        <f t="shared" si="203"/>
        <v>0</v>
      </c>
      <c r="K653" s="8">
        <f t="shared" si="204"/>
        <v>0</v>
      </c>
      <c r="L653" s="7">
        <f t="shared" si="202"/>
        <v>0</v>
      </c>
      <c r="AD653" s="6"/>
      <c r="AE653" s="6"/>
      <c r="AF653" s="6"/>
      <c r="AG653" s="6"/>
      <c r="AH653" s="5">
        <v>1313111</v>
      </c>
      <c r="AI653" s="4" t="str">
        <f t="shared" si="205"/>
        <v>13131115</v>
      </c>
    </row>
    <row r="654" spans="1:35" s="2" customFormat="1" ht="27.75" hidden="1" customHeight="1" x14ac:dyDescent="0.25">
      <c r="A654" s="12" t="s">
        <v>1</v>
      </c>
      <c r="B654" s="12" t="s">
        <v>1</v>
      </c>
      <c r="C654" s="11">
        <v>1313111</v>
      </c>
      <c r="D654" s="10">
        <v>7</v>
      </c>
      <c r="E654" s="9" t="s">
        <v>0</v>
      </c>
      <c r="F654" s="8">
        <v>2280281</v>
      </c>
      <c r="G654" s="8">
        <v>0</v>
      </c>
      <c r="H654" s="8">
        <v>0</v>
      </c>
      <c r="I654" s="8">
        <v>0</v>
      </c>
      <c r="J654" s="8">
        <f t="shared" si="203"/>
        <v>0</v>
      </c>
      <c r="K654" s="8">
        <f t="shared" si="204"/>
        <v>0</v>
      </c>
      <c r="L654" s="7">
        <f t="shared" si="202"/>
        <v>0</v>
      </c>
      <c r="AD654" s="6"/>
      <c r="AE654" s="6"/>
      <c r="AF654" s="6"/>
      <c r="AG654" s="6"/>
      <c r="AH654" s="5">
        <v>1313111</v>
      </c>
      <c r="AI654" s="4" t="str">
        <f t="shared" si="205"/>
        <v>13131117</v>
      </c>
    </row>
    <row r="655" spans="1:35" s="2" customFormat="1" ht="27.75" customHeight="1" x14ac:dyDescent="0.25">
      <c r="A655" s="12" t="s">
        <v>1</v>
      </c>
      <c r="B655" s="12" t="s">
        <v>1</v>
      </c>
      <c r="C655" s="11">
        <v>1313111</v>
      </c>
      <c r="D655" s="10">
        <v>9</v>
      </c>
      <c r="E655" s="9" t="s">
        <v>12</v>
      </c>
      <c r="F655" s="8">
        <v>30000000</v>
      </c>
      <c r="G655" s="8">
        <v>181998080</v>
      </c>
      <c r="H655" s="8">
        <v>16000000</v>
      </c>
      <c r="I655" s="8">
        <v>2979350</v>
      </c>
      <c r="J655" s="8">
        <f t="shared" si="203"/>
        <v>13020650</v>
      </c>
      <c r="K655" s="8">
        <f t="shared" si="204"/>
        <v>-179018730</v>
      </c>
      <c r="L655" s="7">
        <f t="shared" si="202"/>
        <v>0.18620937500000001</v>
      </c>
      <c r="AD655" s="6"/>
      <c r="AE655" s="6"/>
      <c r="AF655" s="6"/>
      <c r="AG655" s="6"/>
      <c r="AH655" s="5">
        <v>1313111</v>
      </c>
      <c r="AI655" s="4" t="str">
        <f t="shared" si="205"/>
        <v>13131119</v>
      </c>
    </row>
    <row r="656" spans="1:35" s="2" customFormat="1" ht="27.75" customHeight="1" x14ac:dyDescent="0.25">
      <c r="A656" s="18" t="s">
        <v>5</v>
      </c>
      <c r="B656" s="18" t="s">
        <v>5</v>
      </c>
      <c r="C656" s="18" t="s">
        <v>5</v>
      </c>
      <c r="D656" s="17">
        <v>1313112</v>
      </c>
      <c r="E656" s="16" t="s">
        <v>55</v>
      </c>
      <c r="F656" s="15">
        <v>4964780598.8599997</v>
      </c>
      <c r="G656" s="15">
        <v>5001013743.7145004</v>
      </c>
      <c r="H656" s="15">
        <f>SUMIF($B$657:$B$663,"article",H657:H663)</f>
        <v>7983514753.7799988</v>
      </c>
      <c r="I656" s="15">
        <f>SUMIF($B$657:$B$663,"article",I657:I663)</f>
        <v>3816749181.1799994</v>
      </c>
      <c r="J656" s="15">
        <f>SUMIF($B$657:$B$663,"article",J657:J663)</f>
        <v>4166765572.6000004</v>
      </c>
      <c r="K656" s="15">
        <f>SUMIF($B$657:$B$663,"article",K657:K663)</f>
        <v>-1184264562.5345001</v>
      </c>
      <c r="L656" s="14">
        <f t="shared" si="202"/>
        <v>0.47807880349602438</v>
      </c>
      <c r="AD656" s="13"/>
      <c r="AE656" s="13"/>
      <c r="AF656" s="13"/>
      <c r="AG656" s="13"/>
      <c r="AH656" s="5">
        <v>1313112</v>
      </c>
    </row>
    <row r="657" spans="1:35" s="2" customFormat="1" ht="27.75" customHeight="1" x14ac:dyDescent="0.25">
      <c r="A657" s="12" t="s">
        <v>1</v>
      </c>
      <c r="B657" s="12" t="s">
        <v>1</v>
      </c>
      <c r="C657" s="11">
        <v>1313112</v>
      </c>
      <c r="D657" s="10">
        <v>1</v>
      </c>
      <c r="E657" s="9" t="s">
        <v>3</v>
      </c>
      <c r="F657" s="8">
        <v>4319806194.5200005</v>
      </c>
      <c r="G657" s="8">
        <v>4320447219.3599997</v>
      </c>
      <c r="H657" s="8">
        <v>6223720103.9899998</v>
      </c>
      <c r="I657" s="8">
        <v>3557137097.7899995</v>
      </c>
      <c r="J657" s="8">
        <f t="shared" ref="J657:J663" si="206">H657-I657</f>
        <v>2666583006.2000003</v>
      </c>
      <c r="K657" s="8">
        <f t="shared" ref="K657:K663" si="207">+I657-G657</f>
        <v>-763310121.57000017</v>
      </c>
      <c r="L657" s="7">
        <f t="shared" si="202"/>
        <v>0.57154515922230087</v>
      </c>
      <c r="AD657" s="6"/>
      <c r="AE657" s="6"/>
      <c r="AF657" s="6"/>
      <c r="AG657" s="6"/>
      <c r="AH657" s="5">
        <v>1313112</v>
      </c>
      <c r="AI657" s="4" t="str">
        <f t="shared" ref="AI657:AI663" si="208">CONCATENATE(AH657,D657)</f>
        <v>13131121</v>
      </c>
    </row>
    <row r="658" spans="1:35" s="2" customFormat="1" ht="27.75" customHeight="1" x14ac:dyDescent="0.25">
      <c r="A658" s="12" t="s">
        <v>1</v>
      </c>
      <c r="B658" s="12" t="s">
        <v>1</v>
      </c>
      <c r="C658" s="11">
        <v>1313112</v>
      </c>
      <c r="D658" s="10">
        <v>2</v>
      </c>
      <c r="E658" s="9" t="s">
        <v>2</v>
      </c>
      <c r="F658" s="8">
        <v>238182633.241</v>
      </c>
      <c r="G658" s="8">
        <v>75737500.374500006</v>
      </c>
      <c r="H658" s="8">
        <v>460105427.98000002</v>
      </c>
      <c r="I658" s="8">
        <v>46802948.559999995</v>
      </c>
      <c r="J658" s="8">
        <f t="shared" si="206"/>
        <v>413302479.42000002</v>
      </c>
      <c r="K658" s="8">
        <f t="shared" si="207"/>
        <v>-28934551.814500012</v>
      </c>
      <c r="L658" s="7">
        <f t="shared" si="202"/>
        <v>0.1017222265024755</v>
      </c>
      <c r="AD658" s="6"/>
      <c r="AE658" s="6"/>
      <c r="AF658" s="6"/>
      <c r="AG658" s="6"/>
      <c r="AH658" s="5">
        <v>1313112</v>
      </c>
      <c r="AI658" s="4" t="str">
        <f t="shared" si="208"/>
        <v>13131122</v>
      </c>
    </row>
    <row r="659" spans="1:35" s="2" customFormat="1" ht="27.75" customHeight="1" x14ac:dyDescent="0.25">
      <c r="A659" s="12" t="s">
        <v>1</v>
      </c>
      <c r="B659" s="12" t="s">
        <v>1</v>
      </c>
      <c r="C659" s="11">
        <v>1313112</v>
      </c>
      <c r="D659" s="10">
        <v>3</v>
      </c>
      <c r="E659" s="9" t="s">
        <v>15</v>
      </c>
      <c r="F659" s="8">
        <v>306513359.36000001</v>
      </c>
      <c r="G659" s="8">
        <v>530504842.88000005</v>
      </c>
      <c r="H659" s="8">
        <v>1059189221.8200001</v>
      </c>
      <c r="I659" s="8">
        <v>206055734.82999998</v>
      </c>
      <c r="J659" s="8">
        <f t="shared" si="206"/>
        <v>853133486.99000001</v>
      </c>
      <c r="K659" s="8">
        <f t="shared" si="207"/>
        <v>-324449108.05000007</v>
      </c>
      <c r="L659" s="7">
        <f t="shared" si="202"/>
        <v>0.19454100418047621</v>
      </c>
      <c r="AD659" s="6"/>
      <c r="AE659" s="6"/>
      <c r="AF659" s="6"/>
      <c r="AG659" s="6"/>
      <c r="AH659" s="5">
        <v>1313112</v>
      </c>
      <c r="AI659" s="4" t="str">
        <f t="shared" si="208"/>
        <v>13131123</v>
      </c>
    </row>
    <row r="660" spans="1:35" s="2" customFormat="1" ht="27.75" customHeight="1" x14ac:dyDescent="0.25">
      <c r="A660" s="12" t="s">
        <v>1</v>
      </c>
      <c r="B660" s="12" t="s">
        <v>1</v>
      </c>
      <c r="C660" s="11">
        <v>1313112</v>
      </c>
      <c r="D660" s="10">
        <v>4</v>
      </c>
      <c r="E660" s="9" t="s">
        <v>14</v>
      </c>
      <c r="F660" s="8">
        <v>37718412.089000002</v>
      </c>
      <c r="G660" s="8">
        <v>69294431.099999994</v>
      </c>
      <c r="H660" s="8">
        <v>123499999.98999999</v>
      </c>
      <c r="I660" s="8">
        <v>6753400</v>
      </c>
      <c r="J660" s="8">
        <f t="shared" si="206"/>
        <v>116746599.98999999</v>
      </c>
      <c r="K660" s="8">
        <f t="shared" si="207"/>
        <v>-62541031.099999994</v>
      </c>
      <c r="L660" s="7">
        <f t="shared" si="202"/>
        <v>5.4683400814144405E-2</v>
      </c>
      <c r="AD660" s="6"/>
      <c r="AE660" s="6"/>
      <c r="AF660" s="6"/>
      <c r="AG660" s="6"/>
      <c r="AH660" s="5">
        <v>1313112</v>
      </c>
      <c r="AI660" s="4" t="str">
        <f t="shared" si="208"/>
        <v>13131124</v>
      </c>
    </row>
    <row r="661" spans="1:35" s="2" customFormat="1" ht="27.75" hidden="1" customHeight="1" x14ac:dyDescent="0.25">
      <c r="A661" s="12" t="s">
        <v>1</v>
      </c>
      <c r="B661" s="12" t="s">
        <v>1</v>
      </c>
      <c r="C661" s="11">
        <v>1313112</v>
      </c>
      <c r="D661" s="10">
        <v>5</v>
      </c>
      <c r="E661" s="9" t="s">
        <v>13</v>
      </c>
      <c r="F661" s="8">
        <v>0</v>
      </c>
      <c r="G661" s="8">
        <v>0</v>
      </c>
      <c r="H661" s="8">
        <v>0</v>
      </c>
      <c r="I661" s="8">
        <v>0</v>
      </c>
      <c r="J661" s="8">
        <f t="shared" si="206"/>
        <v>0</v>
      </c>
      <c r="K661" s="8">
        <f t="shared" si="207"/>
        <v>0</v>
      </c>
      <c r="L661" s="7">
        <f t="shared" si="202"/>
        <v>0</v>
      </c>
      <c r="AD661" s="6"/>
      <c r="AE661" s="6"/>
      <c r="AF661" s="6"/>
      <c r="AG661" s="6"/>
      <c r="AH661" s="5">
        <v>1313112</v>
      </c>
      <c r="AI661" s="4" t="str">
        <f t="shared" si="208"/>
        <v>13131125</v>
      </c>
    </row>
    <row r="662" spans="1:35" s="2" customFormat="1" ht="27.75" hidden="1" customHeight="1" x14ac:dyDescent="0.25">
      <c r="A662" s="12" t="s">
        <v>1</v>
      </c>
      <c r="B662" s="12" t="s">
        <v>1</v>
      </c>
      <c r="C662" s="11">
        <v>1313112</v>
      </c>
      <c r="D662" s="10">
        <v>7</v>
      </c>
      <c r="E662" s="9" t="s">
        <v>0</v>
      </c>
      <c r="F662" s="8">
        <v>1464999.9640000002</v>
      </c>
      <c r="G662" s="8">
        <v>0</v>
      </c>
      <c r="H662" s="8">
        <v>0</v>
      </c>
      <c r="I662" s="8">
        <v>0</v>
      </c>
      <c r="J662" s="8">
        <f t="shared" si="206"/>
        <v>0</v>
      </c>
      <c r="K662" s="8">
        <f t="shared" si="207"/>
        <v>0</v>
      </c>
      <c r="L662" s="7">
        <f t="shared" si="202"/>
        <v>0</v>
      </c>
      <c r="AD662" s="6"/>
      <c r="AE662" s="6"/>
      <c r="AF662" s="6"/>
      <c r="AG662" s="6"/>
      <c r="AH662" s="5">
        <v>1313112</v>
      </c>
      <c r="AI662" s="4" t="str">
        <f t="shared" si="208"/>
        <v>13131127</v>
      </c>
    </row>
    <row r="663" spans="1:35" s="2" customFormat="1" ht="27.75" customHeight="1" x14ac:dyDescent="0.25">
      <c r="A663" s="12" t="s">
        <v>1</v>
      </c>
      <c r="B663" s="12" t="s">
        <v>1</v>
      </c>
      <c r="C663" s="11">
        <v>1313112</v>
      </c>
      <c r="D663" s="10">
        <v>9</v>
      </c>
      <c r="E663" s="9" t="s">
        <v>12</v>
      </c>
      <c r="F663" s="8">
        <v>61094999.686000004</v>
      </c>
      <c r="G663" s="8">
        <v>5029750</v>
      </c>
      <c r="H663" s="8">
        <v>117000000</v>
      </c>
      <c r="I663" s="8">
        <v>0</v>
      </c>
      <c r="J663" s="8">
        <f t="shared" si="206"/>
        <v>117000000</v>
      </c>
      <c r="K663" s="8">
        <f t="shared" si="207"/>
        <v>-5029750</v>
      </c>
      <c r="L663" s="7">
        <f t="shared" si="202"/>
        <v>0</v>
      </c>
      <c r="AD663" s="6"/>
      <c r="AE663" s="6"/>
      <c r="AF663" s="6"/>
      <c r="AG663" s="6"/>
      <c r="AH663" s="5">
        <v>1313112</v>
      </c>
      <c r="AI663" s="4" t="str">
        <f t="shared" si="208"/>
        <v>13131129</v>
      </c>
    </row>
    <row r="664" spans="1:35" s="2" customFormat="1" ht="27.75" hidden="1" customHeight="1" x14ac:dyDescent="0.25">
      <c r="A664" s="18" t="s">
        <v>5</v>
      </c>
      <c r="B664" s="18" t="s">
        <v>5</v>
      </c>
      <c r="C664" s="18" t="s">
        <v>5</v>
      </c>
      <c r="D664" s="17">
        <v>1313114</v>
      </c>
      <c r="E664" s="16" t="s">
        <v>74</v>
      </c>
      <c r="F664" s="15">
        <v>2399987.9959999998</v>
      </c>
      <c r="G664" s="15">
        <v>0</v>
      </c>
      <c r="H664" s="15">
        <f>SUMIF($B$665:$B$665,"article",H665:H665)</f>
        <v>0</v>
      </c>
      <c r="I664" s="15">
        <f>SUMIF($B$665:$B$665,"article",I665:I665)</f>
        <v>0</v>
      </c>
      <c r="J664" s="15">
        <f>SUMIF($B$665:$B$665,"article",J665:J665)</f>
        <v>0</v>
      </c>
      <c r="K664" s="15">
        <f>SUMIF($B$665:$B$665,"article",K665:K665)</f>
        <v>0</v>
      </c>
      <c r="L664" s="14">
        <f t="shared" si="202"/>
        <v>0</v>
      </c>
      <c r="AD664" s="13"/>
      <c r="AE664" s="13"/>
      <c r="AF664" s="13"/>
      <c r="AG664" s="13"/>
      <c r="AH664" s="5">
        <v>1313114</v>
      </c>
    </row>
    <row r="665" spans="1:35" s="2" customFormat="1" ht="27.75" hidden="1" customHeight="1" x14ac:dyDescent="0.25">
      <c r="A665" s="12" t="s">
        <v>1</v>
      </c>
      <c r="B665" s="12" t="s">
        <v>1</v>
      </c>
      <c r="C665" s="11">
        <v>1313114</v>
      </c>
      <c r="D665" s="10">
        <v>7</v>
      </c>
      <c r="E665" s="9" t="s">
        <v>0</v>
      </c>
      <c r="F665" s="8">
        <v>2399987.9959999998</v>
      </c>
      <c r="G665" s="8">
        <v>0</v>
      </c>
      <c r="H665" s="8">
        <v>0</v>
      </c>
      <c r="I665" s="8">
        <v>0</v>
      </c>
      <c r="J665" s="8">
        <f>H665-I665</f>
        <v>0</v>
      </c>
      <c r="K665" s="8">
        <f>+I665-G665</f>
        <v>0</v>
      </c>
      <c r="L665" s="7">
        <f t="shared" si="202"/>
        <v>0</v>
      </c>
      <c r="AD665" s="6"/>
      <c r="AE665" s="6"/>
      <c r="AF665" s="6"/>
      <c r="AG665" s="6"/>
      <c r="AH665" s="5">
        <v>1313114</v>
      </c>
      <c r="AI665" s="4" t="str">
        <f>CONCATENATE(AH665,D665)</f>
        <v>13131147</v>
      </c>
    </row>
    <row r="666" spans="1:35" s="2" customFormat="1" ht="27.75" customHeight="1" x14ac:dyDescent="0.25">
      <c r="A666" s="18" t="s">
        <v>5</v>
      </c>
      <c r="B666" s="18" t="s">
        <v>5</v>
      </c>
      <c r="C666" s="18" t="s">
        <v>5</v>
      </c>
      <c r="D666" s="17">
        <v>1313115</v>
      </c>
      <c r="E666" s="16" t="s">
        <v>55</v>
      </c>
      <c r="F666" s="15">
        <v>4964780598.8599997</v>
      </c>
      <c r="G666" s="15">
        <v>5001013743.7145004</v>
      </c>
      <c r="H666" s="15">
        <f>SUMIF($B$667:$B$673,"article",H667:H673)</f>
        <v>305000000</v>
      </c>
      <c r="I666" s="15">
        <f>SUMIF($B$667:$B$673,"article",I667:I673)</f>
        <v>5000000</v>
      </c>
      <c r="J666" s="15">
        <f>SUMIF($B$667:$B$673,"article",J667:J673)</f>
        <v>300000000</v>
      </c>
      <c r="K666" s="15">
        <f>SUMIF($B$657:$B$663,"article",K667:K673)</f>
        <v>-4996013743.7145004</v>
      </c>
      <c r="L666" s="14">
        <f t="shared" si="202"/>
        <v>1.6393442622950821E-2</v>
      </c>
      <c r="AD666" s="13"/>
      <c r="AE666" s="13"/>
      <c r="AF666" s="13"/>
      <c r="AG666" s="13"/>
      <c r="AH666" s="5">
        <v>1313112</v>
      </c>
    </row>
    <row r="667" spans="1:35" s="2" customFormat="1" ht="27.75" customHeight="1" x14ac:dyDescent="0.25">
      <c r="A667" s="12" t="s">
        <v>1</v>
      </c>
      <c r="B667" s="12" t="s">
        <v>1</v>
      </c>
      <c r="C667" s="11">
        <v>1313115</v>
      </c>
      <c r="D667" s="10">
        <v>1</v>
      </c>
      <c r="E667" s="9" t="s">
        <v>3</v>
      </c>
      <c r="F667" s="8">
        <v>4319806194.5200005</v>
      </c>
      <c r="G667" s="8">
        <v>4320447219.3599997</v>
      </c>
      <c r="H667" s="8">
        <v>205000000</v>
      </c>
      <c r="I667" s="8">
        <v>0</v>
      </c>
      <c r="J667" s="8">
        <f t="shared" ref="J667:J673" si="209">H667-I667</f>
        <v>205000000</v>
      </c>
      <c r="K667" s="8">
        <f t="shared" ref="K667:K673" si="210">+I667-G667</f>
        <v>-4320447219.3599997</v>
      </c>
      <c r="L667" s="7">
        <f t="shared" si="202"/>
        <v>0</v>
      </c>
      <c r="AD667" s="6"/>
      <c r="AE667" s="6"/>
      <c r="AF667" s="6"/>
      <c r="AG667" s="6"/>
      <c r="AH667" s="5">
        <v>1313112</v>
      </c>
      <c r="AI667" s="4" t="str">
        <f t="shared" ref="AI667:AI673" si="211">CONCATENATE(AH667,D667)</f>
        <v>13131121</v>
      </c>
    </row>
    <row r="668" spans="1:35" s="2" customFormat="1" ht="27.75" customHeight="1" x14ac:dyDescent="0.25">
      <c r="A668" s="12" t="s">
        <v>1</v>
      </c>
      <c r="B668" s="12" t="s">
        <v>1</v>
      </c>
      <c r="C668" s="11">
        <v>1313115</v>
      </c>
      <c r="D668" s="10">
        <v>2</v>
      </c>
      <c r="E668" s="9" t="s">
        <v>2</v>
      </c>
      <c r="F668" s="8">
        <v>238182633.241</v>
      </c>
      <c r="G668" s="8">
        <v>75737500.374500006</v>
      </c>
      <c r="H668" s="8">
        <v>5825004</v>
      </c>
      <c r="I668" s="8">
        <v>0</v>
      </c>
      <c r="J668" s="8">
        <f t="shared" si="209"/>
        <v>5825004</v>
      </c>
      <c r="K668" s="8">
        <f t="shared" si="210"/>
        <v>-75737500.374500006</v>
      </c>
      <c r="L668" s="7">
        <f t="shared" si="202"/>
        <v>0</v>
      </c>
      <c r="AD668" s="6"/>
      <c r="AE668" s="6"/>
      <c r="AF668" s="6"/>
      <c r="AG668" s="6"/>
      <c r="AH668" s="5">
        <v>1313112</v>
      </c>
      <c r="AI668" s="4" t="str">
        <f t="shared" si="211"/>
        <v>13131122</v>
      </c>
    </row>
    <row r="669" spans="1:35" s="2" customFormat="1" ht="27.75" customHeight="1" x14ac:dyDescent="0.25">
      <c r="A669" s="12" t="s">
        <v>1</v>
      </c>
      <c r="B669" s="12" t="s">
        <v>1</v>
      </c>
      <c r="C669" s="11">
        <v>1313115</v>
      </c>
      <c r="D669" s="10">
        <v>3</v>
      </c>
      <c r="E669" s="9" t="s">
        <v>15</v>
      </c>
      <c r="F669" s="8">
        <v>306513359.36000001</v>
      </c>
      <c r="G669" s="8">
        <v>530504842.88000005</v>
      </c>
      <c r="H669" s="8">
        <v>94174996</v>
      </c>
      <c r="I669" s="8">
        <v>5000000</v>
      </c>
      <c r="J669" s="8">
        <f t="shared" si="209"/>
        <v>89174996</v>
      </c>
      <c r="K669" s="8">
        <f t="shared" si="210"/>
        <v>-525504842.88000005</v>
      </c>
      <c r="L669" s="7">
        <f t="shared" si="202"/>
        <v>5.3092648923499824E-2</v>
      </c>
      <c r="AD669" s="6"/>
      <c r="AE669" s="6"/>
      <c r="AF669" s="6"/>
      <c r="AG669" s="6"/>
      <c r="AH669" s="5">
        <v>1313112</v>
      </c>
      <c r="AI669" s="4" t="str">
        <f t="shared" si="211"/>
        <v>13131123</v>
      </c>
    </row>
    <row r="670" spans="1:35" s="2" customFormat="1" ht="27.75" hidden="1" customHeight="1" x14ac:dyDescent="0.25">
      <c r="A670" s="12" t="s">
        <v>1</v>
      </c>
      <c r="B670" s="12" t="s">
        <v>1</v>
      </c>
      <c r="C670" s="11">
        <v>1313115</v>
      </c>
      <c r="D670" s="10">
        <v>4</v>
      </c>
      <c r="E670" s="9" t="s">
        <v>14</v>
      </c>
      <c r="F670" s="8">
        <v>37718412.089000002</v>
      </c>
      <c r="G670" s="8">
        <v>69294431.099999994</v>
      </c>
      <c r="H670" s="8">
        <v>0</v>
      </c>
      <c r="I670" s="8">
        <v>0</v>
      </c>
      <c r="J670" s="8">
        <f t="shared" si="209"/>
        <v>0</v>
      </c>
      <c r="K670" s="8">
        <f t="shared" si="210"/>
        <v>-69294431.099999994</v>
      </c>
      <c r="L670" s="7" t="e">
        <f t="shared" si="202"/>
        <v>#DIV/0!</v>
      </c>
      <c r="AD670" s="6"/>
      <c r="AE670" s="6"/>
      <c r="AF670" s="6"/>
      <c r="AG670" s="6"/>
      <c r="AH670" s="5">
        <v>1313112</v>
      </c>
      <c r="AI670" s="4" t="str">
        <f t="shared" si="211"/>
        <v>13131124</v>
      </c>
    </row>
    <row r="671" spans="1:35" s="2" customFormat="1" ht="27.75" hidden="1" customHeight="1" x14ac:dyDescent="0.25">
      <c r="A671" s="12" t="s">
        <v>1</v>
      </c>
      <c r="B671" s="12" t="s">
        <v>1</v>
      </c>
      <c r="C671" s="11">
        <v>1313115</v>
      </c>
      <c r="D671" s="10">
        <v>5</v>
      </c>
      <c r="E671" s="9" t="s">
        <v>13</v>
      </c>
      <c r="F671" s="8">
        <v>0</v>
      </c>
      <c r="G671" s="8">
        <v>0</v>
      </c>
      <c r="H671" s="8">
        <v>0</v>
      </c>
      <c r="I671" s="8">
        <v>0</v>
      </c>
      <c r="J671" s="8">
        <f t="shared" si="209"/>
        <v>0</v>
      </c>
      <c r="K671" s="8">
        <f t="shared" si="210"/>
        <v>0</v>
      </c>
      <c r="L671" s="7">
        <f t="shared" si="202"/>
        <v>0</v>
      </c>
      <c r="AD671" s="6"/>
      <c r="AE671" s="6"/>
      <c r="AF671" s="6"/>
      <c r="AG671" s="6"/>
      <c r="AH671" s="5">
        <v>1313112</v>
      </c>
      <c r="AI671" s="4" t="str">
        <f t="shared" si="211"/>
        <v>13131125</v>
      </c>
    </row>
    <row r="672" spans="1:35" s="2" customFormat="1" ht="27.75" hidden="1" customHeight="1" x14ac:dyDescent="0.25">
      <c r="A672" s="12" t="s">
        <v>1</v>
      </c>
      <c r="B672" s="12" t="s">
        <v>1</v>
      </c>
      <c r="C672" s="11">
        <v>1313115</v>
      </c>
      <c r="D672" s="10">
        <v>7</v>
      </c>
      <c r="E672" s="9" t="s">
        <v>0</v>
      </c>
      <c r="F672" s="8">
        <v>1464999.9640000002</v>
      </c>
      <c r="G672" s="8">
        <v>0</v>
      </c>
      <c r="H672" s="8">
        <v>0</v>
      </c>
      <c r="I672" s="8">
        <v>0</v>
      </c>
      <c r="J672" s="8">
        <f t="shared" si="209"/>
        <v>0</v>
      </c>
      <c r="K672" s="8">
        <f t="shared" si="210"/>
        <v>0</v>
      </c>
      <c r="L672" s="7">
        <f t="shared" si="202"/>
        <v>0</v>
      </c>
      <c r="AD672" s="6"/>
      <c r="AE672" s="6"/>
      <c r="AF672" s="6"/>
      <c r="AG672" s="6"/>
      <c r="AH672" s="5">
        <v>1313112</v>
      </c>
      <c r="AI672" s="4" t="str">
        <f t="shared" si="211"/>
        <v>13131127</v>
      </c>
    </row>
    <row r="673" spans="1:35" s="2" customFormat="1" ht="27.75" hidden="1" customHeight="1" x14ac:dyDescent="0.25">
      <c r="A673" s="12" t="s">
        <v>1</v>
      </c>
      <c r="B673" s="12" t="s">
        <v>1</v>
      </c>
      <c r="C673" s="11">
        <v>1313115</v>
      </c>
      <c r="D673" s="10">
        <v>9</v>
      </c>
      <c r="E673" s="9" t="s">
        <v>12</v>
      </c>
      <c r="F673" s="8">
        <v>61094999.686000004</v>
      </c>
      <c r="G673" s="8">
        <v>5029750</v>
      </c>
      <c r="H673" s="8">
        <v>0</v>
      </c>
      <c r="I673" s="8">
        <v>0</v>
      </c>
      <c r="J673" s="8">
        <f t="shared" si="209"/>
        <v>0</v>
      </c>
      <c r="K673" s="8">
        <f t="shared" si="210"/>
        <v>-5029750</v>
      </c>
      <c r="L673" s="7" t="e">
        <f t="shared" si="202"/>
        <v>#DIV/0!</v>
      </c>
      <c r="AD673" s="6"/>
      <c r="AE673" s="6"/>
      <c r="AF673" s="6"/>
      <c r="AG673" s="6"/>
      <c r="AH673" s="5">
        <v>1313112</v>
      </c>
      <c r="AI673" s="4" t="str">
        <f t="shared" si="211"/>
        <v>13131129</v>
      </c>
    </row>
    <row r="674" spans="1:35" s="2" customFormat="1" ht="27.75" customHeight="1" x14ac:dyDescent="0.25">
      <c r="A674" s="30" t="s">
        <v>9</v>
      </c>
      <c r="B674" s="30" t="s">
        <v>9</v>
      </c>
      <c r="C674" s="30" t="s">
        <v>9</v>
      </c>
      <c r="D674" s="29">
        <v>1314</v>
      </c>
      <c r="E674" s="28" t="s">
        <v>73</v>
      </c>
      <c r="F674" s="27">
        <v>168203101.1419</v>
      </c>
      <c r="G674" s="27">
        <v>193212636.00199997</v>
      </c>
      <c r="H674" s="27">
        <f>SUMIF($B$675:$B$691,"chap",H675:H691)</f>
        <v>309475619.40999997</v>
      </c>
      <c r="I674" s="27">
        <f>SUMIF($B$675:$B$691,"chap",I675:I691)</f>
        <v>149414243.97000003</v>
      </c>
      <c r="J674" s="27">
        <f>SUMIF($B$675:$B$691,"chap",J675:J691)</f>
        <v>160061375.43999997</v>
      </c>
      <c r="K674" s="27">
        <f>SUMIF($B$675:$B$691,"chap",K675:K691)</f>
        <v>-43798392.031999975</v>
      </c>
      <c r="L674" s="26">
        <f t="shared" si="202"/>
        <v>0.48279810944348678</v>
      </c>
      <c r="AD674" s="25"/>
      <c r="AE674" s="25"/>
      <c r="AF674" s="25"/>
      <c r="AG674" s="25"/>
      <c r="AH674" s="5"/>
    </row>
    <row r="675" spans="1:35" s="19" customFormat="1" ht="27.75" customHeight="1" x14ac:dyDescent="0.25">
      <c r="A675" s="24" t="s">
        <v>7</v>
      </c>
      <c r="B675" s="24" t="s">
        <v>7</v>
      </c>
      <c r="C675" s="24" t="s">
        <v>7</v>
      </c>
      <c r="D675" s="23">
        <v>13141</v>
      </c>
      <c r="E675" s="22" t="s">
        <v>6</v>
      </c>
      <c r="F675" s="21">
        <v>168203101.1419</v>
      </c>
      <c r="G675" s="21">
        <v>193212636.00199997</v>
      </c>
      <c r="H675" s="21">
        <f>SUMIF($B$676:$B$691,"section",H676:H691)</f>
        <v>309475619.40999997</v>
      </c>
      <c r="I675" s="21">
        <f>SUMIF($B$676:$B$691,"section",I676:I691)</f>
        <v>149414243.97000003</v>
      </c>
      <c r="J675" s="21">
        <f>SUMIF($B$676:$B$691,"section",J676:J691)</f>
        <v>160061375.43999997</v>
      </c>
      <c r="K675" s="21">
        <f>SUMIF($B$676:$B$691,"section",K676:K691)</f>
        <v>-43798392.031999975</v>
      </c>
      <c r="L675" s="20">
        <f t="shared" si="202"/>
        <v>0.48279810944348678</v>
      </c>
      <c r="AH675" s="5"/>
    </row>
    <row r="676" spans="1:35" s="2" customFormat="1" ht="27.75" customHeight="1" x14ac:dyDescent="0.25">
      <c r="A676" s="18" t="s">
        <v>5</v>
      </c>
      <c r="B676" s="18" t="s">
        <v>5</v>
      </c>
      <c r="C676" s="18" t="s">
        <v>5</v>
      </c>
      <c r="D676" s="17">
        <v>1314111</v>
      </c>
      <c r="E676" s="16" t="s">
        <v>56</v>
      </c>
      <c r="F676" s="15">
        <v>38092491.074000001</v>
      </c>
      <c r="G676" s="15">
        <v>46837158.420499995</v>
      </c>
      <c r="H676" s="15">
        <f>SUMIF($B$677:$B$683,"article",H677:H683)</f>
        <v>93756620.86999999</v>
      </c>
      <c r="I676" s="15">
        <f>SUMIF($B$677:$B$683,"article",I677:I683)</f>
        <v>37364638.140000001</v>
      </c>
      <c r="J676" s="15">
        <f>SUMIF($B$677:$B$683,"article",J677:J683)</f>
        <v>56391982.730000004</v>
      </c>
      <c r="K676" s="15">
        <f>SUMIF($B$677:$B$683,"article",K677:K683)</f>
        <v>-9472520.2804999966</v>
      </c>
      <c r="L676" s="14">
        <f t="shared" si="202"/>
        <v>0.39852799507150161</v>
      </c>
      <c r="AD676" s="13"/>
      <c r="AE676" s="13"/>
      <c r="AF676" s="13"/>
      <c r="AG676" s="13"/>
      <c r="AH676" s="5">
        <v>1314111</v>
      </c>
    </row>
    <row r="677" spans="1:35" s="2" customFormat="1" ht="27.75" customHeight="1" x14ac:dyDescent="0.25">
      <c r="A677" s="12" t="s">
        <v>1</v>
      </c>
      <c r="B677" s="12" t="s">
        <v>1</v>
      </c>
      <c r="C677" s="11">
        <v>1314111</v>
      </c>
      <c r="D677" s="10">
        <v>1</v>
      </c>
      <c r="E677" s="9" t="s">
        <v>3</v>
      </c>
      <c r="F677" s="8">
        <v>32521591.299999997</v>
      </c>
      <c r="G677" s="8">
        <v>40234575.542999998</v>
      </c>
      <c r="H677" s="8">
        <v>68877809.810000002</v>
      </c>
      <c r="I677" s="8">
        <v>26313746.640000001</v>
      </c>
      <c r="J677" s="8">
        <f t="shared" ref="J677:J683" si="212">H677-I677</f>
        <v>42564063.170000002</v>
      </c>
      <c r="K677" s="8">
        <f t="shared" ref="K677:K683" si="213">+I677-G677</f>
        <v>-13920828.902999997</v>
      </c>
      <c r="L677" s="7">
        <f t="shared" si="202"/>
        <v>0.38203518248600943</v>
      </c>
      <c r="AD677" s="6"/>
      <c r="AE677" s="6"/>
      <c r="AF677" s="6"/>
      <c r="AG677" s="6"/>
      <c r="AH677" s="5">
        <v>1314111</v>
      </c>
      <c r="AI677" s="4" t="str">
        <f t="shared" ref="AI677:AI683" si="214">CONCATENATE(AH677,D677)</f>
        <v>13141111</v>
      </c>
    </row>
    <row r="678" spans="1:35" s="2" customFormat="1" ht="27.75" customHeight="1" x14ac:dyDescent="0.25">
      <c r="A678" s="12" t="s">
        <v>1</v>
      </c>
      <c r="B678" s="12" t="s">
        <v>1</v>
      </c>
      <c r="C678" s="11">
        <v>1314111</v>
      </c>
      <c r="D678" s="10">
        <v>2</v>
      </c>
      <c r="E678" s="9" t="s">
        <v>2</v>
      </c>
      <c r="F678" s="8">
        <v>0.17000000004190952</v>
      </c>
      <c r="G678" s="8">
        <v>1047411.8774999999</v>
      </c>
      <c r="H678" s="8">
        <v>221496.07</v>
      </c>
      <c r="I678" s="8">
        <v>0</v>
      </c>
      <c r="J678" s="8">
        <f t="shared" si="212"/>
        <v>221496.07</v>
      </c>
      <c r="K678" s="8">
        <f t="shared" si="213"/>
        <v>-1047411.8774999999</v>
      </c>
      <c r="L678" s="7">
        <f t="shared" si="202"/>
        <v>0</v>
      </c>
      <c r="AD678" s="6"/>
      <c r="AE678" s="6"/>
      <c r="AF678" s="6"/>
      <c r="AG678" s="6"/>
      <c r="AH678" s="5">
        <v>1314111</v>
      </c>
      <c r="AI678" s="4" t="str">
        <f t="shared" si="214"/>
        <v>13141112</v>
      </c>
    </row>
    <row r="679" spans="1:35" s="2" customFormat="1" ht="27.75" customHeight="1" x14ac:dyDescent="0.25">
      <c r="A679" s="12" t="s">
        <v>1</v>
      </c>
      <c r="B679" s="12" t="s">
        <v>1</v>
      </c>
      <c r="C679" s="11">
        <v>1314111</v>
      </c>
      <c r="D679" s="10">
        <v>3</v>
      </c>
      <c r="E679" s="9" t="s">
        <v>15</v>
      </c>
      <c r="F679" s="8">
        <v>2215531.6040000003</v>
      </c>
      <c r="G679" s="8">
        <v>2313600</v>
      </c>
      <c r="H679" s="8">
        <v>6449834.8899999997</v>
      </c>
      <c r="I679" s="8">
        <v>3547000</v>
      </c>
      <c r="J679" s="8">
        <f t="shared" si="212"/>
        <v>2902834.8899999997</v>
      </c>
      <c r="K679" s="8">
        <f t="shared" si="213"/>
        <v>1233400</v>
      </c>
      <c r="L679" s="7">
        <f t="shared" si="202"/>
        <v>0.54993655814342868</v>
      </c>
      <c r="AD679" s="6"/>
      <c r="AE679" s="6"/>
      <c r="AF679" s="6"/>
      <c r="AG679" s="6"/>
      <c r="AH679" s="5">
        <v>1314111</v>
      </c>
      <c r="AI679" s="4" t="str">
        <f t="shared" si="214"/>
        <v>13141113</v>
      </c>
    </row>
    <row r="680" spans="1:35" s="2" customFormat="1" ht="27.75" customHeight="1" x14ac:dyDescent="0.25">
      <c r="A680" s="12" t="s">
        <v>1</v>
      </c>
      <c r="B680" s="12" t="s">
        <v>1</v>
      </c>
      <c r="C680" s="11">
        <v>1314111</v>
      </c>
      <c r="D680" s="10">
        <v>4</v>
      </c>
      <c r="E680" s="9" t="s">
        <v>14</v>
      </c>
      <c r="F680" s="8">
        <v>1206120</v>
      </c>
      <c r="G680" s="8">
        <v>953961</v>
      </c>
      <c r="H680" s="8">
        <v>9499968.0999999996</v>
      </c>
      <c r="I680" s="8">
        <v>0</v>
      </c>
      <c r="J680" s="8">
        <f t="shared" si="212"/>
        <v>9499968.0999999996</v>
      </c>
      <c r="K680" s="8">
        <f t="shared" si="213"/>
        <v>-953961</v>
      </c>
      <c r="L680" s="7">
        <f t="shared" si="202"/>
        <v>0</v>
      </c>
      <c r="AD680" s="6"/>
      <c r="AE680" s="6"/>
      <c r="AF680" s="6"/>
      <c r="AG680" s="6"/>
      <c r="AH680" s="5">
        <v>1314111</v>
      </c>
      <c r="AI680" s="4" t="str">
        <f t="shared" si="214"/>
        <v>13141114</v>
      </c>
    </row>
    <row r="681" spans="1:35" s="2" customFormat="1" ht="27.75" hidden="1" customHeight="1" x14ac:dyDescent="0.25">
      <c r="A681" s="12" t="s">
        <v>1</v>
      </c>
      <c r="B681" s="12" t="s">
        <v>1</v>
      </c>
      <c r="C681" s="11">
        <v>1314111</v>
      </c>
      <c r="D681" s="10">
        <v>5</v>
      </c>
      <c r="E681" s="9" t="s">
        <v>13</v>
      </c>
      <c r="F681" s="8">
        <v>0</v>
      </c>
      <c r="G681" s="8">
        <v>0</v>
      </c>
      <c r="H681" s="8">
        <v>0</v>
      </c>
      <c r="I681" s="8">
        <v>0</v>
      </c>
      <c r="J681" s="8">
        <f t="shared" si="212"/>
        <v>0</v>
      </c>
      <c r="K681" s="8">
        <f t="shared" si="213"/>
        <v>0</v>
      </c>
      <c r="L681" s="7">
        <f t="shared" si="202"/>
        <v>0</v>
      </c>
      <c r="AD681" s="6"/>
      <c r="AE681" s="6"/>
      <c r="AF681" s="6"/>
      <c r="AG681" s="6"/>
      <c r="AH681" s="5">
        <v>1314111</v>
      </c>
      <c r="AI681" s="4" t="str">
        <f t="shared" si="214"/>
        <v>13141115</v>
      </c>
    </row>
    <row r="682" spans="1:35" s="2" customFormat="1" ht="27.75" hidden="1" customHeight="1" x14ac:dyDescent="0.25">
      <c r="A682" s="12" t="s">
        <v>1</v>
      </c>
      <c r="B682" s="12" t="s">
        <v>1</v>
      </c>
      <c r="C682" s="11">
        <v>1314111</v>
      </c>
      <c r="D682" s="10">
        <v>7</v>
      </c>
      <c r="E682" s="9" t="s">
        <v>0</v>
      </c>
      <c r="F682" s="8">
        <v>0</v>
      </c>
      <c r="G682" s="8">
        <v>0</v>
      </c>
      <c r="H682" s="8">
        <v>0</v>
      </c>
      <c r="I682" s="8">
        <v>0</v>
      </c>
      <c r="J682" s="8">
        <f t="shared" si="212"/>
        <v>0</v>
      </c>
      <c r="K682" s="8">
        <f t="shared" si="213"/>
        <v>0</v>
      </c>
      <c r="L682" s="7">
        <f t="shared" si="202"/>
        <v>0</v>
      </c>
      <c r="AD682" s="6"/>
      <c r="AE682" s="6"/>
      <c r="AF682" s="6"/>
      <c r="AG682" s="6"/>
      <c r="AH682" s="5">
        <v>1314111</v>
      </c>
      <c r="AI682" s="4" t="str">
        <f t="shared" si="214"/>
        <v>13141117</v>
      </c>
    </row>
    <row r="683" spans="1:35" s="2" customFormat="1" ht="27.75" customHeight="1" x14ac:dyDescent="0.25">
      <c r="A683" s="12" t="s">
        <v>1</v>
      </c>
      <c r="B683" s="12" t="s">
        <v>1</v>
      </c>
      <c r="C683" s="11">
        <v>1314111</v>
      </c>
      <c r="D683" s="10">
        <v>9</v>
      </c>
      <c r="E683" s="9" t="s">
        <v>12</v>
      </c>
      <c r="F683" s="8">
        <v>2149248</v>
      </c>
      <c r="G683" s="8">
        <v>2287610</v>
      </c>
      <c r="H683" s="8">
        <v>8707512</v>
      </c>
      <c r="I683" s="8">
        <v>7503891.5</v>
      </c>
      <c r="J683" s="8">
        <f t="shared" si="212"/>
        <v>1203620.5</v>
      </c>
      <c r="K683" s="8">
        <f t="shared" si="213"/>
        <v>5216281.5</v>
      </c>
      <c r="L683" s="7">
        <f t="shared" si="202"/>
        <v>0.86177216867458806</v>
      </c>
      <c r="AD683" s="6"/>
      <c r="AE683" s="6"/>
      <c r="AF683" s="6"/>
      <c r="AG683" s="6"/>
      <c r="AH683" s="5">
        <v>1314111</v>
      </c>
      <c r="AI683" s="4" t="str">
        <f t="shared" si="214"/>
        <v>13141119</v>
      </c>
    </row>
    <row r="684" spans="1:35" s="2" customFormat="1" ht="27.75" customHeight="1" x14ac:dyDescent="0.25">
      <c r="A684" s="18" t="s">
        <v>5</v>
      </c>
      <c r="B684" s="18" t="s">
        <v>5</v>
      </c>
      <c r="C684" s="18" t="s">
        <v>5</v>
      </c>
      <c r="D684" s="17">
        <v>1314112</v>
      </c>
      <c r="E684" s="16" t="s">
        <v>72</v>
      </c>
      <c r="F684" s="15">
        <v>130110610.06790002</v>
      </c>
      <c r="G684" s="15">
        <v>146375477.58149999</v>
      </c>
      <c r="H684" s="15">
        <f>SUMIF($B$685:$B$691,"article",H685:H691)</f>
        <v>215718998.53999999</v>
      </c>
      <c r="I684" s="15">
        <f>SUMIF($B$685:$B$691,"article",I685:I691)</f>
        <v>112049605.83000001</v>
      </c>
      <c r="J684" s="15">
        <f>SUMIF($B$685:$B$691,"article",J685:J691)</f>
        <v>103669392.70999996</v>
      </c>
      <c r="K684" s="15">
        <f>SUMIF($B$685:$B$691,"article",K685:K691)</f>
        <v>-34325871.751499981</v>
      </c>
      <c r="L684" s="14">
        <f t="shared" si="202"/>
        <v>0.51942391068176164</v>
      </c>
      <c r="AD684" s="13"/>
      <c r="AE684" s="13"/>
      <c r="AF684" s="13"/>
      <c r="AG684" s="13"/>
      <c r="AH684" s="5">
        <v>1314112</v>
      </c>
    </row>
    <row r="685" spans="1:35" s="2" customFormat="1" ht="27.75" customHeight="1" x14ac:dyDescent="0.25">
      <c r="A685" s="12" t="s">
        <v>1</v>
      </c>
      <c r="B685" s="12" t="s">
        <v>1</v>
      </c>
      <c r="C685" s="11">
        <v>1314112</v>
      </c>
      <c r="D685" s="10">
        <v>1</v>
      </c>
      <c r="E685" s="9" t="s">
        <v>3</v>
      </c>
      <c r="F685" s="8">
        <v>82872757.493900016</v>
      </c>
      <c r="G685" s="8">
        <v>102214529.42649999</v>
      </c>
      <c r="H685" s="8">
        <v>146172191.78999999</v>
      </c>
      <c r="I685" s="8">
        <v>84454707.470000014</v>
      </c>
      <c r="J685" s="8">
        <f t="shared" ref="J685:J691" si="215">H685-I685</f>
        <v>61717484.319999978</v>
      </c>
      <c r="K685" s="8">
        <f t="shared" ref="K685:K691" si="216">+I685-G685</f>
        <v>-17759821.956499979</v>
      </c>
      <c r="L685" s="7">
        <f t="shared" si="202"/>
        <v>0.57777547449882172</v>
      </c>
      <c r="AD685" s="6"/>
      <c r="AE685" s="6"/>
      <c r="AF685" s="6"/>
      <c r="AG685" s="6"/>
      <c r="AH685" s="5">
        <v>1314112</v>
      </c>
      <c r="AI685" s="4" t="str">
        <f t="shared" ref="AI685:AI691" si="217">CONCATENATE(AH685,D685)</f>
        <v>13141121</v>
      </c>
    </row>
    <row r="686" spans="1:35" s="2" customFormat="1" ht="27.75" customHeight="1" x14ac:dyDescent="0.25">
      <c r="A686" s="12" t="s">
        <v>1</v>
      </c>
      <c r="B686" s="12" t="s">
        <v>1</v>
      </c>
      <c r="C686" s="11">
        <v>1314112</v>
      </c>
      <c r="D686" s="10">
        <v>2</v>
      </c>
      <c r="E686" s="9" t="s">
        <v>2</v>
      </c>
      <c r="F686" s="8">
        <v>15962826.220000001</v>
      </c>
      <c r="G686" s="8">
        <v>17841294.204999998</v>
      </c>
      <c r="H686" s="8">
        <v>31691795.789999999</v>
      </c>
      <c r="I686" s="8">
        <v>11472956.859999999</v>
      </c>
      <c r="J686" s="8">
        <f t="shared" si="215"/>
        <v>20218838.93</v>
      </c>
      <c r="K686" s="8">
        <f t="shared" si="216"/>
        <v>-6368337.3449999988</v>
      </c>
      <c r="L686" s="7">
        <f t="shared" si="202"/>
        <v>0.36201662209435814</v>
      </c>
      <c r="AD686" s="6"/>
      <c r="AE686" s="6"/>
      <c r="AF686" s="6"/>
      <c r="AG686" s="6"/>
      <c r="AH686" s="5">
        <v>1314112</v>
      </c>
      <c r="AI686" s="4" t="str">
        <f t="shared" si="217"/>
        <v>13141122</v>
      </c>
    </row>
    <row r="687" spans="1:35" s="2" customFormat="1" ht="27.75" customHeight="1" x14ac:dyDescent="0.25">
      <c r="A687" s="12" t="s">
        <v>1</v>
      </c>
      <c r="B687" s="12" t="s">
        <v>1</v>
      </c>
      <c r="C687" s="11">
        <v>1314112</v>
      </c>
      <c r="D687" s="10">
        <v>3</v>
      </c>
      <c r="E687" s="9" t="s">
        <v>15</v>
      </c>
      <c r="F687" s="8">
        <v>10787395.284</v>
      </c>
      <c r="G687" s="8">
        <v>12874987.949999999</v>
      </c>
      <c r="H687" s="8">
        <v>22651338.309999999</v>
      </c>
      <c r="I687" s="8">
        <v>10999725.5</v>
      </c>
      <c r="J687" s="8">
        <f t="shared" si="215"/>
        <v>11651612.809999999</v>
      </c>
      <c r="K687" s="8">
        <f t="shared" si="216"/>
        <v>-1875262.4499999993</v>
      </c>
      <c r="L687" s="7">
        <f t="shared" si="202"/>
        <v>0.48561040188711041</v>
      </c>
      <c r="AD687" s="6"/>
      <c r="AE687" s="6"/>
      <c r="AF687" s="6"/>
      <c r="AG687" s="6"/>
      <c r="AH687" s="5">
        <v>1314112</v>
      </c>
      <c r="AI687" s="4" t="str">
        <f t="shared" si="217"/>
        <v>13141123</v>
      </c>
    </row>
    <row r="688" spans="1:35" s="2" customFormat="1" ht="27.75" customHeight="1" x14ac:dyDescent="0.25">
      <c r="A688" s="12" t="s">
        <v>1</v>
      </c>
      <c r="B688" s="12" t="s">
        <v>1</v>
      </c>
      <c r="C688" s="11">
        <v>1314112</v>
      </c>
      <c r="D688" s="10">
        <v>4</v>
      </c>
      <c r="E688" s="9" t="s">
        <v>14</v>
      </c>
      <c r="F688" s="8">
        <v>2500004.09</v>
      </c>
      <c r="G688" s="8">
        <v>1444666</v>
      </c>
      <c r="H688" s="8">
        <v>12703688.6</v>
      </c>
      <c r="I688" s="8">
        <v>5122216</v>
      </c>
      <c r="J688" s="8">
        <f t="shared" si="215"/>
        <v>7581472.5999999996</v>
      </c>
      <c r="K688" s="8">
        <f t="shared" si="216"/>
        <v>3677550</v>
      </c>
      <c r="L688" s="7">
        <f t="shared" si="202"/>
        <v>0.40320698666999755</v>
      </c>
      <c r="AD688" s="6"/>
      <c r="AE688" s="6"/>
      <c r="AF688" s="6"/>
      <c r="AG688" s="6"/>
      <c r="AH688" s="5">
        <v>1314112</v>
      </c>
      <c r="AI688" s="4" t="str">
        <f t="shared" si="217"/>
        <v>13141124</v>
      </c>
    </row>
    <row r="689" spans="1:35" s="2" customFormat="1" ht="27.75" hidden="1" customHeight="1" x14ac:dyDescent="0.25">
      <c r="A689" s="12" t="s">
        <v>1</v>
      </c>
      <c r="B689" s="12" t="s">
        <v>1</v>
      </c>
      <c r="C689" s="11">
        <v>1314112</v>
      </c>
      <c r="D689" s="10">
        <v>5</v>
      </c>
      <c r="E689" s="9" t="s">
        <v>13</v>
      </c>
      <c r="F689" s="8">
        <v>0</v>
      </c>
      <c r="G689" s="8">
        <v>0</v>
      </c>
      <c r="H689" s="8">
        <v>0</v>
      </c>
      <c r="I689" s="8">
        <v>0</v>
      </c>
      <c r="J689" s="8">
        <f t="shared" si="215"/>
        <v>0</v>
      </c>
      <c r="K689" s="8">
        <f t="shared" si="216"/>
        <v>0</v>
      </c>
      <c r="L689" s="7">
        <f t="shared" si="202"/>
        <v>0</v>
      </c>
      <c r="AD689" s="6"/>
      <c r="AE689" s="6"/>
      <c r="AF689" s="6"/>
      <c r="AG689" s="6"/>
      <c r="AH689" s="5">
        <v>1314112</v>
      </c>
      <c r="AI689" s="4" t="str">
        <f t="shared" si="217"/>
        <v>13141125</v>
      </c>
    </row>
    <row r="690" spans="1:35" s="2" customFormat="1" ht="27.75" hidden="1" customHeight="1" x14ac:dyDescent="0.25">
      <c r="A690" s="12" t="s">
        <v>1</v>
      </c>
      <c r="B690" s="12" t="s">
        <v>1</v>
      </c>
      <c r="C690" s="11">
        <v>1314112</v>
      </c>
      <c r="D690" s="10">
        <v>7</v>
      </c>
      <c r="E690" s="9" t="s">
        <v>0</v>
      </c>
      <c r="F690" s="8">
        <v>0</v>
      </c>
      <c r="G690" s="8">
        <v>0</v>
      </c>
      <c r="H690" s="8">
        <v>0</v>
      </c>
      <c r="I690" s="8">
        <v>0</v>
      </c>
      <c r="J690" s="8">
        <f t="shared" si="215"/>
        <v>0</v>
      </c>
      <c r="K690" s="8">
        <f t="shared" si="216"/>
        <v>0</v>
      </c>
      <c r="L690" s="7">
        <f t="shared" si="202"/>
        <v>0</v>
      </c>
      <c r="AD690" s="6"/>
      <c r="AE690" s="6"/>
      <c r="AF690" s="6"/>
      <c r="AG690" s="6"/>
      <c r="AH690" s="5">
        <v>1314112</v>
      </c>
      <c r="AI690" s="4" t="str">
        <f t="shared" si="217"/>
        <v>13141127</v>
      </c>
    </row>
    <row r="691" spans="1:35" s="2" customFormat="1" ht="27.75" customHeight="1" x14ac:dyDescent="0.25">
      <c r="A691" s="12" t="s">
        <v>1</v>
      </c>
      <c r="B691" s="12" t="s">
        <v>1</v>
      </c>
      <c r="C691" s="11">
        <v>1314112</v>
      </c>
      <c r="D691" s="10">
        <v>9</v>
      </c>
      <c r="E691" s="9" t="s">
        <v>12</v>
      </c>
      <c r="F691" s="8">
        <v>17987626.98</v>
      </c>
      <c r="G691" s="8">
        <v>12000000</v>
      </c>
      <c r="H691" s="8">
        <v>2499984.0499999998</v>
      </c>
      <c r="I691" s="8">
        <v>0</v>
      </c>
      <c r="J691" s="8">
        <f t="shared" si="215"/>
        <v>2499984.0499999998</v>
      </c>
      <c r="K691" s="8">
        <f t="shared" si="216"/>
        <v>-12000000</v>
      </c>
      <c r="L691" s="7">
        <f t="shared" si="202"/>
        <v>0</v>
      </c>
      <c r="AD691" s="6"/>
      <c r="AE691" s="6"/>
      <c r="AF691" s="6"/>
      <c r="AG691" s="6"/>
      <c r="AH691" s="5">
        <v>1314112</v>
      </c>
      <c r="AI691" s="4" t="str">
        <f t="shared" si="217"/>
        <v>13141129</v>
      </c>
    </row>
    <row r="692" spans="1:35" s="2" customFormat="1" ht="27.75" customHeight="1" x14ac:dyDescent="0.25">
      <c r="A692" s="51" t="s">
        <v>9</v>
      </c>
      <c r="B692" s="51" t="s">
        <v>9</v>
      </c>
      <c r="C692" s="51" t="s">
        <v>9</v>
      </c>
      <c r="D692" s="29">
        <v>1315</v>
      </c>
      <c r="E692" s="28" t="s">
        <v>71</v>
      </c>
      <c r="F692" s="27">
        <v>694519657.76000011</v>
      </c>
      <c r="G692" s="27">
        <v>696729636.02450001</v>
      </c>
      <c r="H692" s="27">
        <f>SUMIF($B$693:$B$709,"chap",H693:H709)</f>
        <v>1075745129.52</v>
      </c>
      <c r="I692" s="27">
        <f>SUMIF($B$693:$B$709,"chap",I693:I709)</f>
        <v>554384218.27999997</v>
      </c>
      <c r="J692" s="27">
        <f>SUMIF($B$693:$B$709,"chap",J693:J709)</f>
        <v>521360911.24000001</v>
      </c>
      <c r="K692" s="27">
        <f>SUMIF($B$693:$B$709,"chap",K693:K709)</f>
        <v>-142345417.74449998</v>
      </c>
      <c r="L692" s="26">
        <f t="shared" si="202"/>
        <v>0.51534903860300774</v>
      </c>
      <c r="AC692" s="25"/>
      <c r="AD692" s="25"/>
      <c r="AE692" s="25"/>
      <c r="AF692" s="25"/>
      <c r="AG692" s="25"/>
      <c r="AH692" s="5"/>
    </row>
    <row r="693" spans="1:35" s="19" customFormat="1" ht="27.75" customHeight="1" x14ac:dyDescent="0.25">
      <c r="A693" s="24" t="s">
        <v>7</v>
      </c>
      <c r="B693" s="24" t="s">
        <v>7</v>
      </c>
      <c r="C693" s="24" t="s">
        <v>7</v>
      </c>
      <c r="D693" s="23">
        <v>13151</v>
      </c>
      <c r="E693" s="22" t="s">
        <v>6</v>
      </c>
      <c r="F693" s="21">
        <v>694519657.76000011</v>
      </c>
      <c r="G693" s="21">
        <v>696729636.02450001</v>
      </c>
      <c r="H693" s="21">
        <f>SUMIF($B$694:$B$709,"section",H694:H709)</f>
        <v>1075745129.52</v>
      </c>
      <c r="I693" s="21">
        <f>SUMIF($B$694:$B$709,"section",I694:I709)</f>
        <v>554384218.27999997</v>
      </c>
      <c r="J693" s="21">
        <f>SUMIF($B$694:$B$709,"section",J694:J709)</f>
        <v>521360911.24000001</v>
      </c>
      <c r="K693" s="21">
        <f>SUMIF($B$694:$B$709,"section",K694:K709)</f>
        <v>-142345417.74449998</v>
      </c>
      <c r="L693" s="20">
        <f t="shared" si="202"/>
        <v>0.51534903860300774</v>
      </c>
      <c r="AH693" s="5"/>
    </row>
    <row r="694" spans="1:35" s="2" customFormat="1" ht="27.75" customHeight="1" x14ac:dyDescent="0.25">
      <c r="A694" s="50" t="s">
        <v>5</v>
      </c>
      <c r="B694" s="50" t="s">
        <v>5</v>
      </c>
      <c r="C694" s="50" t="s">
        <v>5</v>
      </c>
      <c r="D694" s="17">
        <v>1315111</v>
      </c>
      <c r="E694" s="16" t="s">
        <v>56</v>
      </c>
      <c r="F694" s="15">
        <v>133974332.96000001</v>
      </c>
      <c r="G694" s="15">
        <v>321808587.22100002</v>
      </c>
      <c r="H694" s="15">
        <f>SUMIF($B$695:$B$701,"article",H695:H701)</f>
        <v>668082316.94000006</v>
      </c>
      <c r="I694" s="15">
        <f>SUMIF($B$695:$B$701,"article",I695:I701)</f>
        <v>433973179.48000002</v>
      </c>
      <c r="J694" s="15">
        <f>SUMIF($B$695:$B$701,"article",J695:J701)</f>
        <v>234109137.46000001</v>
      </c>
      <c r="K694" s="15">
        <f>SUMIF($B$695:$B$701,"article",K695:K701)</f>
        <v>112164592.259</v>
      </c>
      <c r="L694" s="14">
        <f t="shared" si="202"/>
        <v>0.64958040121121008</v>
      </c>
      <c r="AC694" s="13"/>
      <c r="AD694" s="13"/>
      <c r="AE694" s="13"/>
      <c r="AF694" s="13"/>
      <c r="AG694" s="13"/>
      <c r="AH694" s="5">
        <v>1315111</v>
      </c>
    </row>
    <row r="695" spans="1:35" s="2" customFormat="1" ht="27.75" customHeight="1" x14ac:dyDescent="0.25">
      <c r="A695" s="12" t="s">
        <v>1</v>
      </c>
      <c r="B695" s="12" t="s">
        <v>1</v>
      </c>
      <c r="C695" s="11">
        <v>1315111</v>
      </c>
      <c r="D695" s="10">
        <v>1</v>
      </c>
      <c r="E695" s="9" t="s">
        <v>3</v>
      </c>
      <c r="F695" s="8">
        <v>81668614.960000008</v>
      </c>
      <c r="G695" s="8">
        <v>266046118.24600002</v>
      </c>
      <c r="H695" s="8">
        <v>503158965.10000002</v>
      </c>
      <c r="I695" s="8">
        <v>313281641.66000003</v>
      </c>
      <c r="J695" s="8">
        <f t="shared" ref="J695:J701" si="218">H695-I695</f>
        <v>189877323.44</v>
      </c>
      <c r="K695" s="8">
        <f t="shared" ref="K695:K701" si="219">+I695-G695</f>
        <v>47235523.414000005</v>
      </c>
      <c r="L695" s="7">
        <f t="shared" si="202"/>
        <v>0.62262955326203329</v>
      </c>
      <c r="AC695" s="6"/>
      <c r="AD695" s="6"/>
      <c r="AE695" s="6"/>
      <c r="AF695" s="6"/>
      <c r="AG695" s="6"/>
      <c r="AH695" s="5">
        <v>1315111</v>
      </c>
      <c r="AI695" s="4" t="str">
        <f t="shared" ref="AI695:AI701" si="220">CONCATENATE(AH695,D695)</f>
        <v>13151111</v>
      </c>
    </row>
    <row r="696" spans="1:35" s="2" customFormat="1" ht="27.75" customHeight="1" x14ac:dyDescent="0.25">
      <c r="A696" s="12" t="s">
        <v>1</v>
      </c>
      <c r="B696" s="12" t="s">
        <v>1</v>
      </c>
      <c r="C696" s="11">
        <v>1315111</v>
      </c>
      <c r="D696" s="10">
        <v>2</v>
      </c>
      <c r="E696" s="9" t="s">
        <v>2</v>
      </c>
      <c r="F696" s="8">
        <v>9066084</v>
      </c>
      <c r="G696" s="8">
        <v>14847850.150000002</v>
      </c>
      <c r="H696" s="8">
        <v>11012140</v>
      </c>
      <c r="I696" s="8">
        <v>466537.82</v>
      </c>
      <c r="J696" s="8">
        <f t="shared" si="218"/>
        <v>10545602.18</v>
      </c>
      <c r="K696" s="8">
        <f t="shared" si="219"/>
        <v>-14381312.330000002</v>
      </c>
      <c r="L696" s="7">
        <f t="shared" si="202"/>
        <v>4.2365772683601914E-2</v>
      </c>
      <c r="AC696" s="6"/>
      <c r="AD696" s="6"/>
      <c r="AE696" s="6"/>
      <c r="AF696" s="6"/>
      <c r="AG696" s="6"/>
      <c r="AH696" s="5">
        <v>1315111</v>
      </c>
      <c r="AI696" s="4" t="str">
        <f t="shared" si="220"/>
        <v>13151112</v>
      </c>
    </row>
    <row r="697" spans="1:35" s="2" customFormat="1" ht="27.75" customHeight="1" x14ac:dyDescent="0.25">
      <c r="A697" s="12" t="s">
        <v>1</v>
      </c>
      <c r="B697" s="12" t="s">
        <v>1</v>
      </c>
      <c r="C697" s="11">
        <v>1315111</v>
      </c>
      <c r="D697" s="10">
        <v>3</v>
      </c>
      <c r="E697" s="9" t="s">
        <v>15</v>
      </c>
      <c r="F697" s="8">
        <v>5939642</v>
      </c>
      <c r="G697" s="8">
        <v>1004118.8250000001</v>
      </c>
      <c r="H697" s="8">
        <v>19043778.489999998</v>
      </c>
      <c r="I697" s="8">
        <v>2200000</v>
      </c>
      <c r="J697" s="8">
        <f t="shared" si="218"/>
        <v>16843778.489999998</v>
      </c>
      <c r="K697" s="8">
        <f t="shared" si="219"/>
        <v>1195881.1749999998</v>
      </c>
      <c r="L697" s="7">
        <f t="shared" si="202"/>
        <v>0.11552329287778858</v>
      </c>
      <c r="AC697" s="6"/>
      <c r="AD697" s="6"/>
      <c r="AE697" s="6"/>
      <c r="AF697" s="6"/>
      <c r="AG697" s="6"/>
      <c r="AH697" s="5">
        <v>1315111</v>
      </c>
      <c r="AI697" s="4" t="str">
        <f t="shared" si="220"/>
        <v>13151113</v>
      </c>
    </row>
    <row r="698" spans="1:35" s="2" customFormat="1" ht="27.75" customHeight="1" x14ac:dyDescent="0.25">
      <c r="A698" s="12" t="s">
        <v>1</v>
      </c>
      <c r="B698" s="12" t="s">
        <v>1</v>
      </c>
      <c r="C698" s="11">
        <v>1315111</v>
      </c>
      <c r="D698" s="10">
        <v>4</v>
      </c>
      <c r="E698" s="9" t="s">
        <v>14</v>
      </c>
      <c r="F698" s="8">
        <v>0</v>
      </c>
      <c r="G698" s="8">
        <v>500000</v>
      </c>
      <c r="H698" s="8">
        <v>7000000</v>
      </c>
      <c r="I698" s="8">
        <v>0</v>
      </c>
      <c r="J698" s="8">
        <f t="shared" si="218"/>
        <v>7000000</v>
      </c>
      <c r="K698" s="8">
        <f t="shared" si="219"/>
        <v>-500000</v>
      </c>
      <c r="L698" s="7">
        <f t="shared" si="202"/>
        <v>0</v>
      </c>
      <c r="AC698" s="6"/>
      <c r="AD698" s="6"/>
      <c r="AE698" s="6"/>
      <c r="AF698" s="6"/>
      <c r="AG698" s="6"/>
      <c r="AH698" s="5">
        <v>1315111</v>
      </c>
      <c r="AI698" s="4" t="str">
        <f t="shared" si="220"/>
        <v>13151114</v>
      </c>
    </row>
    <row r="699" spans="1:35" s="2" customFormat="1" ht="27.75" customHeight="1" x14ac:dyDescent="0.25">
      <c r="A699" s="12" t="s">
        <v>1</v>
      </c>
      <c r="B699" s="12" t="s">
        <v>1</v>
      </c>
      <c r="C699" s="11">
        <v>1315111</v>
      </c>
      <c r="D699" s="10">
        <v>5</v>
      </c>
      <c r="E699" s="9" t="s">
        <v>13</v>
      </c>
      <c r="F699" s="8">
        <v>0</v>
      </c>
      <c r="G699" s="8">
        <v>0</v>
      </c>
      <c r="H699" s="8">
        <v>600000</v>
      </c>
      <c r="I699" s="8">
        <v>0</v>
      </c>
      <c r="J699" s="8">
        <f t="shared" si="218"/>
        <v>600000</v>
      </c>
      <c r="K699" s="8">
        <f t="shared" si="219"/>
        <v>0</v>
      </c>
      <c r="L699" s="7">
        <f t="shared" si="202"/>
        <v>0</v>
      </c>
      <c r="AC699" s="6"/>
      <c r="AD699" s="6"/>
      <c r="AE699" s="6"/>
      <c r="AF699" s="6"/>
      <c r="AG699" s="6"/>
      <c r="AH699" s="5">
        <v>1315111</v>
      </c>
      <c r="AI699" s="4" t="str">
        <f t="shared" si="220"/>
        <v>13151115</v>
      </c>
    </row>
    <row r="700" spans="1:35" s="2" customFormat="1" ht="27.75" customHeight="1" x14ac:dyDescent="0.25">
      <c r="A700" s="12" t="s">
        <v>1</v>
      </c>
      <c r="B700" s="12" t="s">
        <v>1</v>
      </c>
      <c r="C700" s="11">
        <v>1315111</v>
      </c>
      <c r="D700" s="10">
        <v>7</v>
      </c>
      <c r="E700" s="9" t="s">
        <v>0</v>
      </c>
      <c r="F700" s="8">
        <v>1299992</v>
      </c>
      <c r="G700" s="8">
        <v>0</v>
      </c>
      <c r="H700" s="8">
        <v>2621100</v>
      </c>
      <c r="I700" s="8">
        <v>5500000</v>
      </c>
      <c r="J700" s="8">
        <f t="shared" si="218"/>
        <v>-2878900</v>
      </c>
      <c r="K700" s="8">
        <f t="shared" si="219"/>
        <v>5500000</v>
      </c>
      <c r="L700" s="7">
        <f t="shared" si="202"/>
        <v>0</v>
      </c>
      <c r="AC700" s="6"/>
      <c r="AD700" s="6"/>
      <c r="AE700" s="6"/>
      <c r="AF700" s="6"/>
      <c r="AG700" s="6"/>
      <c r="AH700" s="5">
        <v>1315111</v>
      </c>
      <c r="AI700" s="4" t="str">
        <f t="shared" si="220"/>
        <v>13151117</v>
      </c>
    </row>
    <row r="701" spans="1:35" s="2" customFormat="1" ht="27.75" customHeight="1" x14ac:dyDescent="0.25">
      <c r="A701" s="12" t="s">
        <v>1</v>
      </c>
      <c r="B701" s="12" t="s">
        <v>1</v>
      </c>
      <c r="C701" s="11">
        <v>1315111</v>
      </c>
      <c r="D701" s="10">
        <v>9</v>
      </c>
      <c r="E701" s="9" t="s">
        <v>12</v>
      </c>
      <c r="F701" s="8">
        <v>36000000</v>
      </c>
      <c r="G701" s="8">
        <v>39410500</v>
      </c>
      <c r="H701" s="8">
        <v>124646333.34999999</v>
      </c>
      <c r="I701" s="8">
        <v>112525000</v>
      </c>
      <c r="J701" s="8">
        <f t="shared" si="218"/>
        <v>12121333.349999994</v>
      </c>
      <c r="K701" s="8">
        <f t="shared" si="219"/>
        <v>73114500</v>
      </c>
      <c r="L701" s="7">
        <f t="shared" si="202"/>
        <v>0.90275419240801924</v>
      </c>
      <c r="M701" s="6" t="e">
        <f>SUM(#REF!)</f>
        <v>#REF!</v>
      </c>
      <c r="N701" s="6" t="e">
        <f>SUM(#REF!)</f>
        <v>#REF!</v>
      </c>
      <c r="O701" s="6" t="e">
        <f>SUM(#REF!)</f>
        <v>#REF!</v>
      </c>
      <c r="P701" s="6" t="e">
        <f>SUM(#REF!)</f>
        <v>#REF!</v>
      </c>
      <c r="Q701" s="6" t="e">
        <f>SUM(#REF!)</f>
        <v>#REF!</v>
      </c>
      <c r="R701" s="6" t="e">
        <f>SUM(#REF!)</f>
        <v>#REF!</v>
      </c>
      <c r="S701" s="6" t="e">
        <f>SUM(#REF!)</f>
        <v>#REF!</v>
      </c>
      <c r="T701" s="6" t="e">
        <f>SUM(#REF!)</f>
        <v>#REF!</v>
      </c>
      <c r="U701" s="6" t="e">
        <f>SUM(#REF!)</f>
        <v>#REF!</v>
      </c>
      <c r="V701" s="6" t="e">
        <f>SUM(#REF!)</f>
        <v>#REF!</v>
      </c>
      <c r="W701" s="6" t="e">
        <f>SUM(#REF!)</f>
        <v>#REF!</v>
      </c>
      <c r="X701" s="6" t="e">
        <f>SUM(#REF!)</f>
        <v>#REF!</v>
      </c>
      <c r="Y701" s="6" t="e">
        <f>SUM(#REF!)</f>
        <v>#REF!</v>
      </c>
      <c r="Z701" s="6" t="e">
        <f>SUM(#REF!)</f>
        <v>#REF!</v>
      </c>
      <c r="AA701" s="6" t="e">
        <f>SUM(#REF!)</f>
        <v>#REF!</v>
      </c>
      <c r="AB701" s="6" t="e">
        <f>SUM(#REF!)</f>
        <v>#REF!</v>
      </c>
      <c r="AC701" s="6" t="e">
        <f>SUM(#REF!)</f>
        <v>#REF!</v>
      </c>
      <c r="AD701" s="6"/>
      <c r="AE701" s="6"/>
      <c r="AF701" s="6"/>
      <c r="AG701" s="6" t="e">
        <f>SUM(#REF!)</f>
        <v>#REF!</v>
      </c>
      <c r="AH701" s="5">
        <v>1315111</v>
      </c>
      <c r="AI701" s="4" t="str">
        <f t="shared" si="220"/>
        <v>13151119</v>
      </c>
    </row>
    <row r="702" spans="1:35" s="2" customFormat="1" ht="27.75" customHeight="1" x14ac:dyDescent="0.25">
      <c r="A702" s="18" t="s">
        <v>5</v>
      </c>
      <c r="B702" s="18" t="s">
        <v>5</v>
      </c>
      <c r="C702" s="18" t="s">
        <v>5</v>
      </c>
      <c r="D702" s="17">
        <v>1315112</v>
      </c>
      <c r="E702" s="16" t="s">
        <v>55</v>
      </c>
      <c r="F702" s="15">
        <v>560545324.80000007</v>
      </c>
      <c r="G702" s="15">
        <v>374921048.8035</v>
      </c>
      <c r="H702" s="15">
        <f>SUMIF($B$703:$B$709,"article",H703:H709)</f>
        <v>407662812.57999998</v>
      </c>
      <c r="I702" s="15">
        <f>SUMIF($B$703:$B$709,"article",I703:I709)</f>
        <v>120411038.8</v>
      </c>
      <c r="J702" s="15">
        <f>SUMIF($B$703:$B$709,"article",J703:J709)</f>
        <v>287251773.78000003</v>
      </c>
      <c r="K702" s="15">
        <f>SUMIF($B$703:$B$709,"article",K703:K709)</f>
        <v>-254510010.00349998</v>
      </c>
      <c r="L702" s="14">
        <f t="shared" si="202"/>
        <v>0.29536919994724919</v>
      </c>
      <c r="AC702" s="13"/>
      <c r="AD702" s="13"/>
      <c r="AE702" s="13"/>
      <c r="AF702" s="13"/>
      <c r="AG702" s="13"/>
      <c r="AH702" s="5">
        <v>1315112</v>
      </c>
    </row>
    <row r="703" spans="1:35" s="2" customFormat="1" ht="27.75" customHeight="1" x14ac:dyDescent="0.25">
      <c r="A703" s="12" t="s">
        <v>1</v>
      </c>
      <c r="B703" s="12" t="s">
        <v>1</v>
      </c>
      <c r="C703" s="11">
        <v>1315112</v>
      </c>
      <c r="D703" s="10">
        <v>1</v>
      </c>
      <c r="E703" s="9" t="s">
        <v>3</v>
      </c>
      <c r="F703" s="8">
        <v>257990120.80000007</v>
      </c>
      <c r="G703" s="8">
        <v>126310167.294</v>
      </c>
      <c r="H703" s="8">
        <v>160246141.5</v>
      </c>
      <c r="I703" s="8">
        <v>67592042.5</v>
      </c>
      <c r="J703" s="8">
        <f t="shared" ref="J703:J709" si="221">H703-I703</f>
        <v>92654099</v>
      </c>
      <c r="K703" s="8">
        <f t="shared" ref="K703:K709" si="222">+I703-G703</f>
        <v>-58718124.794</v>
      </c>
      <c r="L703" s="7">
        <f t="shared" si="202"/>
        <v>0.42180137298344872</v>
      </c>
      <c r="AC703" s="6"/>
      <c r="AD703" s="6"/>
      <c r="AE703" s="6"/>
      <c r="AF703" s="6"/>
      <c r="AG703" s="6"/>
      <c r="AH703" s="5">
        <v>1315112</v>
      </c>
      <c r="AI703" s="4" t="str">
        <f t="shared" ref="AI703:AI709" si="223">CONCATENATE(AH703,D703)</f>
        <v>13151121</v>
      </c>
    </row>
    <row r="704" spans="1:35" s="2" customFormat="1" ht="27.75" customHeight="1" x14ac:dyDescent="0.25">
      <c r="A704" s="12" t="s">
        <v>1</v>
      </c>
      <c r="B704" s="12" t="s">
        <v>1</v>
      </c>
      <c r="C704" s="11">
        <v>1315112</v>
      </c>
      <c r="D704" s="10">
        <v>2</v>
      </c>
      <c r="E704" s="9" t="s">
        <v>2</v>
      </c>
      <c r="F704" s="8">
        <v>38390187.996000007</v>
      </c>
      <c r="G704" s="8">
        <v>42742112.1545</v>
      </c>
      <c r="H704" s="8">
        <v>30047201.98</v>
      </c>
      <c r="I704" s="8">
        <v>7498496.2999999998</v>
      </c>
      <c r="J704" s="8">
        <f t="shared" si="221"/>
        <v>22548705.68</v>
      </c>
      <c r="K704" s="8">
        <f t="shared" si="222"/>
        <v>-35243615.854500003</v>
      </c>
      <c r="L704" s="7">
        <f t="shared" si="202"/>
        <v>0.24955722349758702</v>
      </c>
      <c r="AC704" s="6"/>
      <c r="AD704" s="6"/>
      <c r="AE704" s="6"/>
      <c r="AF704" s="6"/>
      <c r="AG704" s="6"/>
      <c r="AH704" s="5">
        <v>1315112</v>
      </c>
      <c r="AI704" s="4" t="str">
        <f t="shared" si="223"/>
        <v>13151122</v>
      </c>
    </row>
    <row r="705" spans="1:35" s="2" customFormat="1" ht="27.75" customHeight="1" x14ac:dyDescent="0.25">
      <c r="A705" s="12" t="s">
        <v>1</v>
      </c>
      <c r="B705" s="12" t="s">
        <v>1</v>
      </c>
      <c r="C705" s="11">
        <v>1315112</v>
      </c>
      <c r="D705" s="10">
        <v>3</v>
      </c>
      <c r="E705" s="9" t="s">
        <v>15</v>
      </c>
      <c r="F705" s="8">
        <v>61020374.003999993</v>
      </c>
      <c r="G705" s="8">
        <v>133757769.355</v>
      </c>
      <c r="H705" s="8">
        <v>124631929.11</v>
      </c>
      <c r="I705" s="8">
        <v>42020500</v>
      </c>
      <c r="J705" s="8">
        <f t="shared" si="221"/>
        <v>82611429.109999999</v>
      </c>
      <c r="K705" s="8">
        <f t="shared" si="222"/>
        <v>-91737269.355000004</v>
      </c>
      <c r="L705" s="7">
        <f t="shared" si="202"/>
        <v>0.33715678077094319</v>
      </c>
      <c r="AC705" s="6"/>
      <c r="AD705" s="6"/>
      <c r="AE705" s="6"/>
      <c r="AF705" s="6"/>
      <c r="AG705" s="6"/>
      <c r="AH705" s="5">
        <v>1315112</v>
      </c>
      <c r="AI705" s="4" t="str">
        <f t="shared" si="223"/>
        <v>13151123</v>
      </c>
    </row>
    <row r="706" spans="1:35" s="2" customFormat="1" ht="27.75" customHeight="1" x14ac:dyDescent="0.25">
      <c r="A706" s="12" t="s">
        <v>1</v>
      </c>
      <c r="B706" s="12" t="s">
        <v>1</v>
      </c>
      <c r="C706" s="11">
        <v>1315112</v>
      </c>
      <c r="D706" s="10">
        <v>4</v>
      </c>
      <c r="E706" s="9" t="s">
        <v>14</v>
      </c>
      <c r="F706" s="8">
        <v>15061522</v>
      </c>
      <c r="G706" s="8">
        <v>6700500</v>
      </c>
      <c r="H706" s="8">
        <v>20460739.989999998</v>
      </c>
      <c r="I706" s="8">
        <v>3300000</v>
      </c>
      <c r="J706" s="8">
        <f t="shared" si="221"/>
        <v>17160739.989999998</v>
      </c>
      <c r="K706" s="8">
        <f t="shared" si="222"/>
        <v>-3400500</v>
      </c>
      <c r="L706" s="7">
        <f t="shared" si="202"/>
        <v>0.16128448930062378</v>
      </c>
      <c r="AC706" s="6"/>
      <c r="AD706" s="6"/>
      <c r="AE706" s="6"/>
      <c r="AF706" s="6"/>
      <c r="AG706" s="6"/>
      <c r="AH706" s="5">
        <v>1315112</v>
      </c>
      <c r="AI706" s="4" t="str">
        <f t="shared" si="223"/>
        <v>13151124</v>
      </c>
    </row>
    <row r="707" spans="1:35" s="2" customFormat="1" ht="27.75" hidden="1" customHeight="1" x14ac:dyDescent="0.25">
      <c r="A707" s="12" t="s">
        <v>1</v>
      </c>
      <c r="B707" s="12" t="s">
        <v>1</v>
      </c>
      <c r="C707" s="11">
        <v>1315112</v>
      </c>
      <c r="D707" s="10">
        <v>5</v>
      </c>
      <c r="E707" s="9" t="s">
        <v>13</v>
      </c>
      <c r="F707" s="8">
        <v>0</v>
      </c>
      <c r="G707" s="8">
        <v>0</v>
      </c>
      <c r="H707" s="8">
        <v>0</v>
      </c>
      <c r="I707" s="8">
        <v>0</v>
      </c>
      <c r="J707" s="8">
        <f t="shared" si="221"/>
        <v>0</v>
      </c>
      <c r="K707" s="8">
        <f t="shared" si="222"/>
        <v>0</v>
      </c>
      <c r="L707" s="7">
        <f t="shared" si="202"/>
        <v>0</v>
      </c>
      <c r="AC707" s="6"/>
      <c r="AD707" s="6"/>
      <c r="AE707" s="6"/>
      <c r="AF707" s="6"/>
      <c r="AG707" s="6"/>
      <c r="AH707" s="5">
        <v>1315112</v>
      </c>
      <c r="AI707" s="4" t="str">
        <f t="shared" si="223"/>
        <v>13151125</v>
      </c>
    </row>
    <row r="708" spans="1:35" s="2" customFormat="1" ht="27.75" customHeight="1" x14ac:dyDescent="0.25">
      <c r="A708" s="12" t="s">
        <v>1</v>
      </c>
      <c r="B708" s="12" t="s">
        <v>1</v>
      </c>
      <c r="C708" s="11">
        <v>1315112</v>
      </c>
      <c r="D708" s="10">
        <v>7</v>
      </c>
      <c r="E708" s="9" t="s">
        <v>0</v>
      </c>
      <c r="F708" s="8">
        <v>199996</v>
      </c>
      <c r="G708" s="8">
        <v>0</v>
      </c>
      <c r="H708" s="8">
        <v>3026800</v>
      </c>
      <c r="I708" s="8">
        <v>0</v>
      </c>
      <c r="J708" s="8">
        <f t="shared" si="221"/>
        <v>3026800</v>
      </c>
      <c r="K708" s="8">
        <f t="shared" si="222"/>
        <v>0</v>
      </c>
      <c r="L708" s="7">
        <f t="shared" ref="L708:L771" si="224">IF(G708&lt;&gt;0,I708/H708,0)</f>
        <v>0</v>
      </c>
      <c r="AC708" s="6"/>
      <c r="AD708" s="6"/>
      <c r="AE708" s="6"/>
      <c r="AF708" s="6"/>
      <c r="AG708" s="6"/>
      <c r="AH708" s="5">
        <v>1315112</v>
      </c>
      <c r="AI708" s="4" t="str">
        <f t="shared" si="223"/>
        <v>13151127</v>
      </c>
    </row>
    <row r="709" spans="1:35" s="2" customFormat="1" ht="27.75" customHeight="1" x14ac:dyDescent="0.25">
      <c r="A709" s="12" t="s">
        <v>1</v>
      </c>
      <c r="B709" s="12" t="s">
        <v>1</v>
      </c>
      <c r="C709" s="11">
        <v>1315112</v>
      </c>
      <c r="D709" s="10">
        <v>9</v>
      </c>
      <c r="E709" s="9" t="s">
        <v>12</v>
      </c>
      <c r="F709" s="8">
        <v>187883124</v>
      </c>
      <c r="G709" s="8">
        <v>65410500</v>
      </c>
      <c r="H709" s="8">
        <v>69250000</v>
      </c>
      <c r="I709" s="8">
        <v>0</v>
      </c>
      <c r="J709" s="8">
        <f t="shared" si="221"/>
        <v>69250000</v>
      </c>
      <c r="K709" s="8">
        <f t="shared" si="222"/>
        <v>-65410500</v>
      </c>
      <c r="L709" s="7">
        <f t="shared" si="224"/>
        <v>0</v>
      </c>
      <c r="M709" s="6" t="e">
        <f>SUM(#REF!)</f>
        <v>#REF!</v>
      </c>
      <c r="N709" s="6" t="e">
        <f>SUM(#REF!)</f>
        <v>#REF!</v>
      </c>
      <c r="O709" s="6" t="e">
        <f>SUM(#REF!)</f>
        <v>#REF!</v>
      </c>
      <c r="P709" s="6" t="e">
        <f>SUM(#REF!)</f>
        <v>#REF!</v>
      </c>
      <c r="Q709" s="6" t="e">
        <f>SUM(#REF!)</f>
        <v>#REF!</v>
      </c>
      <c r="R709" s="6" t="e">
        <f>SUM(#REF!)</f>
        <v>#REF!</v>
      </c>
      <c r="S709" s="6" t="e">
        <f>SUM(#REF!)</f>
        <v>#REF!</v>
      </c>
      <c r="T709" s="6" t="e">
        <f>SUM(#REF!)</f>
        <v>#REF!</v>
      </c>
      <c r="U709" s="6" t="e">
        <f>SUM(#REF!)</f>
        <v>#REF!</v>
      </c>
      <c r="V709" s="6" t="e">
        <f>SUM(#REF!)</f>
        <v>#REF!</v>
      </c>
      <c r="W709" s="6" t="e">
        <f>SUM(#REF!)</f>
        <v>#REF!</v>
      </c>
      <c r="X709" s="6" t="e">
        <f>SUM(#REF!)</f>
        <v>#REF!</v>
      </c>
      <c r="Y709" s="6" t="e">
        <f>SUM(#REF!)</f>
        <v>#REF!</v>
      </c>
      <c r="Z709" s="6" t="e">
        <f>SUM(#REF!)</f>
        <v>#REF!</v>
      </c>
      <c r="AA709" s="6" t="e">
        <f>SUM(#REF!)</f>
        <v>#REF!</v>
      </c>
      <c r="AB709" s="6" t="e">
        <f>SUM(#REF!)</f>
        <v>#REF!</v>
      </c>
      <c r="AC709" s="6" t="e">
        <f>SUM(#REF!)</f>
        <v>#REF!</v>
      </c>
      <c r="AD709" s="6"/>
      <c r="AE709" s="6"/>
      <c r="AF709" s="6"/>
      <c r="AG709" s="6" t="e">
        <f>SUM(#REF!)</f>
        <v>#REF!</v>
      </c>
      <c r="AH709" s="5">
        <v>1315112</v>
      </c>
      <c r="AI709" s="4" t="str">
        <f t="shared" si="223"/>
        <v>13151129</v>
      </c>
    </row>
    <row r="710" spans="1:35" s="2" customFormat="1" ht="27.75" customHeight="1" x14ac:dyDescent="0.25">
      <c r="A710" s="45" t="s">
        <v>52</v>
      </c>
      <c r="B710" s="45" t="s">
        <v>52</v>
      </c>
      <c r="C710" s="45" t="s">
        <v>52</v>
      </c>
      <c r="D710" s="44">
        <v>14</v>
      </c>
      <c r="E710" s="43" t="s">
        <v>70</v>
      </c>
      <c r="F710" s="42">
        <v>1769436464.1409998</v>
      </c>
      <c r="G710" s="42">
        <v>1841389550.4540002</v>
      </c>
      <c r="H710" s="42">
        <f>SUMIF($B$711:$B$846,"MIN",H711:H846)</f>
        <v>2866175425.23</v>
      </c>
      <c r="I710" s="42">
        <f>SUMIF($B$711:$B$846,"MIN",I711:I846)</f>
        <v>1569237377.5900002</v>
      </c>
      <c r="J710" s="42">
        <f>SUMIF($B$711:$B$846,"MIN",J711:J846)</f>
        <v>1296938047.6399999</v>
      </c>
      <c r="K710" s="42">
        <f>SUMIF($B$711:$B$846,"MIN",K711:K846)</f>
        <v>-272152172.86399996</v>
      </c>
      <c r="L710" s="41">
        <f t="shared" si="224"/>
        <v>0.54750220931228399</v>
      </c>
      <c r="AD710" s="40"/>
      <c r="AE710" s="40"/>
      <c r="AF710" s="40"/>
      <c r="AG710" s="40"/>
      <c r="AH710" s="5"/>
    </row>
    <row r="711" spans="1:35" s="2" customFormat="1" ht="27.75" customHeight="1" x14ac:dyDescent="0.25">
      <c r="A711" s="30" t="s">
        <v>9</v>
      </c>
      <c r="B711" s="30" t="s">
        <v>9</v>
      </c>
      <c r="C711" s="30" t="s">
        <v>9</v>
      </c>
      <c r="D711" s="29">
        <v>1411</v>
      </c>
      <c r="E711" s="28" t="s">
        <v>69</v>
      </c>
      <c r="F711" s="27">
        <v>185752089.92899996</v>
      </c>
      <c r="G711" s="27">
        <v>219559030.88749999</v>
      </c>
      <c r="H711" s="27">
        <f>SUMIF($B$712:$B$728,"chap",H712:H728)</f>
        <v>358739775.18000001</v>
      </c>
      <c r="I711" s="27">
        <f>SUMIF($B$712:$B$728,"chap",I712:I728)</f>
        <v>137203818.86000001</v>
      </c>
      <c r="J711" s="27">
        <f>SUMIF($B$712:$B$728,"chap",J712:J728)</f>
        <v>221535956.31999999</v>
      </c>
      <c r="K711" s="27">
        <f>SUMIF($B$712:$B$728,"chap",K712:K728)</f>
        <v>-82355212.027500004</v>
      </c>
      <c r="L711" s="26">
        <f t="shared" si="224"/>
        <v>0.38246056989682037</v>
      </c>
      <c r="AD711" s="25"/>
      <c r="AE711" s="25"/>
      <c r="AF711" s="25"/>
      <c r="AG711" s="25"/>
      <c r="AH711" s="5"/>
    </row>
    <row r="712" spans="1:35" s="19" customFormat="1" ht="27.75" customHeight="1" x14ac:dyDescent="0.25">
      <c r="A712" s="24" t="s">
        <v>7</v>
      </c>
      <c r="B712" s="24" t="s">
        <v>7</v>
      </c>
      <c r="C712" s="24" t="s">
        <v>7</v>
      </c>
      <c r="D712" s="23">
        <v>14111</v>
      </c>
      <c r="E712" s="22" t="s">
        <v>6</v>
      </c>
      <c r="F712" s="21">
        <v>185752089.92899996</v>
      </c>
      <c r="G712" s="21">
        <v>219559030.88749999</v>
      </c>
      <c r="H712" s="21">
        <f>SUMIF($B$713:$B$728,"section",H713:H728)</f>
        <v>358739775.18000001</v>
      </c>
      <c r="I712" s="21">
        <f>SUMIF($B$713:$B$728,"section",I713:I728)</f>
        <v>137203818.86000001</v>
      </c>
      <c r="J712" s="21">
        <f>SUMIF($B$713:$B$728,"section",J713:J728)</f>
        <v>221535956.31999999</v>
      </c>
      <c r="K712" s="21">
        <f>SUMIF($B$721:$B$728,"section",K721:K728)</f>
        <v>-82355212.027500004</v>
      </c>
      <c r="L712" s="20">
        <f t="shared" si="224"/>
        <v>0.38246056989682037</v>
      </c>
      <c r="AH712" s="5"/>
    </row>
    <row r="713" spans="1:35" s="2" customFormat="1" ht="27.75" hidden="1" customHeight="1" x14ac:dyDescent="0.25">
      <c r="A713" s="18" t="s">
        <v>5</v>
      </c>
      <c r="B713" s="18" t="s">
        <v>5</v>
      </c>
      <c r="C713" s="18" t="s">
        <v>5</v>
      </c>
      <c r="D713" s="17">
        <v>1411111</v>
      </c>
      <c r="E713" s="16" t="s">
        <v>56</v>
      </c>
      <c r="F713" s="15">
        <v>185752089.92899996</v>
      </c>
      <c r="G713" s="15">
        <v>219559030.88749999</v>
      </c>
      <c r="H713" s="15">
        <f>SUMIF($B$714:$B$720,"article",H714:H720)</f>
        <v>0</v>
      </c>
      <c r="I713" s="15">
        <f>SUMIF($B$714:$B$720,"article",I714:I720)</f>
        <v>0</v>
      </c>
      <c r="J713" s="15">
        <f>SUMIF($B$714:$B$720,"article",J714:J720)</f>
        <v>0</v>
      </c>
      <c r="K713" s="15">
        <f>SUMIF($B$722:$B$728,"article",K714:K720)</f>
        <v>-219559030.88749999</v>
      </c>
      <c r="L713" s="14" t="e">
        <f t="shared" si="224"/>
        <v>#DIV/0!</v>
      </c>
      <c r="AD713" s="13"/>
      <c r="AE713" s="13"/>
      <c r="AF713" s="13"/>
      <c r="AG713" s="13"/>
      <c r="AH713" s="5">
        <v>1411112</v>
      </c>
    </row>
    <row r="714" spans="1:35" s="2" customFormat="1" ht="27.75" hidden="1" customHeight="1" x14ac:dyDescent="0.25">
      <c r="A714" s="12" t="s">
        <v>1</v>
      </c>
      <c r="B714" s="12" t="s">
        <v>1</v>
      </c>
      <c r="C714" s="11">
        <v>1411111</v>
      </c>
      <c r="D714" s="10">
        <v>1</v>
      </c>
      <c r="E714" s="9" t="s">
        <v>3</v>
      </c>
      <c r="F714" s="8">
        <v>84418763</v>
      </c>
      <c r="G714" s="8">
        <v>113743484</v>
      </c>
      <c r="H714" s="8">
        <v>0</v>
      </c>
      <c r="I714" s="8">
        <v>0</v>
      </c>
      <c r="J714" s="8">
        <f t="shared" ref="J714:J720" si="225">H714-I714</f>
        <v>0</v>
      </c>
      <c r="K714" s="8">
        <f t="shared" ref="K714:K720" si="226">+I714-G714</f>
        <v>-113743484</v>
      </c>
      <c r="L714" s="7" t="e">
        <f t="shared" si="224"/>
        <v>#DIV/0!</v>
      </c>
      <c r="AD714" s="6"/>
      <c r="AE714" s="6"/>
      <c r="AF714" s="6"/>
      <c r="AG714" s="6"/>
      <c r="AH714" s="5">
        <v>1411112</v>
      </c>
      <c r="AI714" s="4" t="str">
        <f t="shared" ref="AI714:AI720" si="227">CONCATENATE(AH714,D714)</f>
        <v>14111121</v>
      </c>
    </row>
    <row r="715" spans="1:35" s="2" customFormat="1" ht="27.75" hidden="1" customHeight="1" x14ac:dyDescent="0.25">
      <c r="A715" s="12" t="s">
        <v>1</v>
      </c>
      <c r="B715" s="12" t="s">
        <v>1</v>
      </c>
      <c r="C715" s="11">
        <v>1411111</v>
      </c>
      <c r="D715" s="10">
        <v>2</v>
      </c>
      <c r="E715" s="9" t="s">
        <v>2</v>
      </c>
      <c r="F715" s="8">
        <v>16585515.739</v>
      </c>
      <c r="G715" s="8">
        <v>9153078.0300000012</v>
      </c>
      <c r="H715" s="8">
        <v>0</v>
      </c>
      <c r="I715" s="8">
        <v>0</v>
      </c>
      <c r="J715" s="8">
        <f t="shared" si="225"/>
        <v>0</v>
      </c>
      <c r="K715" s="8">
        <f t="shared" si="226"/>
        <v>-9153078.0300000012</v>
      </c>
      <c r="L715" s="7" t="e">
        <f t="shared" si="224"/>
        <v>#DIV/0!</v>
      </c>
      <c r="AD715" s="6"/>
      <c r="AE715" s="6"/>
      <c r="AF715" s="6"/>
      <c r="AG715" s="6"/>
      <c r="AH715" s="5">
        <v>1411112</v>
      </c>
      <c r="AI715" s="4" t="str">
        <f t="shared" si="227"/>
        <v>14111122</v>
      </c>
    </row>
    <row r="716" spans="1:35" s="2" customFormat="1" ht="27.75" hidden="1" customHeight="1" x14ac:dyDescent="0.25">
      <c r="A716" s="12" t="s">
        <v>1</v>
      </c>
      <c r="B716" s="12" t="s">
        <v>1</v>
      </c>
      <c r="C716" s="11">
        <v>1411111</v>
      </c>
      <c r="D716" s="10">
        <v>3</v>
      </c>
      <c r="E716" s="9" t="s">
        <v>15</v>
      </c>
      <c r="F716" s="8">
        <v>11904352</v>
      </c>
      <c r="G716" s="8">
        <v>13687292.8575</v>
      </c>
      <c r="H716" s="8">
        <v>0</v>
      </c>
      <c r="I716" s="8">
        <v>0</v>
      </c>
      <c r="J716" s="8">
        <f t="shared" si="225"/>
        <v>0</v>
      </c>
      <c r="K716" s="8">
        <f t="shared" si="226"/>
        <v>-13687292.8575</v>
      </c>
      <c r="L716" s="7" t="e">
        <f t="shared" si="224"/>
        <v>#DIV/0!</v>
      </c>
      <c r="AD716" s="6"/>
      <c r="AE716" s="6"/>
      <c r="AF716" s="6"/>
      <c r="AG716" s="6"/>
      <c r="AH716" s="5">
        <v>1411112</v>
      </c>
      <c r="AI716" s="4" t="str">
        <f t="shared" si="227"/>
        <v>14111123</v>
      </c>
    </row>
    <row r="717" spans="1:35" s="2" customFormat="1" ht="27.75" hidden="1" customHeight="1" x14ac:dyDescent="0.25">
      <c r="A717" s="12" t="s">
        <v>1</v>
      </c>
      <c r="B717" s="12" t="s">
        <v>1</v>
      </c>
      <c r="C717" s="11">
        <v>1411111</v>
      </c>
      <c r="D717" s="10">
        <v>4</v>
      </c>
      <c r="E717" s="9" t="s">
        <v>14</v>
      </c>
      <c r="F717" s="8">
        <v>9405975.2400000002</v>
      </c>
      <c r="G717" s="8">
        <v>8676176</v>
      </c>
      <c r="H717" s="8">
        <v>0</v>
      </c>
      <c r="I717" s="8">
        <v>0</v>
      </c>
      <c r="J717" s="8">
        <f t="shared" si="225"/>
        <v>0</v>
      </c>
      <c r="K717" s="8">
        <f t="shared" si="226"/>
        <v>-8676176</v>
      </c>
      <c r="L717" s="7" t="e">
        <f t="shared" si="224"/>
        <v>#DIV/0!</v>
      </c>
      <c r="AD717" s="6"/>
      <c r="AE717" s="6"/>
      <c r="AF717" s="6"/>
      <c r="AG717" s="6"/>
      <c r="AH717" s="5">
        <v>1411112</v>
      </c>
      <c r="AI717" s="4" t="str">
        <f t="shared" si="227"/>
        <v>14111124</v>
      </c>
    </row>
    <row r="718" spans="1:35" s="2" customFormat="1" ht="27.75" hidden="1" customHeight="1" x14ac:dyDescent="0.25">
      <c r="A718" s="12" t="s">
        <v>1</v>
      </c>
      <c r="B718" s="12" t="s">
        <v>1</v>
      </c>
      <c r="C718" s="11">
        <v>1411111</v>
      </c>
      <c r="D718" s="10">
        <v>5</v>
      </c>
      <c r="E718" s="9" t="s">
        <v>13</v>
      </c>
      <c r="F718" s="8">
        <v>0</v>
      </c>
      <c r="G718" s="8">
        <v>0</v>
      </c>
      <c r="H718" s="8">
        <v>0</v>
      </c>
      <c r="I718" s="8">
        <v>0</v>
      </c>
      <c r="J718" s="8">
        <f t="shared" si="225"/>
        <v>0</v>
      </c>
      <c r="K718" s="8">
        <f t="shared" si="226"/>
        <v>0</v>
      </c>
      <c r="L718" s="7">
        <f t="shared" si="224"/>
        <v>0</v>
      </c>
      <c r="AD718" s="6"/>
      <c r="AE718" s="6"/>
      <c r="AF718" s="6"/>
      <c r="AG718" s="6"/>
      <c r="AH718" s="5">
        <v>1411112</v>
      </c>
      <c r="AI718" s="4" t="str">
        <f t="shared" si="227"/>
        <v>14111125</v>
      </c>
    </row>
    <row r="719" spans="1:35" s="2" customFormat="1" ht="27.75" hidden="1" customHeight="1" x14ac:dyDescent="0.25">
      <c r="A719" s="12" t="s">
        <v>1</v>
      </c>
      <c r="B719" s="12" t="s">
        <v>1</v>
      </c>
      <c r="C719" s="11">
        <v>1411111</v>
      </c>
      <c r="D719" s="10">
        <v>7</v>
      </c>
      <c r="E719" s="9" t="s">
        <v>0</v>
      </c>
      <c r="F719" s="8">
        <v>59392772</v>
      </c>
      <c r="G719" s="8">
        <v>70255050</v>
      </c>
      <c r="H719" s="8">
        <v>0</v>
      </c>
      <c r="I719" s="8">
        <v>0</v>
      </c>
      <c r="J719" s="8">
        <f t="shared" si="225"/>
        <v>0</v>
      </c>
      <c r="K719" s="8">
        <f t="shared" si="226"/>
        <v>-70255050</v>
      </c>
      <c r="L719" s="7" t="e">
        <f t="shared" si="224"/>
        <v>#DIV/0!</v>
      </c>
      <c r="AD719" s="6"/>
      <c r="AE719" s="6"/>
      <c r="AF719" s="6"/>
      <c r="AG719" s="6"/>
      <c r="AH719" s="5">
        <v>1411112</v>
      </c>
      <c r="AI719" s="4" t="str">
        <f t="shared" si="227"/>
        <v>14111127</v>
      </c>
    </row>
    <row r="720" spans="1:35" s="2" customFormat="1" ht="27.75" hidden="1" customHeight="1" x14ac:dyDescent="0.25">
      <c r="A720" s="12" t="s">
        <v>1</v>
      </c>
      <c r="B720" s="12" t="s">
        <v>1</v>
      </c>
      <c r="C720" s="11">
        <v>1411111</v>
      </c>
      <c r="D720" s="10">
        <v>9</v>
      </c>
      <c r="E720" s="9" t="s">
        <v>12</v>
      </c>
      <c r="F720" s="8">
        <v>4044711.9499999993</v>
      </c>
      <c r="G720" s="8">
        <v>4043950</v>
      </c>
      <c r="H720" s="8">
        <v>0</v>
      </c>
      <c r="I720" s="8">
        <v>0</v>
      </c>
      <c r="J720" s="8">
        <f t="shared" si="225"/>
        <v>0</v>
      </c>
      <c r="K720" s="8">
        <f t="shared" si="226"/>
        <v>-4043950</v>
      </c>
      <c r="L720" s="7" t="e">
        <f t="shared" si="224"/>
        <v>#DIV/0!</v>
      </c>
      <c r="AD720" s="6"/>
      <c r="AE720" s="6"/>
      <c r="AF720" s="6"/>
      <c r="AG720" s="6"/>
      <c r="AH720" s="5">
        <v>1411112</v>
      </c>
      <c r="AI720" s="4" t="str">
        <f t="shared" si="227"/>
        <v>14111129</v>
      </c>
    </row>
    <row r="721" spans="1:35" s="2" customFormat="1" ht="27.75" customHeight="1" x14ac:dyDescent="0.25">
      <c r="A721" s="18" t="s">
        <v>5</v>
      </c>
      <c r="B721" s="18" t="s">
        <v>5</v>
      </c>
      <c r="C721" s="18" t="s">
        <v>5</v>
      </c>
      <c r="D721" s="17">
        <v>1411112</v>
      </c>
      <c r="E721" s="16" t="s">
        <v>55</v>
      </c>
      <c r="F721" s="15">
        <v>185752089.92899996</v>
      </c>
      <c r="G721" s="15">
        <v>219559030.88749999</v>
      </c>
      <c r="H721" s="15">
        <f>SUMIF($B$722:$B$728,"article",H722:H728)</f>
        <v>358739775.18000001</v>
      </c>
      <c r="I721" s="15">
        <f>SUMIF($B$722:$B$728,"article",I722:I728)</f>
        <v>137203818.86000001</v>
      </c>
      <c r="J721" s="15">
        <f>SUMIF($B$722:$B$728,"article",J722:J728)</f>
        <v>221535956.31999999</v>
      </c>
      <c r="K721" s="15">
        <f>SUMIF($B$722:$B$728,"article",K722:K728)</f>
        <v>-82355212.027500004</v>
      </c>
      <c r="L721" s="14">
        <f t="shared" si="224"/>
        <v>0.38246056989682037</v>
      </c>
      <c r="AD721" s="13"/>
      <c r="AE721" s="13"/>
      <c r="AF721" s="13"/>
      <c r="AG721" s="13"/>
      <c r="AH721" s="5">
        <v>1411112</v>
      </c>
    </row>
    <row r="722" spans="1:35" s="2" customFormat="1" ht="27.75" customHeight="1" x14ac:dyDescent="0.25">
      <c r="A722" s="12" t="s">
        <v>1</v>
      </c>
      <c r="B722" s="12" t="s">
        <v>1</v>
      </c>
      <c r="C722" s="11">
        <v>1411112</v>
      </c>
      <c r="D722" s="10">
        <v>1</v>
      </c>
      <c r="E722" s="9" t="s">
        <v>3</v>
      </c>
      <c r="F722" s="8">
        <v>84418763</v>
      </c>
      <c r="G722" s="8">
        <v>113743484</v>
      </c>
      <c r="H722" s="8">
        <v>209871073.40000001</v>
      </c>
      <c r="I722" s="8">
        <v>118053119.86</v>
      </c>
      <c r="J722" s="8">
        <f t="shared" ref="J722:J728" si="228">H722-I722</f>
        <v>91817953.540000007</v>
      </c>
      <c r="K722" s="8">
        <f t="shared" ref="K722:K728" si="229">+I722-G722</f>
        <v>4309635.8599999994</v>
      </c>
      <c r="L722" s="7">
        <f t="shared" si="224"/>
        <v>0.56250305460152084</v>
      </c>
      <c r="AD722" s="6"/>
      <c r="AE722" s="6"/>
      <c r="AF722" s="6"/>
      <c r="AG722" s="6"/>
      <c r="AH722" s="5">
        <v>1411112</v>
      </c>
      <c r="AI722" s="4" t="str">
        <f t="shared" ref="AI722:AI728" si="230">CONCATENATE(AH722,D722)</f>
        <v>14111121</v>
      </c>
    </row>
    <row r="723" spans="1:35" s="2" customFormat="1" ht="27.75" customHeight="1" x14ac:dyDescent="0.25">
      <c r="A723" s="12" t="s">
        <v>1</v>
      </c>
      <c r="B723" s="12" t="s">
        <v>1</v>
      </c>
      <c r="C723" s="11">
        <v>1411112</v>
      </c>
      <c r="D723" s="10">
        <v>2</v>
      </c>
      <c r="E723" s="9" t="s">
        <v>2</v>
      </c>
      <c r="F723" s="8">
        <v>16585515.739</v>
      </c>
      <c r="G723" s="8">
        <v>9153078.0300000012</v>
      </c>
      <c r="H723" s="8">
        <v>24823343.02</v>
      </c>
      <c r="I723" s="8">
        <v>3018279</v>
      </c>
      <c r="J723" s="8">
        <f t="shared" si="228"/>
        <v>21805064.02</v>
      </c>
      <c r="K723" s="8">
        <f t="shared" si="229"/>
        <v>-6134799.0300000012</v>
      </c>
      <c r="L723" s="7">
        <f t="shared" si="224"/>
        <v>0.12159035137081227</v>
      </c>
      <c r="AD723" s="6"/>
      <c r="AE723" s="6"/>
      <c r="AF723" s="6"/>
      <c r="AG723" s="6"/>
      <c r="AH723" s="5">
        <v>1411112</v>
      </c>
      <c r="AI723" s="4" t="str">
        <f t="shared" si="230"/>
        <v>14111122</v>
      </c>
    </row>
    <row r="724" spans="1:35" s="2" customFormat="1" ht="27.75" customHeight="1" x14ac:dyDescent="0.25">
      <c r="A724" s="12" t="s">
        <v>1</v>
      </c>
      <c r="B724" s="12" t="s">
        <v>1</v>
      </c>
      <c r="C724" s="11">
        <v>1411112</v>
      </c>
      <c r="D724" s="10">
        <v>3</v>
      </c>
      <c r="E724" s="9" t="s">
        <v>15</v>
      </c>
      <c r="F724" s="8">
        <v>11904352</v>
      </c>
      <c r="G724" s="8">
        <v>13687292.8575</v>
      </c>
      <c r="H724" s="8">
        <v>40925358.75</v>
      </c>
      <c r="I724" s="8">
        <v>16132420</v>
      </c>
      <c r="J724" s="8">
        <f t="shared" si="228"/>
        <v>24792938.75</v>
      </c>
      <c r="K724" s="8">
        <f t="shared" si="229"/>
        <v>2445127.1425000001</v>
      </c>
      <c r="L724" s="7">
        <f t="shared" si="224"/>
        <v>0.39419129099265376</v>
      </c>
      <c r="AD724" s="6"/>
      <c r="AE724" s="6"/>
      <c r="AF724" s="6"/>
      <c r="AG724" s="6"/>
      <c r="AH724" s="5">
        <v>1411112</v>
      </c>
      <c r="AI724" s="4" t="str">
        <f t="shared" si="230"/>
        <v>14111123</v>
      </c>
    </row>
    <row r="725" spans="1:35" s="2" customFormat="1" ht="27.75" customHeight="1" x14ac:dyDescent="0.25">
      <c r="A725" s="12" t="s">
        <v>1</v>
      </c>
      <c r="B725" s="12" t="s">
        <v>1</v>
      </c>
      <c r="C725" s="11">
        <v>1411112</v>
      </c>
      <c r="D725" s="10">
        <v>4</v>
      </c>
      <c r="E725" s="9" t="s">
        <v>14</v>
      </c>
      <c r="F725" s="8">
        <v>9405975.2400000002</v>
      </c>
      <c r="G725" s="8">
        <v>8676176</v>
      </c>
      <c r="H725" s="8">
        <v>8500000</v>
      </c>
      <c r="I725" s="8">
        <v>0</v>
      </c>
      <c r="J725" s="8">
        <f t="shared" si="228"/>
        <v>8500000</v>
      </c>
      <c r="K725" s="8">
        <f t="shared" si="229"/>
        <v>-8676176</v>
      </c>
      <c r="L725" s="7">
        <f t="shared" si="224"/>
        <v>0</v>
      </c>
      <c r="AD725" s="6"/>
      <c r="AE725" s="6"/>
      <c r="AF725" s="6"/>
      <c r="AG725" s="6"/>
      <c r="AH725" s="5">
        <v>1411112</v>
      </c>
      <c r="AI725" s="4" t="str">
        <f t="shared" si="230"/>
        <v>14111124</v>
      </c>
    </row>
    <row r="726" spans="1:35" s="2" customFormat="1" ht="27.75" hidden="1" customHeight="1" x14ac:dyDescent="0.25">
      <c r="A726" s="12" t="s">
        <v>1</v>
      </c>
      <c r="B726" s="12" t="s">
        <v>1</v>
      </c>
      <c r="C726" s="11">
        <v>1411112</v>
      </c>
      <c r="D726" s="10">
        <v>5</v>
      </c>
      <c r="E726" s="9" t="s">
        <v>13</v>
      </c>
      <c r="F726" s="8">
        <v>0</v>
      </c>
      <c r="G726" s="8">
        <v>0</v>
      </c>
      <c r="H726" s="8">
        <v>0</v>
      </c>
      <c r="I726" s="8">
        <v>0</v>
      </c>
      <c r="J726" s="8">
        <f t="shared" si="228"/>
        <v>0</v>
      </c>
      <c r="K726" s="8">
        <f t="shared" si="229"/>
        <v>0</v>
      </c>
      <c r="L726" s="7">
        <f t="shared" si="224"/>
        <v>0</v>
      </c>
      <c r="AD726" s="6"/>
      <c r="AE726" s="6"/>
      <c r="AF726" s="6"/>
      <c r="AG726" s="6"/>
      <c r="AH726" s="5">
        <v>1411112</v>
      </c>
      <c r="AI726" s="4" t="str">
        <f t="shared" si="230"/>
        <v>14111125</v>
      </c>
    </row>
    <row r="727" spans="1:35" s="2" customFormat="1" ht="27.75" customHeight="1" x14ac:dyDescent="0.25">
      <c r="A727" s="12" t="s">
        <v>1</v>
      </c>
      <c r="B727" s="12" t="s">
        <v>1</v>
      </c>
      <c r="C727" s="11">
        <v>1411112</v>
      </c>
      <c r="D727" s="10">
        <v>7</v>
      </c>
      <c r="E727" s="9" t="s">
        <v>0</v>
      </c>
      <c r="F727" s="8">
        <v>59392772</v>
      </c>
      <c r="G727" s="8">
        <v>70255050</v>
      </c>
      <c r="H727" s="8">
        <v>70620000.010000005</v>
      </c>
      <c r="I727" s="8">
        <v>0</v>
      </c>
      <c r="J727" s="8">
        <f t="shared" si="228"/>
        <v>70620000.010000005</v>
      </c>
      <c r="K727" s="8">
        <f t="shared" si="229"/>
        <v>-70255050</v>
      </c>
      <c r="L727" s="7">
        <f t="shared" si="224"/>
        <v>0</v>
      </c>
      <c r="AD727" s="6"/>
      <c r="AE727" s="6"/>
      <c r="AF727" s="6"/>
      <c r="AG727" s="6"/>
      <c r="AH727" s="5">
        <v>1411112</v>
      </c>
      <c r="AI727" s="4" t="str">
        <f t="shared" si="230"/>
        <v>14111127</v>
      </c>
    </row>
    <row r="728" spans="1:35" s="2" customFormat="1" ht="27.75" customHeight="1" x14ac:dyDescent="0.25">
      <c r="A728" s="12" t="s">
        <v>1</v>
      </c>
      <c r="B728" s="12" t="s">
        <v>1</v>
      </c>
      <c r="C728" s="11">
        <v>1411112</v>
      </c>
      <c r="D728" s="10">
        <v>9</v>
      </c>
      <c r="E728" s="9" t="s">
        <v>12</v>
      </c>
      <c r="F728" s="8">
        <v>4044711.9499999993</v>
      </c>
      <c r="G728" s="8">
        <v>4043950</v>
      </c>
      <c r="H728" s="8">
        <v>4000000</v>
      </c>
      <c r="I728" s="8">
        <v>0</v>
      </c>
      <c r="J728" s="8">
        <f t="shared" si="228"/>
        <v>4000000</v>
      </c>
      <c r="K728" s="8">
        <f t="shared" si="229"/>
        <v>-4043950</v>
      </c>
      <c r="L728" s="7">
        <f t="shared" si="224"/>
        <v>0</v>
      </c>
      <c r="AD728" s="6"/>
      <c r="AE728" s="6"/>
      <c r="AF728" s="6"/>
      <c r="AG728" s="6"/>
      <c r="AH728" s="5">
        <v>1411112</v>
      </c>
      <c r="AI728" s="4" t="str">
        <f t="shared" si="230"/>
        <v>14111129</v>
      </c>
    </row>
    <row r="729" spans="1:35" s="2" customFormat="1" ht="27.75" customHeight="1" x14ac:dyDescent="0.25">
      <c r="A729" s="30" t="s">
        <v>9</v>
      </c>
      <c r="B729" s="30" t="s">
        <v>9</v>
      </c>
      <c r="C729" s="30" t="s">
        <v>9</v>
      </c>
      <c r="D729" s="29">
        <v>1412</v>
      </c>
      <c r="E729" s="28" t="s">
        <v>68</v>
      </c>
      <c r="F729" s="27">
        <v>1246456927.7920001</v>
      </c>
      <c r="G729" s="27">
        <v>1296026785.9725001</v>
      </c>
      <c r="H729" s="27">
        <f>SUMIF($B$730:$B$812,"chap",H730:H812)</f>
        <v>1908638740.7</v>
      </c>
      <c r="I729" s="27">
        <f>SUMIF($B$730:$B$812,"chap",I730:I812)</f>
        <v>1138322092.23</v>
      </c>
      <c r="J729" s="27">
        <f>SUMIF($B$730:$B$812,"chap",J730:J812)</f>
        <v>770316648.46999991</v>
      </c>
      <c r="K729" s="27">
        <f>SUMIF($B$730:$B$812,"chap",K730:K812)</f>
        <v>-157704693.74249998</v>
      </c>
      <c r="L729" s="26">
        <f t="shared" si="224"/>
        <v>0.59640521171257188</v>
      </c>
      <c r="AD729" s="25"/>
      <c r="AE729" s="25"/>
      <c r="AF729" s="25"/>
      <c r="AG729" s="25"/>
      <c r="AH729" s="5"/>
    </row>
    <row r="730" spans="1:35" s="19" customFormat="1" ht="27.75" customHeight="1" x14ac:dyDescent="0.25">
      <c r="A730" s="24" t="s">
        <v>7</v>
      </c>
      <c r="B730" s="24" t="s">
        <v>7</v>
      </c>
      <c r="C730" s="24" t="s">
        <v>7</v>
      </c>
      <c r="D730" s="23">
        <v>14121</v>
      </c>
      <c r="E730" s="22" t="s">
        <v>6</v>
      </c>
      <c r="F730" s="21">
        <v>1246456927.7920001</v>
      </c>
      <c r="G730" s="21">
        <v>1296026785.9725001</v>
      </c>
      <c r="H730" s="21">
        <f>SUMIF($B$731:$B$812,"section",H731:H812)</f>
        <v>1908638740.7</v>
      </c>
      <c r="I730" s="21">
        <f>SUMIF($B$731:$B$812,"section",I731:I812)</f>
        <v>1138322092.23</v>
      </c>
      <c r="J730" s="21">
        <f>SUMIF($B$731:$B$812,"section",J731:J812)</f>
        <v>770316648.46999991</v>
      </c>
      <c r="K730" s="21">
        <f>SUMIF($B$731:$B$812,"section",K731:K812)</f>
        <v>-157704693.74249998</v>
      </c>
      <c r="L730" s="20">
        <f t="shared" si="224"/>
        <v>0.59640521171257188</v>
      </c>
      <c r="AH730" s="5"/>
    </row>
    <row r="731" spans="1:35" s="2" customFormat="1" ht="27.75" customHeight="1" x14ac:dyDescent="0.25">
      <c r="A731" s="18" t="s">
        <v>5</v>
      </c>
      <c r="B731" s="18" t="s">
        <v>5</v>
      </c>
      <c r="C731" s="18" t="s">
        <v>5</v>
      </c>
      <c r="D731" s="17">
        <v>1412111</v>
      </c>
      <c r="E731" s="16" t="s">
        <v>56</v>
      </c>
      <c r="F731" s="15">
        <v>115235382.92200001</v>
      </c>
      <c r="G731" s="15">
        <v>153665836.36750001</v>
      </c>
      <c r="H731" s="15">
        <f>SUMIF($B$732:$B$738,"article",H732:H738)</f>
        <v>214604875.53</v>
      </c>
      <c r="I731" s="15">
        <f>SUMIF($B$732:$B$738,"article",I732:I738)</f>
        <v>129281505.62</v>
      </c>
      <c r="J731" s="15">
        <f>SUMIF($B$732:$B$738,"article",J732:J738)</f>
        <v>85323369.909999996</v>
      </c>
      <c r="K731" s="15">
        <f>SUMIF($B$732:$B$738,"article",K732:K738)</f>
        <v>-24384330.74750001</v>
      </c>
      <c r="L731" s="14">
        <f t="shared" si="224"/>
        <v>0.60241644231390035</v>
      </c>
      <c r="AD731" s="13"/>
      <c r="AE731" s="13"/>
      <c r="AF731" s="13"/>
      <c r="AG731" s="13"/>
      <c r="AH731" s="5">
        <v>1412111</v>
      </c>
    </row>
    <row r="732" spans="1:35" s="46" customFormat="1" ht="27.75" customHeight="1" x14ac:dyDescent="0.25">
      <c r="A732" s="49" t="s">
        <v>1</v>
      </c>
      <c r="B732" s="49" t="s">
        <v>1</v>
      </c>
      <c r="C732" s="11">
        <v>1412111</v>
      </c>
      <c r="D732" s="48">
        <v>1</v>
      </c>
      <c r="E732" s="9" t="s">
        <v>3</v>
      </c>
      <c r="F732" s="8">
        <v>59851225.920000002</v>
      </c>
      <c r="G732" s="8">
        <v>67874227.666500002</v>
      </c>
      <c r="H732" s="8">
        <v>81188687.859999999</v>
      </c>
      <c r="I732" s="8">
        <v>42741813.700000003</v>
      </c>
      <c r="J732" s="8">
        <f t="shared" ref="J732:J738" si="231">H732-I732</f>
        <v>38446874.159999996</v>
      </c>
      <c r="K732" s="8">
        <f t="shared" ref="K732:K738" si="232">+I732-G732</f>
        <v>-25132413.966499999</v>
      </c>
      <c r="L732" s="7">
        <f t="shared" si="224"/>
        <v>0.52645035689827935</v>
      </c>
      <c r="AD732" s="47"/>
      <c r="AE732" s="47"/>
      <c r="AF732" s="47"/>
      <c r="AG732" s="47"/>
      <c r="AH732" s="5">
        <v>1412111</v>
      </c>
      <c r="AI732" s="4" t="str">
        <f t="shared" ref="AI732:AI738" si="233">CONCATENATE(AH732,D732)</f>
        <v>14121111</v>
      </c>
    </row>
    <row r="733" spans="1:35" s="2" customFormat="1" ht="27.75" customHeight="1" x14ac:dyDescent="0.25">
      <c r="A733" s="12" t="s">
        <v>1</v>
      </c>
      <c r="B733" s="12" t="s">
        <v>1</v>
      </c>
      <c r="C733" s="11">
        <v>1412111</v>
      </c>
      <c r="D733" s="10">
        <v>2</v>
      </c>
      <c r="E733" s="9" t="s">
        <v>2</v>
      </c>
      <c r="F733" s="8">
        <v>20212808.469999999</v>
      </c>
      <c r="G733" s="8">
        <v>20514559.521000002</v>
      </c>
      <c r="H733" s="8">
        <v>60723913.490000002</v>
      </c>
      <c r="I733" s="8">
        <v>46028928.75</v>
      </c>
      <c r="J733" s="8">
        <f t="shared" si="231"/>
        <v>14694984.740000002</v>
      </c>
      <c r="K733" s="8">
        <f t="shared" si="232"/>
        <v>25514369.228999998</v>
      </c>
      <c r="L733" s="7">
        <f t="shared" si="224"/>
        <v>0.75800333187649427</v>
      </c>
      <c r="AD733" s="6"/>
      <c r="AE733" s="6"/>
      <c r="AF733" s="6"/>
      <c r="AG733" s="6"/>
      <c r="AH733" s="5">
        <v>1412111</v>
      </c>
      <c r="AI733" s="4" t="str">
        <f t="shared" si="233"/>
        <v>14121112</v>
      </c>
    </row>
    <row r="734" spans="1:35" s="2" customFormat="1" ht="27.75" customHeight="1" x14ac:dyDescent="0.25">
      <c r="A734" s="12" t="s">
        <v>1</v>
      </c>
      <c r="B734" s="12" t="s">
        <v>1</v>
      </c>
      <c r="C734" s="11">
        <v>1412111</v>
      </c>
      <c r="D734" s="10">
        <v>3</v>
      </c>
      <c r="E734" s="9" t="s">
        <v>15</v>
      </c>
      <c r="F734" s="8">
        <v>0</v>
      </c>
      <c r="G734" s="8">
        <v>2895756</v>
      </c>
      <c r="H734" s="8">
        <v>9454371.9900000002</v>
      </c>
      <c r="I734" s="8">
        <v>1072448.95</v>
      </c>
      <c r="J734" s="8">
        <f t="shared" si="231"/>
        <v>8381923.04</v>
      </c>
      <c r="K734" s="8">
        <f t="shared" si="232"/>
        <v>-1823307.05</v>
      </c>
      <c r="L734" s="7">
        <f t="shared" si="224"/>
        <v>0.11343418168169624</v>
      </c>
      <c r="AD734" s="6"/>
      <c r="AE734" s="6"/>
      <c r="AF734" s="6"/>
      <c r="AG734" s="6"/>
      <c r="AH734" s="5">
        <v>1412111</v>
      </c>
      <c r="AI734" s="4" t="str">
        <f t="shared" si="233"/>
        <v>14121113</v>
      </c>
    </row>
    <row r="735" spans="1:35" s="2" customFormat="1" ht="27.75" customHeight="1" x14ac:dyDescent="0.25">
      <c r="A735" s="12" t="s">
        <v>1</v>
      </c>
      <c r="B735" s="12" t="s">
        <v>1</v>
      </c>
      <c r="C735" s="11">
        <v>1412111</v>
      </c>
      <c r="D735" s="10">
        <v>4</v>
      </c>
      <c r="E735" s="9" t="s">
        <v>14</v>
      </c>
      <c r="F735" s="8">
        <v>3993853.4520000005</v>
      </c>
      <c r="G735" s="8">
        <v>4301359.5</v>
      </c>
      <c r="H735" s="8">
        <v>8364280.2000000002</v>
      </c>
      <c r="I735" s="8">
        <v>2683679.2200000002</v>
      </c>
      <c r="J735" s="8">
        <f t="shared" si="231"/>
        <v>5680600.9800000004</v>
      </c>
      <c r="K735" s="8">
        <f t="shared" si="232"/>
        <v>-1617680.2799999998</v>
      </c>
      <c r="L735" s="7">
        <f t="shared" si="224"/>
        <v>0.32084999017608234</v>
      </c>
      <c r="AD735" s="6"/>
      <c r="AE735" s="6"/>
      <c r="AF735" s="6"/>
      <c r="AG735" s="6"/>
      <c r="AH735" s="5">
        <v>1412111</v>
      </c>
      <c r="AI735" s="4" t="str">
        <f t="shared" si="233"/>
        <v>14121114</v>
      </c>
    </row>
    <row r="736" spans="1:35" s="2" customFormat="1" ht="27.75" customHeight="1" x14ac:dyDescent="0.25">
      <c r="A736" s="12" t="s">
        <v>1</v>
      </c>
      <c r="B736" s="12" t="s">
        <v>1</v>
      </c>
      <c r="C736" s="11">
        <v>1412111</v>
      </c>
      <c r="D736" s="10">
        <v>5</v>
      </c>
      <c r="E736" s="9" t="s">
        <v>13</v>
      </c>
      <c r="F736" s="8">
        <v>0</v>
      </c>
      <c r="G736" s="8">
        <v>0</v>
      </c>
      <c r="H736" s="8">
        <v>1072700</v>
      </c>
      <c r="I736" s="8">
        <v>0</v>
      </c>
      <c r="J736" s="8">
        <f t="shared" si="231"/>
        <v>1072700</v>
      </c>
      <c r="K736" s="8">
        <f t="shared" si="232"/>
        <v>0</v>
      </c>
      <c r="L736" s="7">
        <f t="shared" si="224"/>
        <v>0</v>
      </c>
      <c r="AD736" s="6"/>
      <c r="AE736" s="6"/>
      <c r="AF736" s="6"/>
      <c r="AG736" s="6"/>
      <c r="AH736" s="5">
        <v>1412111</v>
      </c>
      <c r="AI736" s="4" t="str">
        <f t="shared" si="233"/>
        <v>14121115</v>
      </c>
    </row>
    <row r="737" spans="1:35" s="2" customFormat="1" ht="27.75" customHeight="1" x14ac:dyDescent="0.25">
      <c r="A737" s="12" t="s">
        <v>1</v>
      </c>
      <c r="B737" s="12" t="s">
        <v>1</v>
      </c>
      <c r="C737" s="11">
        <v>1412111</v>
      </c>
      <c r="D737" s="10">
        <v>7</v>
      </c>
      <c r="E737" s="9" t="s">
        <v>0</v>
      </c>
      <c r="F737" s="8">
        <v>13000000.08</v>
      </c>
      <c r="G737" s="8">
        <v>12888120</v>
      </c>
      <c r="H737" s="8">
        <v>9511000</v>
      </c>
      <c r="I737" s="8">
        <v>4100000</v>
      </c>
      <c r="J737" s="8">
        <f t="shared" si="231"/>
        <v>5411000</v>
      </c>
      <c r="K737" s="8">
        <f t="shared" si="232"/>
        <v>-8788120</v>
      </c>
      <c r="L737" s="7">
        <f t="shared" si="224"/>
        <v>0.43107980233413939</v>
      </c>
      <c r="AD737" s="6"/>
      <c r="AE737" s="6"/>
      <c r="AF737" s="6"/>
      <c r="AG737" s="6"/>
      <c r="AH737" s="5">
        <v>1412111</v>
      </c>
      <c r="AI737" s="4" t="str">
        <f t="shared" si="233"/>
        <v>14121117</v>
      </c>
    </row>
    <row r="738" spans="1:35" s="2" customFormat="1" ht="27.75" customHeight="1" x14ac:dyDescent="0.25">
      <c r="A738" s="12" t="s">
        <v>1</v>
      </c>
      <c r="B738" s="12" t="s">
        <v>1</v>
      </c>
      <c r="C738" s="11">
        <v>1412111</v>
      </c>
      <c r="D738" s="10">
        <v>9</v>
      </c>
      <c r="E738" s="9" t="s">
        <v>12</v>
      </c>
      <c r="F738" s="8">
        <v>18177495</v>
      </c>
      <c r="G738" s="8">
        <v>45191813.680000007</v>
      </c>
      <c r="H738" s="8">
        <v>44289921.990000002</v>
      </c>
      <c r="I738" s="8">
        <v>32654635</v>
      </c>
      <c r="J738" s="8">
        <f t="shared" si="231"/>
        <v>11635286.990000002</v>
      </c>
      <c r="K738" s="8">
        <f t="shared" si="232"/>
        <v>-12537178.680000007</v>
      </c>
      <c r="L738" s="7">
        <f t="shared" si="224"/>
        <v>0.7372926736554859</v>
      </c>
      <c r="AD738" s="6"/>
      <c r="AE738" s="6"/>
      <c r="AF738" s="6"/>
      <c r="AG738" s="6"/>
      <c r="AH738" s="5">
        <v>1412111</v>
      </c>
      <c r="AI738" s="4" t="str">
        <f t="shared" si="233"/>
        <v>14121119</v>
      </c>
    </row>
    <row r="739" spans="1:35" s="2" customFormat="1" ht="27.75" customHeight="1" x14ac:dyDescent="0.25">
      <c r="A739" s="18" t="s">
        <v>5</v>
      </c>
      <c r="B739" s="18" t="s">
        <v>5</v>
      </c>
      <c r="C739" s="18" t="s">
        <v>5</v>
      </c>
      <c r="D739" s="17">
        <v>1412112</v>
      </c>
      <c r="E739" s="16" t="s">
        <v>55</v>
      </c>
      <c r="F739" s="15">
        <v>275168723.85600001</v>
      </c>
      <c r="G739" s="15">
        <v>239361262.07299998</v>
      </c>
      <c r="H739" s="15">
        <f>SUMIF($B$740:$B$746,"article",H740:H746)</f>
        <v>345481769.12</v>
      </c>
      <c r="I739" s="15">
        <f>SUMIF($B$740:$B$746,"article",I740:I746)</f>
        <v>180877218.56000003</v>
      </c>
      <c r="J739" s="15">
        <f>SUMIF($B$740:$B$746,"article",J740:J746)</f>
        <v>164604550.56</v>
      </c>
      <c r="K739" s="15">
        <f>SUMIF($B$740:$B$746,"article",K740:K746)</f>
        <v>-58484043.512999974</v>
      </c>
      <c r="L739" s="14">
        <f t="shared" si="224"/>
        <v>0.52355068986917785</v>
      </c>
      <c r="AD739" s="13"/>
      <c r="AE739" s="13"/>
      <c r="AF739" s="13"/>
      <c r="AG739" s="13"/>
      <c r="AH739" s="5">
        <v>1412112</v>
      </c>
    </row>
    <row r="740" spans="1:35" s="2" customFormat="1" ht="27.75" customHeight="1" x14ac:dyDescent="0.25">
      <c r="A740" s="12" t="s">
        <v>1</v>
      </c>
      <c r="B740" s="12" t="s">
        <v>1</v>
      </c>
      <c r="C740" s="11">
        <v>1412112</v>
      </c>
      <c r="D740" s="10">
        <v>1</v>
      </c>
      <c r="E740" s="9" t="s">
        <v>3</v>
      </c>
      <c r="F740" s="8">
        <v>74378501</v>
      </c>
      <c r="G740" s="8">
        <v>79137450.376999989</v>
      </c>
      <c r="H740" s="8">
        <v>163824374.11000001</v>
      </c>
      <c r="I740" s="8">
        <v>73285471.140000015</v>
      </c>
      <c r="J740" s="8">
        <f t="shared" ref="J740:J746" si="234">H740-I740</f>
        <v>90538902.969999999</v>
      </c>
      <c r="K740" s="8">
        <f t="shared" ref="K740:K746" si="235">+I740-G740</f>
        <v>-5851979.2369999737</v>
      </c>
      <c r="L740" s="7">
        <f t="shared" si="224"/>
        <v>0.44734168244581496</v>
      </c>
      <c r="AD740" s="6"/>
      <c r="AE740" s="6"/>
      <c r="AF740" s="6"/>
      <c r="AG740" s="6"/>
      <c r="AH740" s="5">
        <v>1412112</v>
      </c>
      <c r="AI740" s="4" t="str">
        <f t="shared" ref="AI740:AI746" si="236">CONCATENATE(AH740,D740)</f>
        <v>14121121</v>
      </c>
    </row>
    <row r="741" spans="1:35" s="2" customFormat="1" ht="27.75" customHeight="1" x14ac:dyDescent="0.25">
      <c r="A741" s="12" t="s">
        <v>1</v>
      </c>
      <c r="B741" s="12" t="s">
        <v>1</v>
      </c>
      <c r="C741" s="11">
        <v>1412112</v>
      </c>
      <c r="D741" s="10">
        <v>2</v>
      </c>
      <c r="E741" s="9" t="s">
        <v>2</v>
      </c>
      <c r="F741" s="8">
        <v>33552529.506000005</v>
      </c>
      <c r="G741" s="8">
        <v>13264172.296</v>
      </c>
      <c r="H741" s="8">
        <v>4253243.32</v>
      </c>
      <c r="I741" s="8">
        <v>2295450</v>
      </c>
      <c r="J741" s="8">
        <f t="shared" si="234"/>
        <v>1957793.3200000003</v>
      </c>
      <c r="K741" s="8">
        <f t="shared" si="235"/>
        <v>-10968722.296</v>
      </c>
      <c r="L741" s="7">
        <f t="shared" si="224"/>
        <v>0.53969402343057105</v>
      </c>
      <c r="AD741" s="6"/>
      <c r="AE741" s="6"/>
      <c r="AF741" s="6"/>
      <c r="AG741" s="6"/>
      <c r="AH741" s="5">
        <v>1412112</v>
      </c>
      <c r="AI741" s="4" t="str">
        <f t="shared" si="236"/>
        <v>14121122</v>
      </c>
    </row>
    <row r="742" spans="1:35" s="2" customFormat="1" ht="27.75" customHeight="1" x14ac:dyDescent="0.25">
      <c r="A742" s="12" t="s">
        <v>1</v>
      </c>
      <c r="B742" s="12" t="s">
        <v>1</v>
      </c>
      <c r="C742" s="11">
        <v>1412112</v>
      </c>
      <c r="D742" s="10">
        <v>3</v>
      </c>
      <c r="E742" s="9" t="s">
        <v>15</v>
      </c>
      <c r="F742" s="8">
        <v>9.0000001713633537E-2</v>
      </c>
      <c r="G742" s="8">
        <v>17822236.399999999</v>
      </c>
      <c r="H742" s="8">
        <v>80157628.290000007</v>
      </c>
      <c r="I742" s="8">
        <v>63023946.019999996</v>
      </c>
      <c r="J742" s="8">
        <f t="shared" si="234"/>
        <v>17133682.270000011</v>
      </c>
      <c r="K742" s="8">
        <f t="shared" si="235"/>
        <v>45201709.619999997</v>
      </c>
      <c r="L742" s="7">
        <f t="shared" si="224"/>
        <v>0.78625013444743463</v>
      </c>
      <c r="AD742" s="6"/>
      <c r="AE742" s="6"/>
      <c r="AF742" s="6"/>
      <c r="AG742" s="6"/>
      <c r="AH742" s="5">
        <v>1412112</v>
      </c>
      <c r="AI742" s="4" t="str">
        <f t="shared" si="236"/>
        <v>14121123</v>
      </c>
    </row>
    <row r="743" spans="1:35" s="2" customFormat="1" ht="27.75" customHeight="1" x14ac:dyDescent="0.25">
      <c r="A743" s="12" t="s">
        <v>1</v>
      </c>
      <c r="B743" s="12" t="s">
        <v>1</v>
      </c>
      <c r="C743" s="11">
        <v>1412112</v>
      </c>
      <c r="D743" s="10">
        <v>4</v>
      </c>
      <c r="E743" s="9" t="s">
        <v>14</v>
      </c>
      <c r="F743" s="8">
        <v>11863799.191999998</v>
      </c>
      <c r="G743" s="8">
        <v>13169403</v>
      </c>
      <c r="H743" s="8">
        <v>3074270.2</v>
      </c>
      <c r="I743" s="8">
        <v>938057.9</v>
      </c>
      <c r="J743" s="8">
        <f t="shared" si="234"/>
        <v>2136212.3000000003</v>
      </c>
      <c r="K743" s="8">
        <f t="shared" si="235"/>
        <v>-12231345.1</v>
      </c>
      <c r="L743" s="7">
        <f t="shared" si="224"/>
        <v>0.30513189764517118</v>
      </c>
      <c r="AD743" s="6"/>
      <c r="AE743" s="6"/>
      <c r="AF743" s="6"/>
      <c r="AG743" s="6"/>
      <c r="AH743" s="5">
        <v>1412112</v>
      </c>
      <c r="AI743" s="4" t="str">
        <f t="shared" si="236"/>
        <v>14121124</v>
      </c>
    </row>
    <row r="744" spans="1:35" s="2" customFormat="1" ht="27.75" hidden="1" customHeight="1" x14ac:dyDescent="0.25">
      <c r="A744" s="12" t="s">
        <v>1</v>
      </c>
      <c r="B744" s="12" t="s">
        <v>1</v>
      </c>
      <c r="C744" s="11">
        <v>1412112</v>
      </c>
      <c r="D744" s="10">
        <v>5</v>
      </c>
      <c r="E744" s="9" t="s">
        <v>13</v>
      </c>
      <c r="F744" s="8">
        <v>0</v>
      </c>
      <c r="G744" s="8">
        <v>0</v>
      </c>
      <c r="H744" s="8">
        <v>0</v>
      </c>
      <c r="I744" s="8">
        <v>0</v>
      </c>
      <c r="J744" s="8">
        <f t="shared" si="234"/>
        <v>0</v>
      </c>
      <c r="K744" s="8">
        <f t="shared" si="235"/>
        <v>0</v>
      </c>
      <c r="L744" s="7">
        <f t="shared" si="224"/>
        <v>0</v>
      </c>
      <c r="AD744" s="6"/>
      <c r="AE744" s="6"/>
      <c r="AF744" s="6"/>
      <c r="AG744" s="6"/>
      <c r="AH744" s="5">
        <v>1412112</v>
      </c>
      <c r="AI744" s="4" t="str">
        <f t="shared" si="236"/>
        <v>14121125</v>
      </c>
    </row>
    <row r="745" spans="1:35" s="2" customFormat="1" ht="27.75" hidden="1" customHeight="1" x14ac:dyDescent="0.25">
      <c r="A745" s="12" t="s">
        <v>1</v>
      </c>
      <c r="B745" s="12" t="s">
        <v>1</v>
      </c>
      <c r="C745" s="11">
        <v>1412112</v>
      </c>
      <c r="D745" s="10">
        <v>7</v>
      </c>
      <c r="E745" s="9" t="s">
        <v>0</v>
      </c>
      <c r="F745" s="8">
        <v>6.6000000108033419E-2</v>
      </c>
      <c r="G745" s="8">
        <v>0</v>
      </c>
      <c r="H745" s="8">
        <v>0</v>
      </c>
      <c r="I745" s="8">
        <v>0</v>
      </c>
      <c r="J745" s="8">
        <f t="shared" si="234"/>
        <v>0</v>
      </c>
      <c r="K745" s="8">
        <f t="shared" si="235"/>
        <v>0</v>
      </c>
      <c r="L745" s="7">
        <f t="shared" si="224"/>
        <v>0</v>
      </c>
      <c r="AD745" s="6"/>
      <c r="AE745" s="6"/>
      <c r="AF745" s="6"/>
      <c r="AG745" s="6"/>
      <c r="AH745" s="5">
        <v>1412112</v>
      </c>
      <c r="AI745" s="4" t="str">
        <f t="shared" si="236"/>
        <v>14121127</v>
      </c>
    </row>
    <row r="746" spans="1:35" s="2" customFormat="1" ht="27.75" customHeight="1" x14ac:dyDescent="0.25">
      <c r="A746" s="12" t="s">
        <v>1</v>
      </c>
      <c r="B746" s="12" t="s">
        <v>1</v>
      </c>
      <c r="C746" s="11">
        <v>1412112</v>
      </c>
      <c r="D746" s="10">
        <v>9</v>
      </c>
      <c r="E746" s="9" t="s">
        <v>12</v>
      </c>
      <c r="F746" s="8">
        <v>155373894.00199997</v>
      </c>
      <c r="G746" s="8">
        <v>115968000</v>
      </c>
      <c r="H746" s="8">
        <v>94172253.200000003</v>
      </c>
      <c r="I746" s="8">
        <v>41334293.5</v>
      </c>
      <c r="J746" s="8">
        <f t="shared" si="234"/>
        <v>52837959.700000003</v>
      </c>
      <c r="K746" s="8">
        <f t="shared" si="235"/>
        <v>-74633706.5</v>
      </c>
      <c r="L746" s="7">
        <f t="shared" si="224"/>
        <v>0.43892221005072013</v>
      </c>
      <c r="AD746" s="6"/>
      <c r="AE746" s="6"/>
      <c r="AF746" s="6"/>
      <c r="AG746" s="6"/>
      <c r="AH746" s="5">
        <v>1412112</v>
      </c>
      <c r="AI746" s="4" t="str">
        <f t="shared" si="236"/>
        <v>14121129</v>
      </c>
    </row>
    <row r="747" spans="1:35" s="2" customFormat="1" ht="27.75" customHeight="1" x14ac:dyDescent="0.25">
      <c r="A747" s="18" t="s">
        <v>5</v>
      </c>
      <c r="B747" s="18" t="s">
        <v>5</v>
      </c>
      <c r="C747" s="18" t="s">
        <v>5</v>
      </c>
      <c r="D747" s="17">
        <v>1412113</v>
      </c>
      <c r="E747" s="16" t="s">
        <v>67</v>
      </c>
      <c r="F747" s="15">
        <v>56164740.740000002</v>
      </c>
      <c r="G747" s="15">
        <v>54223059.950000003</v>
      </c>
      <c r="H747" s="15">
        <f>SUMIF($B$748:$B$754,"article",H748:H754)</f>
        <v>94106368.140000001</v>
      </c>
      <c r="I747" s="15">
        <f>SUMIF($B$748:$B$754,"article",I748:I754)</f>
        <v>53738738.030000001</v>
      </c>
      <c r="J747" s="15">
        <f>SUMIF($B$748:$B$754,"article",J748:J754)</f>
        <v>40367630.109999999</v>
      </c>
      <c r="K747" s="15">
        <f>SUMIF($B$748:$B$754,"article",K748:K754)</f>
        <v>-484321.92000000551</v>
      </c>
      <c r="L747" s="14">
        <f t="shared" si="224"/>
        <v>0.571042524455455</v>
      </c>
      <c r="AD747" s="13"/>
      <c r="AE747" s="13"/>
      <c r="AF747" s="13"/>
      <c r="AG747" s="13"/>
      <c r="AH747" s="5">
        <v>1412113</v>
      </c>
    </row>
    <row r="748" spans="1:35" s="2" customFormat="1" ht="27.75" customHeight="1" x14ac:dyDescent="0.25">
      <c r="A748" s="12" t="s">
        <v>1</v>
      </c>
      <c r="B748" s="12" t="s">
        <v>1</v>
      </c>
      <c r="C748" s="11">
        <v>1412113</v>
      </c>
      <c r="D748" s="10">
        <v>1</v>
      </c>
      <c r="E748" s="9" t="s">
        <v>3</v>
      </c>
      <c r="F748" s="8">
        <v>37425068.340000004</v>
      </c>
      <c r="G748" s="8">
        <v>37655059.950000003</v>
      </c>
      <c r="H748" s="8">
        <v>61415895.5</v>
      </c>
      <c r="I748" s="8">
        <v>31841844.239999998</v>
      </c>
      <c r="J748" s="8">
        <f t="shared" ref="J748:J754" si="237">H748-I748</f>
        <v>29574051.260000002</v>
      </c>
      <c r="K748" s="8">
        <f t="shared" ref="K748:K754" si="238">+I748-G748</f>
        <v>-5813215.7100000046</v>
      </c>
      <c r="L748" s="7">
        <f t="shared" si="224"/>
        <v>0.51846258986812299</v>
      </c>
      <c r="AD748" s="6"/>
      <c r="AE748" s="6"/>
      <c r="AF748" s="6"/>
      <c r="AG748" s="6"/>
      <c r="AH748" s="5">
        <v>1412113</v>
      </c>
      <c r="AI748" s="4" t="str">
        <f t="shared" ref="AI748:AI754" si="239">CONCATENATE(AH748,D748)</f>
        <v>14121131</v>
      </c>
    </row>
    <row r="749" spans="1:35" s="2" customFormat="1" ht="27.75" customHeight="1" x14ac:dyDescent="0.25">
      <c r="A749" s="12" t="s">
        <v>1</v>
      </c>
      <c r="B749" s="12" t="s">
        <v>1</v>
      </c>
      <c r="C749" s="11">
        <v>1412113</v>
      </c>
      <c r="D749" s="10">
        <v>2</v>
      </c>
      <c r="E749" s="9" t="s">
        <v>2</v>
      </c>
      <c r="F749" s="8">
        <v>18739672.399999999</v>
      </c>
      <c r="G749" s="8">
        <v>16568000</v>
      </c>
      <c r="H749" s="8">
        <v>32690472.640000001</v>
      </c>
      <c r="I749" s="8">
        <v>21896893.789999999</v>
      </c>
      <c r="J749" s="8">
        <f t="shared" si="237"/>
        <v>10793578.850000001</v>
      </c>
      <c r="K749" s="8">
        <f t="shared" si="238"/>
        <v>5328893.7899999991</v>
      </c>
      <c r="L749" s="7">
        <f t="shared" si="224"/>
        <v>0.66982493741026561</v>
      </c>
      <c r="AD749" s="6"/>
      <c r="AE749" s="6"/>
      <c r="AF749" s="6"/>
      <c r="AG749" s="6"/>
      <c r="AH749" s="5">
        <v>1412113</v>
      </c>
      <c r="AI749" s="4" t="str">
        <f t="shared" si="239"/>
        <v>14121132</v>
      </c>
    </row>
    <row r="750" spans="1:35" s="2" customFormat="1" ht="27.75" hidden="1" customHeight="1" x14ac:dyDescent="0.25">
      <c r="A750" s="12" t="s">
        <v>1</v>
      </c>
      <c r="B750" s="12" t="s">
        <v>1</v>
      </c>
      <c r="C750" s="11">
        <v>1412113</v>
      </c>
      <c r="D750" s="10">
        <v>3</v>
      </c>
      <c r="E750" s="9" t="s">
        <v>15</v>
      </c>
      <c r="F750" s="8">
        <v>0</v>
      </c>
      <c r="G750" s="8">
        <v>0</v>
      </c>
      <c r="H750" s="8">
        <v>0</v>
      </c>
      <c r="I750" s="8">
        <v>0</v>
      </c>
      <c r="J750" s="8">
        <f t="shared" si="237"/>
        <v>0</v>
      </c>
      <c r="K750" s="8">
        <f t="shared" si="238"/>
        <v>0</v>
      </c>
      <c r="L750" s="7">
        <f t="shared" si="224"/>
        <v>0</v>
      </c>
      <c r="AD750" s="6"/>
      <c r="AE750" s="6"/>
      <c r="AF750" s="6"/>
      <c r="AG750" s="6"/>
      <c r="AH750" s="5">
        <v>1412113</v>
      </c>
      <c r="AI750" s="4" t="str">
        <f t="shared" si="239"/>
        <v>14121133</v>
      </c>
    </row>
    <row r="751" spans="1:35" s="2" customFormat="1" ht="27.75" hidden="1" customHeight="1" x14ac:dyDescent="0.25">
      <c r="A751" s="12" t="s">
        <v>1</v>
      </c>
      <c r="B751" s="12" t="s">
        <v>1</v>
      </c>
      <c r="C751" s="11">
        <v>1412113</v>
      </c>
      <c r="D751" s="10">
        <v>4</v>
      </c>
      <c r="E751" s="9" t="s">
        <v>14</v>
      </c>
      <c r="F751" s="8">
        <v>0</v>
      </c>
      <c r="G751" s="8">
        <v>0</v>
      </c>
      <c r="H751" s="8">
        <v>0</v>
      </c>
      <c r="I751" s="8">
        <v>0</v>
      </c>
      <c r="J751" s="8">
        <f t="shared" si="237"/>
        <v>0</v>
      </c>
      <c r="K751" s="8">
        <f t="shared" si="238"/>
        <v>0</v>
      </c>
      <c r="L751" s="7">
        <f t="shared" si="224"/>
        <v>0</v>
      </c>
      <c r="AD751" s="6"/>
      <c r="AE751" s="6"/>
      <c r="AF751" s="6"/>
      <c r="AG751" s="6"/>
      <c r="AH751" s="5">
        <v>1412113</v>
      </c>
      <c r="AI751" s="4" t="str">
        <f t="shared" si="239"/>
        <v>14121134</v>
      </c>
    </row>
    <row r="752" spans="1:35" s="2" customFormat="1" ht="27.75" hidden="1" customHeight="1" x14ac:dyDescent="0.25">
      <c r="A752" s="12" t="s">
        <v>1</v>
      </c>
      <c r="B752" s="12" t="s">
        <v>1</v>
      </c>
      <c r="C752" s="11">
        <v>1412113</v>
      </c>
      <c r="D752" s="10">
        <v>5</v>
      </c>
      <c r="E752" s="9" t="s">
        <v>13</v>
      </c>
      <c r="F752" s="8">
        <v>0</v>
      </c>
      <c r="G752" s="8">
        <v>0</v>
      </c>
      <c r="H752" s="8">
        <v>0</v>
      </c>
      <c r="I752" s="8">
        <v>0</v>
      </c>
      <c r="J752" s="8">
        <f t="shared" si="237"/>
        <v>0</v>
      </c>
      <c r="K752" s="8">
        <f t="shared" si="238"/>
        <v>0</v>
      </c>
      <c r="L752" s="7">
        <f t="shared" si="224"/>
        <v>0</v>
      </c>
      <c r="AD752" s="6"/>
      <c r="AE752" s="6"/>
      <c r="AF752" s="6"/>
      <c r="AG752" s="6"/>
      <c r="AH752" s="5">
        <v>1412113</v>
      </c>
      <c r="AI752" s="4" t="str">
        <f t="shared" si="239"/>
        <v>14121135</v>
      </c>
    </row>
    <row r="753" spans="1:35" s="2" customFormat="1" ht="27.75" hidden="1" customHeight="1" x14ac:dyDescent="0.25">
      <c r="A753" s="12" t="s">
        <v>1</v>
      </c>
      <c r="B753" s="12" t="s">
        <v>1</v>
      </c>
      <c r="C753" s="11">
        <v>1412113</v>
      </c>
      <c r="D753" s="10">
        <v>7</v>
      </c>
      <c r="E753" s="9" t="s">
        <v>0</v>
      </c>
      <c r="F753" s="8">
        <v>0</v>
      </c>
      <c r="G753" s="8">
        <v>0</v>
      </c>
      <c r="H753" s="8">
        <v>0</v>
      </c>
      <c r="I753" s="8">
        <v>0</v>
      </c>
      <c r="J753" s="8">
        <f t="shared" si="237"/>
        <v>0</v>
      </c>
      <c r="K753" s="8">
        <f t="shared" si="238"/>
        <v>0</v>
      </c>
      <c r="L753" s="7">
        <f t="shared" si="224"/>
        <v>0</v>
      </c>
      <c r="AD753" s="6"/>
      <c r="AE753" s="6"/>
      <c r="AF753" s="6"/>
      <c r="AG753" s="6"/>
      <c r="AH753" s="5">
        <v>1412113</v>
      </c>
      <c r="AI753" s="4" t="str">
        <f t="shared" si="239"/>
        <v>14121137</v>
      </c>
    </row>
    <row r="754" spans="1:35" s="2" customFormat="1" ht="27.75" hidden="1" customHeight="1" x14ac:dyDescent="0.25">
      <c r="A754" s="12" t="s">
        <v>1</v>
      </c>
      <c r="B754" s="12" t="s">
        <v>1</v>
      </c>
      <c r="C754" s="11">
        <v>1412113</v>
      </c>
      <c r="D754" s="10">
        <v>9</v>
      </c>
      <c r="E754" s="9" t="s">
        <v>12</v>
      </c>
      <c r="F754" s="8">
        <v>0</v>
      </c>
      <c r="G754" s="8">
        <v>0</v>
      </c>
      <c r="H754" s="8">
        <v>0</v>
      </c>
      <c r="I754" s="8">
        <v>0</v>
      </c>
      <c r="J754" s="8">
        <f t="shared" si="237"/>
        <v>0</v>
      </c>
      <c r="K754" s="8">
        <f t="shared" si="238"/>
        <v>0</v>
      </c>
      <c r="L754" s="7">
        <f t="shared" si="224"/>
        <v>0</v>
      </c>
      <c r="AD754" s="6"/>
      <c r="AE754" s="6"/>
      <c r="AF754" s="6"/>
      <c r="AG754" s="6"/>
      <c r="AH754" s="5">
        <v>1412113</v>
      </c>
      <c r="AI754" s="4" t="str">
        <f t="shared" si="239"/>
        <v>14121139</v>
      </c>
    </row>
    <row r="755" spans="1:35" s="2" customFormat="1" ht="27.75" customHeight="1" x14ac:dyDescent="0.25">
      <c r="A755" s="18" t="s">
        <v>5</v>
      </c>
      <c r="B755" s="18" t="s">
        <v>5</v>
      </c>
      <c r="C755" s="18" t="s">
        <v>5</v>
      </c>
      <c r="D755" s="17">
        <v>1412114</v>
      </c>
      <c r="E755" s="16" t="s">
        <v>66</v>
      </c>
      <c r="F755" s="15">
        <v>70851656.340000004</v>
      </c>
      <c r="G755" s="15">
        <v>68601312.122000009</v>
      </c>
      <c r="H755" s="15">
        <f>SUMIF($B$756:$B$762,"article",H756:H762)</f>
        <v>89700194.180000007</v>
      </c>
      <c r="I755" s="15">
        <f>SUMIF($B$756:$B$762,"article",I756:I762)</f>
        <v>42157413.170000002</v>
      </c>
      <c r="J755" s="15">
        <f>SUMIF($B$756:$B$762,"article",J756:J762)</f>
        <v>47542781.010000005</v>
      </c>
      <c r="K755" s="15">
        <f>SUMIF($B$756:$B$762,"article",K756:K762)</f>
        <v>-26443898.952000003</v>
      </c>
      <c r="L755" s="14">
        <f t="shared" si="224"/>
        <v>0.46998129218542567</v>
      </c>
      <c r="AD755" s="13"/>
      <c r="AE755" s="13"/>
      <c r="AF755" s="13"/>
      <c r="AG755" s="13"/>
      <c r="AH755" s="5">
        <v>1412114</v>
      </c>
    </row>
    <row r="756" spans="1:35" s="2" customFormat="1" ht="27.75" customHeight="1" x14ac:dyDescent="0.25">
      <c r="A756" s="12" t="s">
        <v>1</v>
      </c>
      <c r="B756" s="12" t="s">
        <v>1</v>
      </c>
      <c r="C756" s="11">
        <v>1412114</v>
      </c>
      <c r="D756" s="10">
        <v>1</v>
      </c>
      <c r="E756" s="9" t="s">
        <v>3</v>
      </c>
      <c r="F756" s="8">
        <v>37558780.290000007</v>
      </c>
      <c r="G756" s="8">
        <v>37672385.648000002</v>
      </c>
      <c r="H756" s="8">
        <v>62390578.060000002</v>
      </c>
      <c r="I756" s="8">
        <v>28930116.719999999</v>
      </c>
      <c r="J756" s="8">
        <f t="shared" ref="J756:J762" si="240">H756-I756</f>
        <v>33460461.340000004</v>
      </c>
      <c r="K756" s="8">
        <f t="shared" ref="K756:K762" si="241">+I756-G756</f>
        <v>-8742268.9280000031</v>
      </c>
      <c r="L756" s="7">
        <f t="shared" si="224"/>
        <v>0.46369367971199715</v>
      </c>
      <c r="AD756" s="6"/>
      <c r="AE756" s="6"/>
      <c r="AF756" s="6"/>
      <c r="AG756" s="6"/>
      <c r="AH756" s="5">
        <v>1412114</v>
      </c>
      <c r="AI756" s="4" t="str">
        <f t="shared" ref="AI756:AI762" si="242">CONCATENATE(AH756,D756)</f>
        <v>14121141</v>
      </c>
    </row>
    <row r="757" spans="1:35" s="2" customFormat="1" ht="27.75" customHeight="1" x14ac:dyDescent="0.25">
      <c r="A757" s="12" t="s">
        <v>1</v>
      </c>
      <c r="B757" s="12" t="s">
        <v>1</v>
      </c>
      <c r="C757" s="11">
        <v>1412114</v>
      </c>
      <c r="D757" s="10">
        <v>2</v>
      </c>
      <c r="E757" s="9" t="s">
        <v>2</v>
      </c>
      <c r="F757" s="8">
        <v>33292876.049999997</v>
      </c>
      <c r="G757" s="8">
        <v>30928926.473999999</v>
      </c>
      <c r="H757" s="8">
        <v>27309616.120000001</v>
      </c>
      <c r="I757" s="8">
        <v>13227296.449999999</v>
      </c>
      <c r="J757" s="8">
        <f t="shared" si="240"/>
        <v>14082319.670000002</v>
      </c>
      <c r="K757" s="8">
        <f t="shared" si="241"/>
        <v>-17701630.024</v>
      </c>
      <c r="L757" s="7">
        <f t="shared" si="224"/>
        <v>0.48434574810127351</v>
      </c>
      <c r="AD757" s="6"/>
      <c r="AE757" s="6"/>
      <c r="AF757" s="6"/>
      <c r="AG757" s="6"/>
      <c r="AH757" s="5">
        <v>1412114</v>
      </c>
      <c r="AI757" s="4" t="str">
        <f t="shared" si="242"/>
        <v>14121142</v>
      </c>
    </row>
    <row r="758" spans="1:35" s="2" customFormat="1" ht="27.75" hidden="1" customHeight="1" x14ac:dyDescent="0.25">
      <c r="A758" s="12" t="s">
        <v>1</v>
      </c>
      <c r="B758" s="12" t="s">
        <v>1</v>
      </c>
      <c r="C758" s="11">
        <v>1412114</v>
      </c>
      <c r="D758" s="10">
        <v>3</v>
      </c>
      <c r="E758" s="9" t="s">
        <v>15</v>
      </c>
      <c r="F758" s="8">
        <v>0</v>
      </c>
      <c r="G758" s="8">
        <v>0</v>
      </c>
      <c r="H758" s="8">
        <v>0</v>
      </c>
      <c r="I758" s="8">
        <v>0</v>
      </c>
      <c r="J758" s="8">
        <f t="shared" si="240"/>
        <v>0</v>
      </c>
      <c r="K758" s="8">
        <f t="shared" si="241"/>
        <v>0</v>
      </c>
      <c r="L758" s="7">
        <f t="shared" si="224"/>
        <v>0</v>
      </c>
      <c r="AD758" s="6"/>
      <c r="AE758" s="6"/>
      <c r="AF758" s="6"/>
      <c r="AG758" s="6"/>
      <c r="AH758" s="5">
        <v>1412114</v>
      </c>
      <c r="AI758" s="4" t="str">
        <f t="shared" si="242"/>
        <v>14121143</v>
      </c>
    </row>
    <row r="759" spans="1:35" s="2" customFormat="1" ht="27.75" hidden="1" customHeight="1" x14ac:dyDescent="0.25">
      <c r="A759" s="12" t="s">
        <v>1</v>
      </c>
      <c r="B759" s="12" t="s">
        <v>1</v>
      </c>
      <c r="C759" s="11">
        <v>1412114</v>
      </c>
      <c r="D759" s="10">
        <v>4</v>
      </c>
      <c r="E759" s="9" t="s">
        <v>14</v>
      </c>
      <c r="F759" s="8">
        <v>0</v>
      </c>
      <c r="G759" s="8">
        <v>0</v>
      </c>
      <c r="H759" s="8">
        <v>0</v>
      </c>
      <c r="I759" s="8">
        <v>0</v>
      </c>
      <c r="J759" s="8">
        <f t="shared" si="240"/>
        <v>0</v>
      </c>
      <c r="K759" s="8">
        <f t="shared" si="241"/>
        <v>0</v>
      </c>
      <c r="L759" s="7">
        <f t="shared" si="224"/>
        <v>0</v>
      </c>
      <c r="AD759" s="6"/>
      <c r="AE759" s="6"/>
      <c r="AF759" s="6"/>
      <c r="AG759" s="6"/>
      <c r="AH759" s="5">
        <v>1412114</v>
      </c>
      <c r="AI759" s="4" t="str">
        <f t="shared" si="242"/>
        <v>14121144</v>
      </c>
    </row>
    <row r="760" spans="1:35" s="2" customFormat="1" ht="27.75" hidden="1" customHeight="1" x14ac:dyDescent="0.25">
      <c r="A760" s="12" t="s">
        <v>1</v>
      </c>
      <c r="B760" s="12" t="s">
        <v>1</v>
      </c>
      <c r="C760" s="11">
        <v>1412114</v>
      </c>
      <c r="D760" s="10">
        <v>5</v>
      </c>
      <c r="E760" s="9" t="s">
        <v>13</v>
      </c>
      <c r="F760" s="8">
        <v>0</v>
      </c>
      <c r="G760" s="8">
        <v>0</v>
      </c>
      <c r="H760" s="8">
        <v>0</v>
      </c>
      <c r="I760" s="8">
        <v>0</v>
      </c>
      <c r="J760" s="8">
        <f t="shared" si="240"/>
        <v>0</v>
      </c>
      <c r="K760" s="8">
        <f t="shared" si="241"/>
        <v>0</v>
      </c>
      <c r="L760" s="7">
        <f t="shared" si="224"/>
        <v>0</v>
      </c>
      <c r="AD760" s="6"/>
      <c r="AE760" s="6"/>
      <c r="AF760" s="6"/>
      <c r="AG760" s="6"/>
      <c r="AH760" s="5">
        <v>1412114</v>
      </c>
      <c r="AI760" s="4" t="str">
        <f t="shared" si="242"/>
        <v>14121145</v>
      </c>
    </row>
    <row r="761" spans="1:35" s="2" customFormat="1" ht="27.75" hidden="1" customHeight="1" x14ac:dyDescent="0.25">
      <c r="A761" s="12" t="s">
        <v>1</v>
      </c>
      <c r="B761" s="12" t="s">
        <v>1</v>
      </c>
      <c r="C761" s="11">
        <v>1412114</v>
      </c>
      <c r="D761" s="10">
        <v>7</v>
      </c>
      <c r="E761" s="9" t="s">
        <v>0</v>
      </c>
      <c r="F761" s="8">
        <v>0</v>
      </c>
      <c r="G761" s="8">
        <v>0</v>
      </c>
      <c r="H761" s="8">
        <v>0</v>
      </c>
      <c r="I761" s="8">
        <v>0</v>
      </c>
      <c r="J761" s="8">
        <f t="shared" si="240"/>
        <v>0</v>
      </c>
      <c r="K761" s="8">
        <f t="shared" si="241"/>
        <v>0</v>
      </c>
      <c r="L761" s="7">
        <f t="shared" si="224"/>
        <v>0</v>
      </c>
      <c r="AD761" s="6"/>
      <c r="AE761" s="6"/>
      <c r="AF761" s="6"/>
      <c r="AG761" s="6"/>
      <c r="AH761" s="5">
        <v>1412114</v>
      </c>
      <c r="AI761" s="4" t="str">
        <f t="shared" si="242"/>
        <v>14121147</v>
      </c>
    </row>
    <row r="762" spans="1:35" s="2" customFormat="1" ht="27.75" hidden="1" customHeight="1" x14ac:dyDescent="0.25">
      <c r="A762" s="12" t="s">
        <v>1</v>
      </c>
      <c r="B762" s="12" t="s">
        <v>1</v>
      </c>
      <c r="C762" s="11">
        <v>1412114</v>
      </c>
      <c r="D762" s="10">
        <v>9</v>
      </c>
      <c r="E762" s="9" t="s">
        <v>12</v>
      </c>
      <c r="F762" s="8">
        <v>0</v>
      </c>
      <c r="G762" s="8">
        <v>0</v>
      </c>
      <c r="H762" s="8">
        <v>0</v>
      </c>
      <c r="I762" s="8">
        <v>0</v>
      </c>
      <c r="J762" s="8">
        <f t="shared" si="240"/>
        <v>0</v>
      </c>
      <c r="K762" s="8">
        <f t="shared" si="241"/>
        <v>0</v>
      </c>
      <c r="L762" s="7">
        <f t="shared" si="224"/>
        <v>0</v>
      </c>
      <c r="M762" s="6" t="e">
        <f>SUM(#REF!)</f>
        <v>#REF!</v>
      </c>
      <c r="N762" s="6" t="e">
        <f>SUM(#REF!)</f>
        <v>#REF!</v>
      </c>
      <c r="O762" s="6" t="e">
        <f>SUM(#REF!)</f>
        <v>#REF!</v>
      </c>
      <c r="P762" s="6" t="e">
        <f>SUM(#REF!)</f>
        <v>#REF!</v>
      </c>
      <c r="Q762" s="6" t="e">
        <f>SUM(#REF!)</f>
        <v>#REF!</v>
      </c>
      <c r="R762" s="6" t="e">
        <f>SUM(#REF!)</f>
        <v>#REF!</v>
      </c>
      <c r="S762" s="6" t="e">
        <f>SUM(#REF!)</f>
        <v>#REF!</v>
      </c>
      <c r="T762" s="6" t="e">
        <f>SUM(#REF!)</f>
        <v>#REF!</v>
      </c>
      <c r="U762" s="6" t="e">
        <f>SUM(#REF!)</f>
        <v>#REF!</v>
      </c>
      <c r="V762" s="6" t="e">
        <f>SUM(#REF!)</f>
        <v>#REF!</v>
      </c>
      <c r="W762" s="6" t="e">
        <f>SUM(#REF!)</f>
        <v>#REF!</v>
      </c>
      <c r="X762" s="6" t="e">
        <f>SUM(#REF!)</f>
        <v>#REF!</v>
      </c>
      <c r="Y762" s="6" t="e">
        <f>SUM(#REF!)</f>
        <v>#REF!</v>
      </c>
      <c r="Z762" s="6" t="e">
        <f>SUM(#REF!)</f>
        <v>#REF!</v>
      </c>
      <c r="AA762" s="6" t="e">
        <f>SUM(#REF!)</f>
        <v>#REF!</v>
      </c>
      <c r="AB762" s="6" t="e">
        <f>SUM(#REF!)</f>
        <v>#REF!</v>
      </c>
      <c r="AC762" s="6" t="e">
        <f>SUM(#REF!)</f>
        <v>#REF!</v>
      </c>
      <c r="AD762" s="6"/>
      <c r="AE762" s="6"/>
      <c r="AF762" s="6"/>
      <c r="AG762" s="6" t="e">
        <f>SUM(#REF!)</f>
        <v>#REF!</v>
      </c>
      <c r="AH762" s="5">
        <v>1412114</v>
      </c>
      <c r="AI762" s="4" t="str">
        <f t="shared" si="242"/>
        <v>14121149</v>
      </c>
    </row>
    <row r="763" spans="1:35" s="2" customFormat="1" ht="27.75" customHeight="1" x14ac:dyDescent="0.25">
      <c r="A763" s="18" t="s">
        <v>5</v>
      </c>
      <c r="B763" s="18" t="s">
        <v>5</v>
      </c>
      <c r="C763" s="18" t="s">
        <v>5</v>
      </c>
      <c r="D763" s="17">
        <v>1412115</v>
      </c>
      <c r="E763" s="16" t="s">
        <v>65</v>
      </c>
      <c r="F763" s="15">
        <v>55684113.933999993</v>
      </c>
      <c r="G763" s="15">
        <v>53610046.839999996</v>
      </c>
      <c r="H763" s="15">
        <f>SUMIF($B$764:$B$770,"article",H764:H770)</f>
        <v>98376931.180000007</v>
      </c>
      <c r="I763" s="15">
        <f>SUMIF($B$764:$B$770,"article",I764:I770)</f>
        <v>49012407.980000004</v>
      </c>
      <c r="J763" s="15">
        <f>SUMIF($B$764:$B$770,"article",J764:J770)</f>
        <v>49364523.199999996</v>
      </c>
      <c r="K763" s="15">
        <f>SUMIF($B$764:$B$770,"article",K764:K770)</f>
        <v>-4597638.859999992</v>
      </c>
      <c r="L763" s="14">
        <f t="shared" si="224"/>
        <v>0.49821037708852833</v>
      </c>
      <c r="AD763" s="13"/>
      <c r="AE763" s="13"/>
      <c r="AF763" s="13"/>
      <c r="AG763" s="13"/>
      <c r="AH763" s="5">
        <v>1412115</v>
      </c>
    </row>
    <row r="764" spans="1:35" s="2" customFormat="1" ht="27.75" customHeight="1" x14ac:dyDescent="0.25">
      <c r="A764" s="12" t="s">
        <v>1</v>
      </c>
      <c r="B764" s="12" t="s">
        <v>1</v>
      </c>
      <c r="C764" s="11">
        <v>1412115</v>
      </c>
      <c r="D764" s="10">
        <v>1</v>
      </c>
      <c r="E764" s="9" t="s">
        <v>3</v>
      </c>
      <c r="F764" s="8">
        <v>43684113.849999994</v>
      </c>
      <c r="G764" s="8">
        <v>42668265.839999996</v>
      </c>
      <c r="H764" s="8">
        <v>79153994.079999998</v>
      </c>
      <c r="I764" s="8">
        <v>41160205.980000004</v>
      </c>
      <c r="J764" s="8">
        <f t="shared" ref="J764:J770" si="243">H764-I764</f>
        <v>37993788.099999994</v>
      </c>
      <c r="K764" s="8">
        <f t="shared" ref="K764:K770" si="244">+I764-G764</f>
        <v>-1508059.859999992</v>
      </c>
      <c r="L764" s="7">
        <f t="shared" si="224"/>
        <v>0.52000163047236603</v>
      </c>
      <c r="AD764" s="6"/>
      <c r="AE764" s="6"/>
      <c r="AF764" s="6"/>
      <c r="AG764" s="6"/>
      <c r="AH764" s="5">
        <v>1412115</v>
      </c>
      <c r="AI764" s="4" t="str">
        <f t="shared" ref="AI764:AI770" si="245">CONCATENATE(AH764,D764)</f>
        <v>14121151</v>
      </c>
    </row>
    <row r="765" spans="1:35" s="2" customFormat="1" ht="27.75" customHeight="1" x14ac:dyDescent="0.25">
      <c r="A765" s="12" t="s">
        <v>1</v>
      </c>
      <c r="B765" s="12" t="s">
        <v>1</v>
      </c>
      <c r="C765" s="11">
        <v>1412115</v>
      </c>
      <c r="D765" s="10">
        <v>2</v>
      </c>
      <c r="E765" s="9" t="s">
        <v>2</v>
      </c>
      <c r="F765" s="8">
        <v>12000000.083999999</v>
      </c>
      <c r="G765" s="8">
        <v>10941781</v>
      </c>
      <c r="H765" s="8">
        <v>19222937.100000001</v>
      </c>
      <c r="I765" s="8">
        <v>7852202</v>
      </c>
      <c r="J765" s="8">
        <f t="shared" si="243"/>
        <v>11370735.100000001</v>
      </c>
      <c r="K765" s="8">
        <f t="shared" si="244"/>
        <v>-3089579</v>
      </c>
      <c r="L765" s="7">
        <f t="shared" si="224"/>
        <v>0.40848086632921454</v>
      </c>
      <c r="AD765" s="6"/>
      <c r="AE765" s="6"/>
      <c r="AF765" s="6"/>
      <c r="AG765" s="6"/>
      <c r="AH765" s="5">
        <v>1412115</v>
      </c>
      <c r="AI765" s="4" t="str">
        <f t="shared" si="245"/>
        <v>14121152</v>
      </c>
    </row>
    <row r="766" spans="1:35" s="2" customFormat="1" ht="27.75" hidden="1" customHeight="1" x14ac:dyDescent="0.25">
      <c r="A766" s="12" t="s">
        <v>1</v>
      </c>
      <c r="B766" s="12" t="s">
        <v>1</v>
      </c>
      <c r="C766" s="11">
        <v>1412115</v>
      </c>
      <c r="D766" s="10">
        <v>3</v>
      </c>
      <c r="E766" s="9" t="s">
        <v>15</v>
      </c>
      <c r="F766" s="8">
        <v>0</v>
      </c>
      <c r="G766" s="8">
        <v>0</v>
      </c>
      <c r="H766" s="8">
        <v>0</v>
      </c>
      <c r="I766" s="8">
        <v>0</v>
      </c>
      <c r="J766" s="8">
        <f t="shared" si="243"/>
        <v>0</v>
      </c>
      <c r="K766" s="8">
        <f t="shared" si="244"/>
        <v>0</v>
      </c>
      <c r="L766" s="7">
        <f t="shared" si="224"/>
        <v>0</v>
      </c>
      <c r="AD766" s="6"/>
      <c r="AE766" s="6"/>
      <c r="AF766" s="6"/>
      <c r="AG766" s="6"/>
      <c r="AH766" s="5">
        <v>1412115</v>
      </c>
      <c r="AI766" s="4" t="str">
        <f t="shared" si="245"/>
        <v>14121153</v>
      </c>
    </row>
    <row r="767" spans="1:35" s="2" customFormat="1" ht="27.75" hidden="1" customHeight="1" x14ac:dyDescent="0.25">
      <c r="A767" s="12" t="s">
        <v>1</v>
      </c>
      <c r="B767" s="12" t="s">
        <v>1</v>
      </c>
      <c r="C767" s="11">
        <v>1412115</v>
      </c>
      <c r="D767" s="10">
        <v>4</v>
      </c>
      <c r="E767" s="9" t="s">
        <v>14</v>
      </c>
      <c r="F767" s="8">
        <v>0</v>
      </c>
      <c r="G767" s="8">
        <v>0</v>
      </c>
      <c r="H767" s="8">
        <v>0</v>
      </c>
      <c r="I767" s="8">
        <v>0</v>
      </c>
      <c r="J767" s="8">
        <f t="shared" si="243"/>
        <v>0</v>
      </c>
      <c r="K767" s="8">
        <f t="shared" si="244"/>
        <v>0</v>
      </c>
      <c r="L767" s="7">
        <f t="shared" si="224"/>
        <v>0</v>
      </c>
      <c r="AD767" s="6"/>
      <c r="AE767" s="6"/>
      <c r="AF767" s="6"/>
      <c r="AG767" s="6"/>
      <c r="AH767" s="5">
        <v>1412115</v>
      </c>
      <c r="AI767" s="4" t="str">
        <f t="shared" si="245"/>
        <v>14121154</v>
      </c>
    </row>
    <row r="768" spans="1:35" s="2" customFormat="1" ht="27.75" hidden="1" customHeight="1" x14ac:dyDescent="0.25">
      <c r="A768" s="12" t="s">
        <v>1</v>
      </c>
      <c r="B768" s="12" t="s">
        <v>1</v>
      </c>
      <c r="C768" s="11">
        <v>1412115</v>
      </c>
      <c r="D768" s="10">
        <v>5</v>
      </c>
      <c r="E768" s="9" t="s">
        <v>13</v>
      </c>
      <c r="F768" s="8">
        <v>0</v>
      </c>
      <c r="G768" s="8">
        <v>0</v>
      </c>
      <c r="H768" s="8">
        <v>0</v>
      </c>
      <c r="I768" s="8">
        <v>0</v>
      </c>
      <c r="J768" s="8">
        <f t="shared" si="243"/>
        <v>0</v>
      </c>
      <c r="K768" s="8">
        <f t="shared" si="244"/>
        <v>0</v>
      </c>
      <c r="L768" s="7">
        <f t="shared" si="224"/>
        <v>0</v>
      </c>
      <c r="AD768" s="6"/>
      <c r="AE768" s="6"/>
      <c r="AF768" s="6"/>
      <c r="AG768" s="6"/>
      <c r="AH768" s="5">
        <v>1412115</v>
      </c>
      <c r="AI768" s="4" t="str">
        <f t="shared" si="245"/>
        <v>14121155</v>
      </c>
    </row>
    <row r="769" spans="1:35" s="2" customFormat="1" ht="27.75" hidden="1" customHeight="1" x14ac:dyDescent="0.25">
      <c r="A769" s="12" t="s">
        <v>1</v>
      </c>
      <c r="B769" s="12" t="s">
        <v>1</v>
      </c>
      <c r="C769" s="11">
        <v>1412115</v>
      </c>
      <c r="D769" s="10">
        <v>7</v>
      </c>
      <c r="E769" s="9" t="s">
        <v>0</v>
      </c>
      <c r="F769" s="8">
        <v>0</v>
      </c>
      <c r="G769" s="8">
        <v>0</v>
      </c>
      <c r="H769" s="8">
        <v>0</v>
      </c>
      <c r="I769" s="8">
        <v>0</v>
      </c>
      <c r="J769" s="8">
        <f t="shared" si="243"/>
        <v>0</v>
      </c>
      <c r="K769" s="8">
        <f t="shared" si="244"/>
        <v>0</v>
      </c>
      <c r="L769" s="7">
        <f t="shared" si="224"/>
        <v>0</v>
      </c>
      <c r="AD769" s="6"/>
      <c r="AE769" s="6"/>
      <c r="AF769" s="6"/>
      <c r="AG769" s="6"/>
      <c r="AH769" s="5">
        <v>1412115</v>
      </c>
      <c r="AI769" s="4" t="str">
        <f t="shared" si="245"/>
        <v>14121157</v>
      </c>
    </row>
    <row r="770" spans="1:35" s="2" customFormat="1" ht="27.75" hidden="1" customHeight="1" x14ac:dyDescent="0.25">
      <c r="A770" s="12" t="s">
        <v>1</v>
      </c>
      <c r="B770" s="12" t="s">
        <v>1</v>
      </c>
      <c r="C770" s="11">
        <v>1412115</v>
      </c>
      <c r="D770" s="10">
        <v>9</v>
      </c>
      <c r="E770" s="9" t="s">
        <v>12</v>
      </c>
      <c r="F770" s="8">
        <v>0</v>
      </c>
      <c r="G770" s="8">
        <v>0</v>
      </c>
      <c r="H770" s="8">
        <v>0</v>
      </c>
      <c r="I770" s="8">
        <v>0</v>
      </c>
      <c r="J770" s="8">
        <f t="shared" si="243"/>
        <v>0</v>
      </c>
      <c r="K770" s="8">
        <f t="shared" si="244"/>
        <v>0</v>
      </c>
      <c r="L770" s="7">
        <f t="shared" si="224"/>
        <v>0</v>
      </c>
      <c r="AD770" s="6"/>
      <c r="AE770" s="6"/>
      <c r="AF770" s="6"/>
      <c r="AG770" s="6"/>
      <c r="AH770" s="5">
        <v>1412115</v>
      </c>
      <c r="AI770" s="4" t="str">
        <f t="shared" si="245"/>
        <v>14121159</v>
      </c>
    </row>
    <row r="771" spans="1:35" s="2" customFormat="1" ht="27.75" customHeight="1" x14ac:dyDescent="0.25">
      <c r="A771" s="18" t="s">
        <v>5</v>
      </c>
      <c r="B771" s="18" t="s">
        <v>5</v>
      </c>
      <c r="C771" s="18" t="s">
        <v>5</v>
      </c>
      <c r="D771" s="17">
        <v>1412116</v>
      </c>
      <c r="E771" s="16" t="s">
        <v>64</v>
      </c>
      <c r="F771" s="15">
        <v>49083923.175999999</v>
      </c>
      <c r="G771" s="15">
        <v>41728254.130000003</v>
      </c>
      <c r="H771" s="15">
        <f>SUMIF($B$772:$B$778,"article",H772:H778)</f>
        <v>69942808.129999995</v>
      </c>
      <c r="I771" s="15">
        <f>SUMIF($B$772:$B$778,"article",I772:I778)</f>
        <v>31473643.509999998</v>
      </c>
      <c r="J771" s="15">
        <f>SUMIF($B$772:$B$778,"article",J772:J778)</f>
        <v>38469164.619999997</v>
      </c>
      <c r="K771" s="15">
        <f>SUMIF($B$772:$B$778,"article",K772:K778)</f>
        <v>-10254610.620000003</v>
      </c>
      <c r="L771" s="14">
        <f t="shared" si="224"/>
        <v>0.44999113349154002</v>
      </c>
      <c r="AD771" s="13"/>
      <c r="AE771" s="13"/>
      <c r="AF771" s="13"/>
      <c r="AG771" s="13"/>
      <c r="AH771" s="5">
        <v>1412116</v>
      </c>
    </row>
    <row r="772" spans="1:35" s="2" customFormat="1" ht="27.75" customHeight="1" x14ac:dyDescent="0.25">
      <c r="A772" s="12" t="s">
        <v>1</v>
      </c>
      <c r="B772" s="12" t="s">
        <v>1</v>
      </c>
      <c r="C772" s="11">
        <v>1412116</v>
      </c>
      <c r="D772" s="10">
        <v>1</v>
      </c>
      <c r="E772" s="9" t="s">
        <v>3</v>
      </c>
      <c r="F772" s="8">
        <v>24328499.960000001</v>
      </c>
      <c r="G772" s="8">
        <v>20614712.030000001</v>
      </c>
      <c r="H772" s="8">
        <v>26840451.129999999</v>
      </c>
      <c r="I772" s="8">
        <v>16157842.51</v>
      </c>
      <c r="J772" s="8">
        <f t="shared" ref="J772:J778" si="246">H772-I772</f>
        <v>10682608.619999999</v>
      </c>
      <c r="K772" s="8">
        <f t="shared" ref="K772:K778" si="247">+I772-G772</f>
        <v>-4456869.5200000014</v>
      </c>
      <c r="L772" s="7">
        <f t="shared" ref="L772:L835" si="248">IF(G772&lt;&gt;0,I772/H772,0)</f>
        <v>0.60199593634773607</v>
      </c>
      <c r="AD772" s="6"/>
      <c r="AE772" s="6"/>
      <c r="AF772" s="6"/>
      <c r="AG772" s="6"/>
      <c r="AH772" s="5">
        <v>1412116</v>
      </c>
      <c r="AI772" s="4" t="str">
        <f t="shared" ref="AI772:AI778" si="249">CONCATENATE(AH772,D772)</f>
        <v>14121161</v>
      </c>
    </row>
    <row r="773" spans="1:35" s="2" customFormat="1" ht="27.75" customHeight="1" x14ac:dyDescent="0.25">
      <c r="A773" s="12" t="s">
        <v>1</v>
      </c>
      <c r="B773" s="12" t="s">
        <v>1</v>
      </c>
      <c r="C773" s="11">
        <v>1412116</v>
      </c>
      <c r="D773" s="10">
        <v>2</v>
      </c>
      <c r="E773" s="9" t="s">
        <v>2</v>
      </c>
      <c r="F773" s="8">
        <v>24755423.215999998</v>
      </c>
      <c r="G773" s="8">
        <v>21113542.100000001</v>
      </c>
      <c r="H773" s="8">
        <v>43102357</v>
      </c>
      <c r="I773" s="8">
        <v>15315801</v>
      </c>
      <c r="J773" s="8">
        <f t="shared" si="246"/>
        <v>27786556</v>
      </c>
      <c r="K773" s="8">
        <f t="shared" si="247"/>
        <v>-5797741.1000000015</v>
      </c>
      <c r="L773" s="7">
        <f t="shared" si="248"/>
        <v>0.35533557944406613</v>
      </c>
      <c r="AD773" s="6"/>
      <c r="AE773" s="6"/>
      <c r="AF773" s="6"/>
      <c r="AG773" s="6"/>
      <c r="AH773" s="5">
        <v>1412116</v>
      </c>
      <c r="AI773" s="4" t="str">
        <f t="shared" si="249"/>
        <v>14121162</v>
      </c>
    </row>
    <row r="774" spans="1:35" s="2" customFormat="1" ht="27.75" hidden="1" customHeight="1" x14ac:dyDescent="0.25">
      <c r="A774" s="12" t="s">
        <v>1</v>
      </c>
      <c r="B774" s="12" t="s">
        <v>1</v>
      </c>
      <c r="C774" s="11">
        <v>1412116</v>
      </c>
      <c r="D774" s="10">
        <v>3</v>
      </c>
      <c r="E774" s="9" t="s">
        <v>15</v>
      </c>
      <c r="F774" s="8">
        <v>0</v>
      </c>
      <c r="G774" s="8">
        <v>0</v>
      </c>
      <c r="H774" s="8">
        <v>0</v>
      </c>
      <c r="I774" s="8">
        <v>0</v>
      </c>
      <c r="J774" s="8">
        <f t="shared" si="246"/>
        <v>0</v>
      </c>
      <c r="K774" s="8">
        <f t="shared" si="247"/>
        <v>0</v>
      </c>
      <c r="L774" s="7">
        <f t="shared" si="248"/>
        <v>0</v>
      </c>
      <c r="AD774" s="6"/>
      <c r="AE774" s="6"/>
      <c r="AF774" s="6"/>
      <c r="AG774" s="6"/>
      <c r="AH774" s="5">
        <v>1412116</v>
      </c>
      <c r="AI774" s="4" t="str">
        <f t="shared" si="249"/>
        <v>14121163</v>
      </c>
    </row>
    <row r="775" spans="1:35" s="2" customFormat="1" ht="27.75" hidden="1" customHeight="1" x14ac:dyDescent="0.25">
      <c r="A775" s="12" t="s">
        <v>1</v>
      </c>
      <c r="B775" s="12" t="s">
        <v>1</v>
      </c>
      <c r="C775" s="11">
        <v>1412116</v>
      </c>
      <c r="D775" s="10">
        <v>4</v>
      </c>
      <c r="E775" s="9" t="s">
        <v>14</v>
      </c>
      <c r="F775" s="8">
        <v>0</v>
      </c>
      <c r="G775" s="8">
        <v>0</v>
      </c>
      <c r="H775" s="8">
        <v>0</v>
      </c>
      <c r="I775" s="8">
        <v>0</v>
      </c>
      <c r="J775" s="8">
        <f t="shared" si="246"/>
        <v>0</v>
      </c>
      <c r="K775" s="8">
        <f t="shared" si="247"/>
        <v>0</v>
      </c>
      <c r="L775" s="7">
        <f t="shared" si="248"/>
        <v>0</v>
      </c>
      <c r="M775" s="6" t="e">
        <f>SUM(#REF!)</f>
        <v>#REF!</v>
      </c>
      <c r="N775" s="6" t="e">
        <f>SUM(#REF!)</f>
        <v>#REF!</v>
      </c>
      <c r="O775" s="6" t="e">
        <f>SUM(#REF!)</f>
        <v>#REF!</v>
      </c>
      <c r="P775" s="6" t="e">
        <f>SUM(#REF!)</f>
        <v>#REF!</v>
      </c>
      <c r="Q775" s="6" t="e">
        <f>SUM(#REF!)</f>
        <v>#REF!</v>
      </c>
      <c r="R775" s="6" t="e">
        <f>SUM(#REF!)</f>
        <v>#REF!</v>
      </c>
      <c r="S775" s="6" t="e">
        <f>SUM(#REF!)</f>
        <v>#REF!</v>
      </c>
      <c r="T775" s="6" t="e">
        <f>SUM(#REF!)</f>
        <v>#REF!</v>
      </c>
      <c r="U775" s="6" t="e">
        <f>SUM(#REF!)</f>
        <v>#REF!</v>
      </c>
      <c r="V775" s="6" t="e">
        <f>SUM(#REF!)</f>
        <v>#REF!</v>
      </c>
      <c r="W775" s="6" t="e">
        <f>SUM(#REF!)</f>
        <v>#REF!</v>
      </c>
      <c r="X775" s="6" t="e">
        <f>SUM(#REF!)</f>
        <v>#REF!</v>
      </c>
      <c r="Y775" s="6" t="e">
        <f>SUM(#REF!)</f>
        <v>#REF!</v>
      </c>
      <c r="Z775" s="6" t="e">
        <f>SUM(#REF!)</f>
        <v>#REF!</v>
      </c>
      <c r="AA775" s="6" t="e">
        <f>SUM(#REF!)</f>
        <v>#REF!</v>
      </c>
      <c r="AB775" s="6" t="e">
        <f>SUM(#REF!)</f>
        <v>#REF!</v>
      </c>
      <c r="AC775" s="6" t="e">
        <f>SUM(#REF!)</f>
        <v>#REF!</v>
      </c>
      <c r="AD775" s="6"/>
      <c r="AE775" s="6"/>
      <c r="AF775" s="6"/>
      <c r="AG775" s="6" t="e">
        <f>SUM(#REF!)</f>
        <v>#REF!</v>
      </c>
      <c r="AH775" s="5">
        <v>1412116</v>
      </c>
      <c r="AI775" s="4" t="str">
        <f t="shared" si="249"/>
        <v>14121164</v>
      </c>
    </row>
    <row r="776" spans="1:35" s="2" customFormat="1" ht="27.75" hidden="1" customHeight="1" x14ac:dyDescent="0.25">
      <c r="A776" s="12" t="s">
        <v>1</v>
      </c>
      <c r="B776" s="12" t="s">
        <v>1</v>
      </c>
      <c r="C776" s="11">
        <v>1412116</v>
      </c>
      <c r="D776" s="10">
        <v>5</v>
      </c>
      <c r="E776" s="9" t="s">
        <v>13</v>
      </c>
      <c r="F776" s="8">
        <v>0</v>
      </c>
      <c r="G776" s="8">
        <v>0</v>
      </c>
      <c r="H776" s="8">
        <v>0</v>
      </c>
      <c r="I776" s="8">
        <v>0</v>
      </c>
      <c r="J776" s="8">
        <f t="shared" si="246"/>
        <v>0</v>
      </c>
      <c r="K776" s="8">
        <f t="shared" si="247"/>
        <v>0</v>
      </c>
      <c r="L776" s="7">
        <f t="shared" si="248"/>
        <v>0</v>
      </c>
      <c r="AD776" s="6"/>
      <c r="AE776" s="6"/>
      <c r="AF776" s="6"/>
      <c r="AG776" s="6"/>
      <c r="AH776" s="5">
        <v>1412116</v>
      </c>
      <c r="AI776" s="4" t="str">
        <f t="shared" si="249"/>
        <v>14121165</v>
      </c>
    </row>
    <row r="777" spans="1:35" s="2" customFormat="1" ht="27.75" hidden="1" customHeight="1" x14ac:dyDescent="0.25">
      <c r="A777" s="12" t="s">
        <v>1</v>
      </c>
      <c r="B777" s="12" t="s">
        <v>1</v>
      </c>
      <c r="C777" s="11">
        <v>1412116</v>
      </c>
      <c r="D777" s="10">
        <v>7</v>
      </c>
      <c r="E777" s="9" t="s">
        <v>0</v>
      </c>
      <c r="F777" s="8">
        <v>0</v>
      </c>
      <c r="G777" s="8">
        <v>0</v>
      </c>
      <c r="H777" s="8">
        <v>0</v>
      </c>
      <c r="I777" s="8">
        <v>0</v>
      </c>
      <c r="J777" s="8">
        <f t="shared" si="246"/>
        <v>0</v>
      </c>
      <c r="K777" s="8">
        <f t="shared" si="247"/>
        <v>0</v>
      </c>
      <c r="L777" s="7">
        <f t="shared" si="248"/>
        <v>0</v>
      </c>
      <c r="AD777" s="6"/>
      <c r="AE777" s="6"/>
      <c r="AF777" s="6"/>
      <c r="AG777" s="6"/>
      <c r="AH777" s="5">
        <v>1412116</v>
      </c>
      <c r="AI777" s="4" t="str">
        <f t="shared" si="249"/>
        <v>14121167</v>
      </c>
    </row>
    <row r="778" spans="1:35" s="2" customFormat="1" ht="27.75" hidden="1" customHeight="1" x14ac:dyDescent="0.25">
      <c r="A778" s="12" t="s">
        <v>1</v>
      </c>
      <c r="B778" s="12" t="s">
        <v>1</v>
      </c>
      <c r="C778" s="11">
        <v>1412116</v>
      </c>
      <c r="D778" s="10">
        <v>9</v>
      </c>
      <c r="E778" s="9" t="s">
        <v>12</v>
      </c>
      <c r="F778" s="8">
        <v>0</v>
      </c>
      <c r="G778" s="8">
        <v>0</v>
      </c>
      <c r="H778" s="8">
        <v>0</v>
      </c>
      <c r="I778" s="8">
        <v>0</v>
      </c>
      <c r="J778" s="8">
        <f t="shared" si="246"/>
        <v>0</v>
      </c>
      <c r="K778" s="8">
        <f t="shared" si="247"/>
        <v>0</v>
      </c>
      <c r="L778" s="7">
        <f t="shared" si="248"/>
        <v>0</v>
      </c>
      <c r="M778" s="6" t="e">
        <f>SUM(#REF!)</f>
        <v>#REF!</v>
      </c>
      <c r="N778" s="6" t="e">
        <f>SUM(#REF!)</f>
        <v>#REF!</v>
      </c>
      <c r="O778" s="6" t="e">
        <f>SUM(#REF!)</f>
        <v>#REF!</v>
      </c>
      <c r="P778" s="6" t="e">
        <f>SUM(#REF!)</f>
        <v>#REF!</v>
      </c>
      <c r="Q778" s="6" t="e">
        <f>SUM(#REF!)</f>
        <v>#REF!</v>
      </c>
      <c r="R778" s="6" t="e">
        <f>SUM(#REF!)</f>
        <v>#REF!</v>
      </c>
      <c r="S778" s="6" t="e">
        <f>SUM(#REF!)</f>
        <v>#REF!</v>
      </c>
      <c r="T778" s="6" t="e">
        <f>SUM(#REF!)</f>
        <v>#REF!</v>
      </c>
      <c r="U778" s="6" t="e">
        <f>SUM(#REF!)</f>
        <v>#REF!</v>
      </c>
      <c r="V778" s="6" t="e">
        <f>SUM(#REF!)</f>
        <v>#REF!</v>
      </c>
      <c r="W778" s="6" t="e">
        <f>SUM(#REF!)</f>
        <v>#REF!</v>
      </c>
      <c r="X778" s="6" t="e">
        <f>SUM(#REF!)</f>
        <v>#REF!</v>
      </c>
      <c r="Y778" s="6" t="e">
        <f>SUM(#REF!)</f>
        <v>#REF!</v>
      </c>
      <c r="Z778" s="6" t="e">
        <f>SUM(#REF!)</f>
        <v>#REF!</v>
      </c>
      <c r="AA778" s="6" t="e">
        <f>SUM(#REF!)</f>
        <v>#REF!</v>
      </c>
      <c r="AB778" s="6" t="e">
        <f>SUM(#REF!)</f>
        <v>#REF!</v>
      </c>
      <c r="AC778" s="6" t="e">
        <f>SUM(#REF!)</f>
        <v>#REF!</v>
      </c>
      <c r="AD778" s="6"/>
      <c r="AE778" s="6"/>
      <c r="AF778" s="6"/>
      <c r="AG778" s="6" t="e">
        <f>SUM(#REF!)</f>
        <v>#REF!</v>
      </c>
      <c r="AH778" s="5">
        <v>1412116</v>
      </c>
      <c r="AI778" s="4" t="str">
        <f t="shared" si="249"/>
        <v>14121169</v>
      </c>
    </row>
    <row r="779" spans="1:35" s="2" customFormat="1" ht="27.75" customHeight="1" x14ac:dyDescent="0.25">
      <c r="A779" s="18" t="s">
        <v>5</v>
      </c>
      <c r="B779" s="18" t="s">
        <v>5</v>
      </c>
      <c r="C779" s="18" t="s">
        <v>5</v>
      </c>
      <c r="D779" s="17">
        <v>1412117</v>
      </c>
      <c r="E779" s="16" t="s">
        <v>63</v>
      </c>
      <c r="F779" s="15">
        <v>31247820.324000001</v>
      </c>
      <c r="G779" s="15">
        <v>34828946.439999998</v>
      </c>
      <c r="H779" s="15">
        <f>SUMIF($B$780:$B$786,"article",H780:H786)</f>
        <v>75106278.439999998</v>
      </c>
      <c r="I779" s="15">
        <f>SUMIF($B$780:$B$786,"article",I780:I786)</f>
        <v>33133920.300000001</v>
      </c>
      <c r="J779" s="15">
        <f>SUMIF($B$780:$B$786,"article",J780:J786)</f>
        <v>41972358.140000008</v>
      </c>
      <c r="K779" s="15">
        <f>SUMIF($B$780:$B$786,"article",K780:K786)</f>
        <v>-1695026.1400000006</v>
      </c>
      <c r="L779" s="14">
        <f t="shared" si="248"/>
        <v>0.44116045939447829</v>
      </c>
      <c r="AD779" s="13"/>
      <c r="AE779" s="13"/>
      <c r="AF779" s="13"/>
      <c r="AG779" s="13"/>
      <c r="AH779" s="5">
        <v>1412217</v>
      </c>
    </row>
    <row r="780" spans="1:35" s="2" customFormat="1" ht="27.75" customHeight="1" x14ac:dyDescent="0.25">
      <c r="A780" s="12" t="s">
        <v>1</v>
      </c>
      <c r="B780" s="12" t="s">
        <v>1</v>
      </c>
      <c r="C780" s="11">
        <v>1412117</v>
      </c>
      <c r="D780" s="10">
        <v>1</v>
      </c>
      <c r="E780" s="9" t="s">
        <v>3</v>
      </c>
      <c r="F780" s="8">
        <v>20747820</v>
      </c>
      <c r="G780" s="8">
        <v>20747729.960000001</v>
      </c>
      <c r="H780" s="8">
        <v>39247836.310000002</v>
      </c>
      <c r="I780" s="8">
        <v>16380893.290000001</v>
      </c>
      <c r="J780" s="8">
        <f t="shared" ref="J780:J786" si="250">H780-I780</f>
        <v>22866943.020000003</v>
      </c>
      <c r="K780" s="8">
        <f t="shared" ref="K780:K786" si="251">+I780-G780</f>
        <v>-4366836.67</v>
      </c>
      <c r="L780" s="7">
        <f t="shared" si="248"/>
        <v>0.4173706076588557</v>
      </c>
      <c r="AD780" s="6"/>
      <c r="AE780" s="6"/>
      <c r="AF780" s="6"/>
      <c r="AG780" s="6"/>
      <c r="AH780" s="5">
        <v>1412117</v>
      </c>
      <c r="AI780" s="4" t="str">
        <f t="shared" ref="AI780:AI786" si="252">CONCATENATE(AH780,D780)</f>
        <v>14121171</v>
      </c>
    </row>
    <row r="781" spans="1:35" s="2" customFormat="1" ht="27.75" customHeight="1" x14ac:dyDescent="0.25">
      <c r="A781" s="12" t="s">
        <v>1</v>
      </c>
      <c r="B781" s="12" t="s">
        <v>1</v>
      </c>
      <c r="C781" s="11">
        <v>1412117</v>
      </c>
      <c r="D781" s="10">
        <v>2</v>
      </c>
      <c r="E781" s="9" t="s">
        <v>2</v>
      </c>
      <c r="F781" s="8">
        <v>10500000.323999999</v>
      </c>
      <c r="G781" s="8">
        <v>14081216.48</v>
      </c>
      <c r="H781" s="8">
        <v>35858442.130000003</v>
      </c>
      <c r="I781" s="8">
        <v>16753027.01</v>
      </c>
      <c r="J781" s="8">
        <f t="shared" si="250"/>
        <v>19105415.120000005</v>
      </c>
      <c r="K781" s="8">
        <f t="shared" si="251"/>
        <v>2671810.5299999993</v>
      </c>
      <c r="L781" s="7">
        <f t="shared" si="248"/>
        <v>0.46719896389430787</v>
      </c>
      <c r="AD781" s="6"/>
      <c r="AE781" s="6"/>
      <c r="AF781" s="6"/>
      <c r="AG781" s="6"/>
      <c r="AH781" s="5">
        <v>1412117</v>
      </c>
      <c r="AI781" s="4" t="str">
        <f t="shared" si="252"/>
        <v>14121172</v>
      </c>
    </row>
    <row r="782" spans="1:35" s="2" customFormat="1" ht="27.75" hidden="1" customHeight="1" x14ac:dyDescent="0.25">
      <c r="A782" s="12" t="s">
        <v>1</v>
      </c>
      <c r="B782" s="12" t="s">
        <v>1</v>
      </c>
      <c r="C782" s="11">
        <v>1412117</v>
      </c>
      <c r="D782" s="10">
        <v>3</v>
      </c>
      <c r="E782" s="9" t="s">
        <v>15</v>
      </c>
      <c r="F782" s="8">
        <v>0</v>
      </c>
      <c r="G782" s="8">
        <v>0</v>
      </c>
      <c r="H782" s="8">
        <v>0</v>
      </c>
      <c r="I782" s="8">
        <v>0</v>
      </c>
      <c r="J782" s="8">
        <f t="shared" si="250"/>
        <v>0</v>
      </c>
      <c r="K782" s="8">
        <f t="shared" si="251"/>
        <v>0</v>
      </c>
      <c r="L782" s="7">
        <f t="shared" si="248"/>
        <v>0</v>
      </c>
      <c r="AD782" s="6"/>
      <c r="AE782" s="6"/>
      <c r="AF782" s="6"/>
      <c r="AG782" s="6"/>
      <c r="AH782" s="5">
        <v>1412117</v>
      </c>
      <c r="AI782" s="4" t="str">
        <f t="shared" si="252"/>
        <v>14121173</v>
      </c>
    </row>
    <row r="783" spans="1:35" s="2" customFormat="1" ht="27.75" hidden="1" customHeight="1" x14ac:dyDescent="0.25">
      <c r="A783" s="12" t="s">
        <v>1</v>
      </c>
      <c r="B783" s="12" t="s">
        <v>1</v>
      </c>
      <c r="C783" s="11">
        <v>1412117</v>
      </c>
      <c r="D783" s="10">
        <v>4</v>
      </c>
      <c r="E783" s="9" t="s">
        <v>14</v>
      </c>
      <c r="F783" s="8">
        <v>0</v>
      </c>
      <c r="G783" s="8">
        <v>0</v>
      </c>
      <c r="H783" s="8">
        <v>0</v>
      </c>
      <c r="I783" s="8">
        <v>0</v>
      </c>
      <c r="J783" s="8">
        <f t="shared" si="250"/>
        <v>0</v>
      </c>
      <c r="K783" s="8">
        <f t="shared" si="251"/>
        <v>0</v>
      </c>
      <c r="L783" s="7">
        <f t="shared" si="248"/>
        <v>0</v>
      </c>
      <c r="AD783" s="6"/>
      <c r="AE783" s="6"/>
      <c r="AF783" s="6"/>
      <c r="AG783" s="6"/>
      <c r="AH783" s="5">
        <v>1412117</v>
      </c>
      <c r="AI783" s="4" t="str">
        <f t="shared" si="252"/>
        <v>14121174</v>
      </c>
    </row>
    <row r="784" spans="1:35" s="2" customFormat="1" ht="27.75" hidden="1" customHeight="1" x14ac:dyDescent="0.25">
      <c r="A784" s="12" t="s">
        <v>1</v>
      </c>
      <c r="B784" s="12" t="s">
        <v>1</v>
      </c>
      <c r="C784" s="11">
        <v>1412117</v>
      </c>
      <c r="D784" s="10">
        <v>5</v>
      </c>
      <c r="E784" s="9" t="s">
        <v>13</v>
      </c>
      <c r="F784" s="8">
        <v>0</v>
      </c>
      <c r="G784" s="8">
        <v>0</v>
      </c>
      <c r="H784" s="8">
        <v>0</v>
      </c>
      <c r="I784" s="8">
        <v>0</v>
      </c>
      <c r="J784" s="8">
        <f t="shared" si="250"/>
        <v>0</v>
      </c>
      <c r="K784" s="8">
        <f t="shared" si="251"/>
        <v>0</v>
      </c>
      <c r="L784" s="7">
        <f t="shared" si="248"/>
        <v>0</v>
      </c>
      <c r="AD784" s="6"/>
      <c r="AE784" s="6"/>
      <c r="AF784" s="6"/>
      <c r="AG784" s="6"/>
      <c r="AH784" s="5">
        <v>1412117</v>
      </c>
      <c r="AI784" s="4" t="str">
        <f t="shared" si="252"/>
        <v>14121175</v>
      </c>
    </row>
    <row r="785" spans="1:35" s="2" customFormat="1" ht="27.75" hidden="1" customHeight="1" x14ac:dyDescent="0.25">
      <c r="A785" s="12" t="s">
        <v>1</v>
      </c>
      <c r="B785" s="12" t="s">
        <v>1</v>
      </c>
      <c r="C785" s="11">
        <v>1412117</v>
      </c>
      <c r="D785" s="10">
        <v>7</v>
      </c>
      <c r="E785" s="9" t="s">
        <v>0</v>
      </c>
      <c r="F785" s="8">
        <v>0</v>
      </c>
      <c r="G785" s="8">
        <v>0</v>
      </c>
      <c r="H785" s="8">
        <v>0</v>
      </c>
      <c r="I785" s="8">
        <v>0</v>
      </c>
      <c r="J785" s="8">
        <f t="shared" si="250"/>
        <v>0</v>
      </c>
      <c r="K785" s="8">
        <f t="shared" si="251"/>
        <v>0</v>
      </c>
      <c r="L785" s="7">
        <f t="shared" si="248"/>
        <v>0</v>
      </c>
      <c r="AD785" s="6"/>
      <c r="AE785" s="6"/>
      <c r="AF785" s="6"/>
      <c r="AG785" s="6"/>
      <c r="AH785" s="5">
        <v>1412117</v>
      </c>
      <c r="AI785" s="4" t="str">
        <f t="shared" si="252"/>
        <v>14121177</v>
      </c>
    </row>
    <row r="786" spans="1:35" s="2" customFormat="1" ht="27.75" hidden="1" customHeight="1" x14ac:dyDescent="0.25">
      <c r="A786" s="12" t="s">
        <v>1</v>
      </c>
      <c r="B786" s="12" t="s">
        <v>1</v>
      </c>
      <c r="C786" s="11">
        <v>1412117</v>
      </c>
      <c r="D786" s="10">
        <v>9</v>
      </c>
      <c r="E786" s="9" t="s">
        <v>12</v>
      </c>
      <c r="F786" s="8">
        <v>0</v>
      </c>
      <c r="G786" s="8">
        <v>0</v>
      </c>
      <c r="H786" s="8">
        <v>0</v>
      </c>
      <c r="I786" s="8">
        <v>0</v>
      </c>
      <c r="J786" s="8">
        <f t="shared" si="250"/>
        <v>0</v>
      </c>
      <c r="K786" s="8">
        <f t="shared" si="251"/>
        <v>0</v>
      </c>
      <c r="L786" s="7">
        <f t="shared" si="248"/>
        <v>0</v>
      </c>
      <c r="AD786" s="6"/>
      <c r="AE786" s="6"/>
      <c r="AF786" s="6"/>
      <c r="AG786" s="6"/>
      <c r="AH786" s="5">
        <v>1412117</v>
      </c>
      <c r="AI786" s="4" t="str">
        <f t="shared" si="252"/>
        <v>14121179</v>
      </c>
    </row>
    <row r="787" spans="1:35" s="2" customFormat="1" ht="27.75" customHeight="1" x14ac:dyDescent="0.25">
      <c r="A787" s="18" t="s">
        <v>5</v>
      </c>
      <c r="B787" s="18" t="s">
        <v>5</v>
      </c>
      <c r="C787" s="18" t="s">
        <v>5</v>
      </c>
      <c r="D787" s="17">
        <v>1412118</v>
      </c>
      <c r="E787" s="16" t="s">
        <v>62</v>
      </c>
      <c r="F787" s="15">
        <v>62374420.539999999</v>
      </c>
      <c r="G787" s="15">
        <v>59123227.390000001</v>
      </c>
      <c r="H787" s="15">
        <f>SUMIF($B$788:$B$794,"article",H788:H794)</f>
        <v>105430570.09</v>
      </c>
      <c r="I787" s="15">
        <f>SUMIF($B$788:$B$794,"article",I788:I794)</f>
        <v>54613932.420000002</v>
      </c>
      <c r="J787" s="15">
        <f>SUMIF($B$788:$B$794,"article",J788:J794)</f>
        <v>50816637.670000002</v>
      </c>
      <c r="K787" s="15">
        <f>SUMIF($B$788:$B$794,"article",K788:K794)</f>
        <v>-4509294.9699999988</v>
      </c>
      <c r="L787" s="14">
        <f t="shared" si="248"/>
        <v>0.51800850904419116</v>
      </c>
      <c r="AD787" s="13"/>
      <c r="AE787" s="13"/>
      <c r="AF787" s="13"/>
      <c r="AG787" s="13"/>
      <c r="AH787" s="5">
        <v>1412118</v>
      </c>
    </row>
    <row r="788" spans="1:35" s="2" customFormat="1" ht="27.75" customHeight="1" x14ac:dyDescent="0.25">
      <c r="A788" s="12" t="s">
        <v>1</v>
      </c>
      <c r="B788" s="12" t="s">
        <v>1</v>
      </c>
      <c r="C788" s="11">
        <v>1412118</v>
      </c>
      <c r="D788" s="10">
        <v>1</v>
      </c>
      <c r="E788" s="9" t="s">
        <v>3</v>
      </c>
      <c r="F788" s="8">
        <v>41543052</v>
      </c>
      <c r="G788" s="8">
        <v>41543052.390000001</v>
      </c>
      <c r="H788" s="8">
        <v>73012123.590000004</v>
      </c>
      <c r="I788" s="8">
        <v>38341499.210000001</v>
      </c>
      <c r="J788" s="8">
        <f t="shared" ref="J788:J794" si="253">H788-I788</f>
        <v>34670624.380000003</v>
      </c>
      <c r="K788" s="8">
        <f t="shared" ref="K788:K794" si="254">+I788-G788</f>
        <v>-3201553.1799999997</v>
      </c>
      <c r="L788" s="7">
        <f t="shared" si="248"/>
        <v>0.52513880332130736</v>
      </c>
      <c r="AD788" s="6"/>
      <c r="AE788" s="6"/>
      <c r="AF788" s="6"/>
      <c r="AG788" s="6"/>
      <c r="AH788" s="5">
        <v>1412118</v>
      </c>
      <c r="AI788" s="4" t="str">
        <f t="shared" ref="AI788:AI794" si="255">CONCATENATE(AH788,D788)</f>
        <v>14121181</v>
      </c>
    </row>
    <row r="789" spans="1:35" s="2" customFormat="1" ht="27.75" customHeight="1" x14ac:dyDescent="0.25">
      <c r="A789" s="12" t="s">
        <v>1</v>
      </c>
      <c r="B789" s="12" t="s">
        <v>1</v>
      </c>
      <c r="C789" s="11">
        <v>1412118</v>
      </c>
      <c r="D789" s="10">
        <v>2</v>
      </c>
      <c r="E789" s="9" t="s">
        <v>2</v>
      </c>
      <c r="F789" s="8">
        <v>20831368.539999999</v>
      </c>
      <c r="G789" s="8">
        <v>17580175</v>
      </c>
      <c r="H789" s="8">
        <v>32418446.5</v>
      </c>
      <c r="I789" s="8">
        <v>16272433.210000001</v>
      </c>
      <c r="J789" s="8">
        <f t="shared" si="253"/>
        <v>16146013.289999999</v>
      </c>
      <c r="K789" s="8">
        <f t="shared" si="254"/>
        <v>-1307741.7899999991</v>
      </c>
      <c r="L789" s="7">
        <f t="shared" si="248"/>
        <v>0.50194981459089971</v>
      </c>
      <c r="AD789" s="6"/>
      <c r="AE789" s="6"/>
      <c r="AF789" s="6"/>
      <c r="AG789" s="6"/>
      <c r="AH789" s="5">
        <v>1412118</v>
      </c>
      <c r="AI789" s="4" t="str">
        <f t="shared" si="255"/>
        <v>14121182</v>
      </c>
    </row>
    <row r="790" spans="1:35" s="2" customFormat="1" ht="27.75" hidden="1" customHeight="1" x14ac:dyDescent="0.25">
      <c r="A790" s="12" t="s">
        <v>1</v>
      </c>
      <c r="B790" s="12" t="s">
        <v>1</v>
      </c>
      <c r="C790" s="11">
        <v>1412118</v>
      </c>
      <c r="D790" s="10">
        <v>3</v>
      </c>
      <c r="E790" s="9" t="s">
        <v>15</v>
      </c>
      <c r="F790" s="8">
        <v>0</v>
      </c>
      <c r="G790" s="8">
        <v>0</v>
      </c>
      <c r="H790" s="8">
        <v>0</v>
      </c>
      <c r="I790" s="8">
        <v>0</v>
      </c>
      <c r="J790" s="8">
        <f t="shared" si="253"/>
        <v>0</v>
      </c>
      <c r="K790" s="8">
        <f t="shared" si="254"/>
        <v>0</v>
      </c>
      <c r="L790" s="7">
        <f t="shared" si="248"/>
        <v>0</v>
      </c>
      <c r="AD790" s="6"/>
      <c r="AE790" s="6"/>
      <c r="AF790" s="6"/>
      <c r="AG790" s="6"/>
      <c r="AH790" s="5">
        <v>1412118</v>
      </c>
      <c r="AI790" s="4" t="str">
        <f t="shared" si="255"/>
        <v>14121183</v>
      </c>
    </row>
    <row r="791" spans="1:35" s="2" customFormat="1" ht="27.75" hidden="1" customHeight="1" x14ac:dyDescent="0.25">
      <c r="A791" s="12" t="s">
        <v>1</v>
      </c>
      <c r="B791" s="12" t="s">
        <v>1</v>
      </c>
      <c r="C791" s="11">
        <v>1412118</v>
      </c>
      <c r="D791" s="10">
        <v>4</v>
      </c>
      <c r="E791" s="9" t="s">
        <v>14</v>
      </c>
      <c r="F791" s="8">
        <v>0</v>
      </c>
      <c r="G791" s="8">
        <v>0</v>
      </c>
      <c r="H791" s="8">
        <v>0</v>
      </c>
      <c r="I791" s="8">
        <v>0</v>
      </c>
      <c r="J791" s="8">
        <f t="shared" si="253"/>
        <v>0</v>
      </c>
      <c r="K791" s="8">
        <f t="shared" si="254"/>
        <v>0</v>
      </c>
      <c r="L791" s="7">
        <f t="shared" si="248"/>
        <v>0</v>
      </c>
      <c r="AD791" s="6"/>
      <c r="AE791" s="6"/>
      <c r="AF791" s="6"/>
      <c r="AG791" s="6"/>
      <c r="AH791" s="5">
        <v>1412118</v>
      </c>
      <c r="AI791" s="4" t="str">
        <f t="shared" si="255"/>
        <v>14121184</v>
      </c>
    </row>
    <row r="792" spans="1:35" s="2" customFormat="1" ht="27.75" hidden="1" customHeight="1" x14ac:dyDescent="0.25">
      <c r="A792" s="12" t="s">
        <v>1</v>
      </c>
      <c r="B792" s="12" t="s">
        <v>1</v>
      </c>
      <c r="C792" s="11">
        <v>1412118</v>
      </c>
      <c r="D792" s="10">
        <v>5</v>
      </c>
      <c r="E792" s="9" t="s">
        <v>13</v>
      </c>
      <c r="F792" s="8">
        <v>0</v>
      </c>
      <c r="G792" s="8">
        <v>0</v>
      </c>
      <c r="H792" s="8">
        <v>0</v>
      </c>
      <c r="I792" s="8">
        <v>0</v>
      </c>
      <c r="J792" s="8">
        <f t="shared" si="253"/>
        <v>0</v>
      </c>
      <c r="K792" s="8">
        <f t="shared" si="254"/>
        <v>0</v>
      </c>
      <c r="L792" s="7">
        <f t="shared" si="248"/>
        <v>0</v>
      </c>
      <c r="AD792" s="6"/>
      <c r="AE792" s="6"/>
      <c r="AF792" s="6"/>
      <c r="AG792" s="6"/>
      <c r="AH792" s="5">
        <v>1412118</v>
      </c>
      <c r="AI792" s="4" t="str">
        <f t="shared" si="255"/>
        <v>14121185</v>
      </c>
    </row>
    <row r="793" spans="1:35" s="2" customFormat="1" ht="27.75" hidden="1" customHeight="1" x14ac:dyDescent="0.25">
      <c r="A793" s="12" t="s">
        <v>1</v>
      </c>
      <c r="B793" s="12" t="s">
        <v>1</v>
      </c>
      <c r="C793" s="11">
        <v>1412118</v>
      </c>
      <c r="D793" s="10">
        <v>7</v>
      </c>
      <c r="E793" s="9" t="s">
        <v>0</v>
      </c>
      <c r="F793" s="8">
        <v>0</v>
      </c>
      <c r="G793" s="8">
        <v>0</v>
      </c>
      <c r="H793" s="8">
        <v>0</v>
      </c>
      <c r="I793" s="8">
        <v>0</v>
      </c>
      <c r="J793" s="8">
        <f t="shared" si="253"/>
        <v>0</v>
      </c>
      <c r="K793" s="8">
        <f t="shared" si="254"/>
        <v>0</v>
      </c>
      <c r="L793" s="7">
        <f t="shared" si="248"/>
        <v>0</v>
      </c>
      <c r="AD793" s="6"/>
      <c r="AE793" s="6"/>
      <c r="AF793" s="6"/>
      <c r="AG793" s="6"/>
      <c r="AH793" s="5">
        <v>1412118</v>
      </c>
      <c r="AI793" s="4" t="str">
        <f t="shared" si="255"/>
        <v>14121187</v>
      </c>
    </row>
    <row r="794" spans="1:35" s="2" customFormat="1" ht="27.75" hidden="1" customHeight="1" x14ac:dyDescent="0.25">
      <c r="A794" s="12" t="s">
        <v>1</v>
      </c>
      <c r="B794" s="12" t="s">
        <v>1</v>
      </c>
      <c r="C794" s="11">
        <v>1412118</v>
      </c>
      <c r="D794" s="10">
        <v>9</v>
      </c>
      <c r="E794" s="9" t="s">
        <v>12</v>
      </c>
      <c r="F794" s="8">
        <v>0</v>
      </c>
      <c r="G794" s="8">
        <v>0</v>
      </c>
      <c r="H794" s="8">
        <v>0</v>
      </c>
      <c r="I794" s="8">
        <v>0</v>
      </c>
      <c r="J794" s="8">
        <f t="shared" si="253"/>
        <v>0</v>
      </c>
      <c r="K794" s="8">
        <f t="shared" si="254"/>
        <v>0</v>
      </c>
      <c r="L794" s="7">
        <f t="shared" si="248"/>
        <v>0</v>
      </c>
      <c r="AD794" s="6"/>
      <c r="AE794" s="6"/>
      <c r="AF794" s="6"/>
      <c r="AG794" s="6"/>
      <c r="AH794" s="5">
        <v>1412118</v>
      </c>
      <c r="AI794" s="4" t="str">
        <f t="shared" si="255"/>
        <v>14121189</v>
      </c>
    </row>
    <row r="795" spans="1:35" s="2" customFormat="1" ht="27.75" customHeight="1" x14ac:dyDescent="0.25">
      <c r="A795" s="18" t="s">
        <v>5</v>
      </c>
      <c r="B795" s="18" t="s">
        <v>5</v>
      </c>
      <c r="C795" s="18" t="s">
        <v>5</v>
      </c>
      <c r="D795" s="17">
        <v>1412119</v>
      </c>
      <c r="E795" s="16" t="s">
        <v>61</v>
      </c>
      <c r="F795" s="15">
        <v>160784641</v>
      </c>
      <c r="G795" s="15">
        <v>164605758.11000001</v>
      </c>
      <c r="H795" s="15">
        <f>SUMIF($B$796:$B$802,"article",H796:H802)</f>
        <v>309070247.99000001</v>
      </c>
      <c r="I795" s="15">
        <f>SUMIF($B$796:$B$802,"article",I796:I802)</f>
        <v>150422750.66999999</v>
      </c>
      <c r="J795" s="15">
        <f>SUMIF($B$796:$B$802,"article",J796:J802)</f>
        <v>158647497.32000002</v>
      </c>
      <c r="K795" s="15">
        <f>SUMIF($B$796:$B$802,"article",K796:K802)</f>
        <v>-14183007.440000013</v>
      </c>
      <c r="L795" s="14">
        <f t="shared" si="248"/>
        <v>0.48669437336092902</v>
      </c>
      <c r="AD795" s="13"/>
      <c r="AE795" s="13"/>
      <c r="AF795" s="13"/>
      <c r="AG795" s="13"/>
      <c r="AH795" s="5">
        <v>1412119</v>
      </c>
    </row>
    <row r="796" spans="1:35" s="2" customFormat="1" ht="27.75" customHeight="1" x14ac:dyDescent="0.25">
      <c r="A796" s="12" t="s">
        <v>1</v>
      </c>
      <c r="B796" s="12" t="s">
        <v>1</v>
      </c>
      <c r="C796" s="11">
        <v>1412119</v>
      </c>
      <c r="D796" s="10">
        <v>1</v>
      </c>
      <c r="E796" s="9" t="s">
        <v>3</v>
      </c>
      <c r="F796" s="8">
        <v>141551652</v>
      </c>
      <c r="G796" s="8">
        <v>145476914.91</v>
      </c>
      <c r="H796" s="8">
        <v>237160247.99000001</v>
      </c>
      <c r="I796" s="8">
        <v>129202890.66999999</v>
      </c>
      <c r="J796" s="8">
        <f t="shared" ref="J796:J802" si="256">H796-I796</f>
        <v>107957357.32000002</v>
      </c>
      <c r="K796" s="8">
        <f t="shared" ref="K796:K802" si="257">+I796-G796</f>
        <v>-16274024.24000001</v>
      </c>
      <c r="L796" s="7">
        <f t="shared" si="248"/>
        <v>0.54479151445080243</v>
      </c>
      <c r="AD796" s="6"/>
      <c r="AE796" s="6"/>
      <c r="AF796" s="6"/>
      <c r="AG796" s="6"/>
      <c r="AH796" s="5">
        <v>1412119</v>
      </c>
      <c r="AI796" s="4" t="str">
        <f t="shared" ref="AI796:AI802" si="258">CONCATENATE(AH796,D796)</f>
        <v>14121191</v>
      </c>
    </row>
    <row r="797" spans="1:35" s="2" customFormat="1" ht="27.75" customHeight="1" x14ac:dyDescent="0.25">
      <c r="A797" s="12" t="s">
        <v>1</v>
      </c>
      <c r="B797" s="12" t="s">
        <v>1</v>
      </c>
      <c r="C797" s="11">
        <v>1412119</v>
      </c>
      <c r="D797" s="10">
        <v>2</v>
      </c>
      <c r="E797" s="9" t="s">
        <v>2</v>
      </c>
      <c r="F797" s="8">
        <v>19232989</v>
      </c>
      <c r="G797" s="8">
        <v>19128843.200000003</v>
      </c>
      <c r="H797" s="8">
        <v>71910000</v>
      </c>
      <c r="I797" s="8">
        <v>21219860</v>
      </c>
      <c r="J797" s="8">
        <f t="shared" si="256"/>
        <v>50690140</v>
      </c>
      <c r="K797" s="8">
        <f t="shared" si="257"/>
        <v>2091016.799999997</v>
      </c>
      <c r="L797" s="7">
        <f t="shared" si="248"/>
        <v>0.29508913920177998</v>
      </c>
      <c r="AD797" s="6"/>
      <c r="AE797" s="6"/>
      <c r="AF797" s="6"/>
      <c r="AG797" s="6"/>
      <c r="AH797" s="5">
        <v>1412119</v>
      </c>
      <c r="AI797" s="4" t="str">
        <f t="shared" si="258"/>
        <v>14121192</v>
      </c>
    </row>
    <row r="798" spans="1:35" s="2" customFormat="1" ht="27.75" hidden="1" customHeight="1" x14ac:dyDescent="0.25">
      <c r="A798" s="12" t="s">
        <v>1</v>
      </c>
      <c r="B798" s="12" t="s">
        <v>1</v>
      </c>
      <c r="C798" s="11">
        <v>1412119</v>
      </c>
      <c r="D798" s="10">
        <v>3</v>
      </c>
      <c r="E798" s="9" t="s">
        <v>15</v>
      </c>
      <c r="F798" s="8">
        <v>0</v>
      </c>
      <c r="G798" s="8">
        <v>0</v>
      </c>
      <c r="H798" s="8">
        <v>0</v>
      </c>
      <c r="I798" s="8">
        <v>0</v>
      </c>
      <c r="J798" s="8">
        <f t="shared" si="256"/>
        <v>0</v>
      </c>
      <c r="K798" s="8">
        <f t="shared" si="257"/>
        <v>0</v>
      </c>
      <c r="L798" s="7">
        <f t="shared" si="248"/>
        <v>0</v>
      </c>
      <c r="AD798" s="6"/>
      <c r="AE798" s="6"/>
      <c r="AF798" s="6"/>
      <c r="AG798" s="6"/>
      <c r="AH798" s="5">
        <v>1412119</v>
      </c>
      <c r="AI798" s="4" t="str">
        <f t="shared" si="258"/>
        <v>14121193</v>
      </c>
    </row>
    <row r="799" spans="1:35" s="2" customFormat="1" ht="27.75" hidden="1" customHeight="1" x14ac:dyDescent="0.25">
      <c r="A799" s="12" t="s">
        <v>1</v>
      </c>
      <c r="B799" s="12" t="s">
        <v>1</v>
      </c>
      <c r="C799" s="11">
        <v>1412119</v>
      </c>
      <c r="D799" s="10">
        <v>4</v>
      </c>
      <c r="E799" s="9" t="s">
        <v>14</v>
      </c>
      <c r="F799" s="8">
        <v>0</v>
      </c>
      <c r="G799" s="8">
        <v>0</v>
      </c>
      <c r="H799" s="8">
        <v>0</v>
      </c>
      <c r="I799" s="8">
        <v>0</v>
      </c>
      <c r="J799" s="8">
        <f t="shared" si="256"/>
        <v>0</v>
      </c>
      <c r="K799" s="8">
        <f t="shared" si="257"/>
        <v>0</v>
      </c>
      <c r="L799" s="7">
        <f t="shared" si="248"/>
        <v>0</v>
      </c>
      <c r="AD799" s="6"/>
      <c r="AE799" s="6"/>
      <c r="AF799" s="6"/>
      <c r="AG799" s="6"/>
      <c r="AH799" s="5">
        <v>1412119</v>
      </c>
      <c r="AI799" s="4" t="str">
        <f t="shared" si="258"/>
        <v>14121194</v>
      </c>
    </row>
    <row r="800" spans="1:35" s="2" customFormat="1" ht="27.75" hidden="1" customHeight="1" x14ac:dyDescent="0.25">
      <c r="A800" s="12" t="s">
        <v>1</v>
      </c>
      <c r="B800" s="12" t="s">
        <v>1</v>
      </c>
      <c r="C800" s="11">
        <v>1412119</v>
      </c>
      <c r="D800" s="10">
        <v>5</v>
      </c>
      <c r="E800" s="9" t="s">
        <v>13</v>
      </c>
      <c r="F800" s="8">
        <v>0</v>
      </c>
      <c r="G800" s="8">
        <v>0</v>
      </c>
      <c r="H800" s="8">
        <v>0</v>
      </c>
      <c r="I800" s="8">
        <v>0</v>
      </c>
      <c r="J800" s="8">
        <f t="shared" si="256"/>
        <v>0</v>
      </c>
      <c r="K800" s="8">
        <f t="shared" si="257"/>
        <v>0</v>
      </c>
      <c r="L800" s="7">
        <f t="shared" si="248"/>
        <v>0</v>
      </c>
      <c r="AD800" s="6"/>
      <c r="AE800" s="6"/>
      <c r="AF800" s="6"/>
      <c r="AG800" s="6"/>
      <c r="AH800" s="5">
        <v>1412119</v>
      </c>
      <c r="AI800" s="4" t="str">
        <f t="shared" si="258"/>
        <v>14121195</v>
      </c>
    </row>
    <row r="801" spans="1:35" s="2" customFormat="1" ht="27.75" hidden="1" customHeight="1" x14ac:dyDescent="0.25">
      <c r="A801" s="12" t="s">
        <v>1</v>
      </c>
      <c r="B801" s="12" t="s">
        <v>1</v>
      </c>
      <c r="C801" s="11">
        <v>1412119</v>
      </c>
      <c r="D801" s="10">
        <v>7</v>
      </c>
      <c r="E801" s="9" t="s">
        <v>0</v>
      </c>
      <c r="F801" s="8">
        <v>0</v>
      </c>
      <c r="G801" s="8">
        <v>0</v>
      </c>
      <c r="H801" s="8">
        <v>0</v>
      </c>
      <c r="I801" s="8">
        <v>0</v>
      </c>
      <c r="J801" s="8">
        <f t="shared" si="256"/>
        <v>0</v>
      </c>
      <c r="K801" s="8">
        <f t="shared" si="257"/>
        <v>0</v>
      </c>
      <c r="L801" s="7">
        <f t="shared" si="248"/>
        <v>0</v>
      </c>
      <c r="AD801" s="6"/>
      <c r="AE801" s="6"/>
      <c r="AF801" s="6"/>
      <c r="AG801" s="6"/>
      <c r="AH801" s="5">
        <v>1412119</v>
      </c>
      <c r="AI801" s="4" t="str">
        <f t="shared" si="258"/>
        <v>14121197</v>
      </c>
    </row>
    <row r="802" spans="1:35" s="2" customFormat="1" ht="27.75" hidden="1" customHeight="1" x14ac:dyDescent="0.25">
      <c r="A802" s="12" t="s">
        <v>1</v>
      </c>
      <c r="B802" s="12" t="s">
        <v>1</v>
      </c>
      <c r="C802" s="11">
        <v>1412119</v>
      </c>
      <c r="D802" s="10">
        <v>9</v>
      </c>
      <c r="E802" s="9" t="s">
        <v>12</v>
      </c>
      <c r="F802" s="8">
        <v>0</v>
      </c>
      <c r="G802" s="8">
        <v>0</v>
      </c>
      <c r="H802" s="8">
        <v>0</v>
      </c>
      <c r="I802" s="8">
        <v>0</v>
      </c>
      <c r="J802" s="8">
        <f t="shared" si="256"/>
        <v>0</v>
      </c>
      <c r="K802" s="8">
        <f t="shared" si="257"/>
        <v>0</v>
      </c>
      <c r="L802" s="7">
        <f t="shared" si="248"/>
        <v>0</v>
      </c>
      <c r="AD802" s="6"/>
      <c r="AE802" s="6"/>
      <c r="AF802" s="6"/>
      <c r="AG802" s="6"/>
      <c r="AH802" s="5">
        <v>1412119</v>
      </c>
      <c r="AI802" s="4" t="str">
        <f t="shared" si="258"/>
        <v>14121199</v>
      </c>
    </row>
    <row r="803" spans="1:35" s="2" customFormat="1" ht="27.75" customHeight="1" x14ac:dyDescent="0.25">
      <c r="A803" s="18" t="s">
        <v>5</v>
      </c>
      <c r="B803" s="18" t="s">
        <v>5</v>
      </c>
      <c r="C803" s="18" t="s">
        <v>5</v>
      </c>
      <c r="D803" s="17">
        <v>1412123</v>
      </c>
      <c r="E803" s="16" t="s">
        <v>60</v>
      </c>
      <c r="F803" s="15">
        <v>262262999.95999998</v>
      </c>
      <c r="G803" s="15">
        <v>318157400</v>
      </c>
      <c r="H803" s="15">
        <f>SUMIF($B$804:$B$804,"article",H804:H804)</f>
        <v>318157400</v>
      </c>
      <c r="I803" s="15">
        <f>SUMIF($B$804:$B$804,"article",I804:I804)</f>
        <v>295410000</v>
      </c>
      <c r="J803" s="15">
        <f>SUMIF($B$804:$B$804,"article",J804:J804)</f>
        <v>22747400</v>
      </c>
      <c r="K803" s="15">
        <f>SUMIF($B$804:$B$804,"article",K804:K804)</f>
        <v>-22747400</v>
      </c>
      <c r="L803" s="14">
        <f t="shared" si="248"/>
        <v>0.92850268452030349</v>
      </c>
      <c r="AD803" s="13"/>
      <c r="AE803" s="13"/>
      <c r="AF803" s="13"/>
      <c r="AG803" s="13"/>
      <c r="AH803" s="5">
        <v>1412123</v>
      </c>
    </row>
    <row r="804" spans="1:35" s="2" customFormat="1" ht="27.75" customHeight="1" x14ac:dyDescent="0.25">
      <c r="A804" s="12" t="s">
        <v>1</v>
      </c>
      <c r="B804" s="12" t="s">
        <v>1</v>
      </c>
      <c r="C804" s="11">
        <v>1412123</v>
      </c>
      <c r="D804" s="10">
        <v>2</v>
      </c>
      <c r="E804" s="9" t="s">
        <v>2</v>
      </c>
      <c r="F804" s="8">
        <v>262262999.95999998</v>
      </c>
      <c r="G804" s="8">
        <v>318157400</v>
      </c>
      <c r="H804" s="8">
        <v>318157400</v>
      </c>
      <c r="I804" s="8">
        <v>295410000</v>
      </c>
      <c r="J804" s="8">
        <f>H804-I804</f>
        <v>22747400</v>
      </c>
      <c r="K804" s="8">
        <f>+I804-G804</f>
        <v>-22747400</v>
      </c>
      <c r="L804" s="7">
        <f t="shared" si="248"/>
        <v>0.92850268452030349</v>
      </c>
      <c r="AD804" s="6"/>
      <c r="AE804" s="6"/>
      <c r="AF804" s="6"/>
      <c r="AG804" s="6"/>
      <c r="AH804" s="5">
        <v>1412123</v>
      </c>
      <c r="AI804" s="4" t="str">
        <f>CONCATENATE(AH804,D804)</f>
        <v>14121232</v>
      </c>
    </row>
    <row r="805" spans="1:35" s="2" customFormat="1" ht="27.75" customHeight="1" x14ac:dyDescent="0.25">
      <c r="A805" s="18" t="s">
        <v>5</v>
      </c>
      <c r="B805" s="18" t="s">
        <v>5</v>
      </c>
      <c r="C805" s="18" t="s">
        <v>5</v>
      </c>
      <c r="D805" s="17">
        <v>1412124</v>
      </c>
      <c r="E805" s="16" t="s">
        <v>59</v>
      </c>
      <c r="F805" s="15">
        <v>59563876</v>
      </c>
      <c r="G805" s="15">
        <v>60064389.859999999</v>
      </c>
      <c r="H805" s="15">
        <f>SUMIF($B$806:$B$808,"article",H806:H808)</f>
        <v>101086229</v>
      </c>
      <c r="I805" s="15">
        <f>SUMIF($B$806:$B$808,"article",I806:I808)</f>
        <v>64099372.689999998</v>
      </c>
      <c r="J805" s="15">
        <f>SUMIF($B$806:$B$808,"article",J806:J808)</f>
        <v>36986856.310000002</v>
      </c>
      <c r="K805" s="15">
        <f>SUMIF($B$806:$B$808,"article",K806:K808)</f>
        <v>4034982.8299999982</v>
      </c>
      <c r="L805" s="14">
        <f t="shared" si="248"/>
        <v>0.63410588488764374</v>
      </c>
      <c r="AD805" s="13"/>
      <c r="AE805" s="13"/>
      <c r="AF805" s="13"/>
      <c r="AG805" s="13"/>
      <c r="AH805" s="5">
        <v>1412124</v>
      </c>
    </row>
    <row r="806" spans="1:35" s="2" customFormat="1" ht="27.75" customHeight="1" x14ac:dyDescent="0.25">
      <c r="A806" s="12" t="s">
        <v>1</v>
      </c>
      <c r="B806" s="12" t="s">
        <v>1</v>
      </c>
      <c r="C806" s="11">
        <v>1412124</v>
      </c>
      <c r="D806" s="10">
        <v>1</v>
      </c>
      <c r="E806" s="9" t="s">
        <v>3</v>
      </c>
      <c r="F806" s="8">
        <v>27512559.800000004</v>
      </c>
      <c r="G806" s="8">
        <v>27325829.960000001</v>
      </c>
      <c r="H806" s="8">
        <v>48118440</v>
      </c>
      <c r="I806" s="8">
        <v>25192372.579999998</v>
      </c>
      <c r="J806" s="8">
        <f>H806-I806</f>
        <v>22926067.420000002</v>
      </c>
      <c r="K806" s="8">
        <f>+I806-G806</f>
        <v>-2133457.3800000027</v>
      </c>
      <c r="L806" s="7">
        <f t="shared" si="248"/>
        <v>0.52354923767270922</v>
      </c>
      <c r="M806" s="6">
        <f t="shared" ref="M806:U806" si="259">SUM(M804:M805)</f>
        <v>0</v>
      </c>
      <c r="N806" s="6">
        <f t="shared" si="259"/>
        <v>0</v>
      </c>
      <c r="O806" s="6">
        <f t="shared" si="259"/>
        <v>0</v>
      </c>
      <c r="P806" s="6">
        <f t="shared" si="259"/>
        <v>0</v>
      </c>
      <c r="Q806" s="6">
        <f t="shared" si="259"/>
        <v>0</v>
      </c>
      <c r="R806" s="6">
        <f t="shared" si="259"/>
        <v>0</v>
      </c>
      <c r="S806" s="6">
        <f t="shared" si="259"/>
        <v>0</v>
      </c>
      <c r="T806" s="6">
        <f t="shared" si="259"/>
        <v>0</v>
      </c>
      <c r="U806" s="6">
        <f t="shared" si="259"/>
        <v>0</v>
      </c>
      <c r="V806" s="6">
        <f>SUM(Z804:Z805)</f>
        <v>0</v>
      </c>
      <c r="W806" s="6">
        <f t="shared" ref="W806:AC806" si="260">SUM(W804:W805)</f>
        <v>0</v>
      </c>
      <c r="X806" s="6">
        <f t="shared" si="260"/>
        <v>0</v>
      </c>
      <c r="Y806" s="6">
        <f t="shared" si="260"/>
        <v>0</v>
      </c>
      <c r="Z806" s="6">
        <f t="shared" si="260"/>
        <v>0</v>
      </c>
      <c r="AA806" s="6">
        <f t="shared" si="260"/>
        <v>0</v>
      </c>
      <c r="AB806" s="6">
        <f t="shared" si="260"/>
        <v>0</v>
      </c>
      <c r="AC806" s="6">
        <f t="shared" si="260"/>
        <v>0</v>
      </c>
      <c r="AD806" s="6"/>
      <c r="AE806" s="6"/>
      <c r="AF806" s="6"/>
      <c r="AG806" s="6">
        <f>SUM(AG804:AG805)</f>
        <v>0</v>
      </c>
      <c r="AH806" s="5">
        <v>1412124</v>
      </c>
      <c r="AI806" s="4" t="str">
        <f>CONCATENATE(AH806,D806)</f>
        <v>14121241</v>
      </c>
    </row>
    <row r="807" spans="1:35" s="2" customFormat="1" ht="27.75" customHeight="1" x14ac:dyDescent="0.25">
      <c r="A807" s="12" t="s">
        <v>1</v>
      </c>
      <c r="B807" s="12" t="s">
        <v>1</v>
      </c>
      <c r="C807" s="11">
        <v>1412124</v>
      </c>
      <c r="D807" s="10">
        <v>2</v>
      </c>
      <c r="E807" s="9" t="s">
        <v>2</v>
      </c>
      <c r="F807" s="8">
        <v>32051316.199999996</v>
      </c>
      <c r="G807" s="8">
        <v>32738559.899999999</v>
      </c>
      <c r="H807" s="8">
        <v>52967789</v>
      </c>
      <c r="I807" s="8">
        <v>38907000.109999999</v>
      </c>
      <c r="J807" s="8">
        <f>H807-I807</f>
        <v>14060788.890000001</v>
      </c>
      <c r="K807" s="8">
        <f>+I807-G807</f>
        <v>6168440.2100000009</v>
      </c>
      <c r="L807" s="7">
        <f t="shared" si="248"/>
        <v>0.73454076231122278</v>
      </c>
      <c r="M807" s="6">
        <f t="shared" ref="M807:U807" si="261">SUM(M805:M805)</f>
        <v>0</v>
      </c>
      <c r="N807" s="6">
        <f t="shared" si="261"/>
        <v>0</v>
      </c>
      <c r="O807" s="6">
        <f t="shared" si="261"/>
        <v>0</v>
      </c>
      <c r="P807" s="6">
        <f t="shared" si="261"/>
        <v>0</v>
      </c>
      <c r="Q807" s="6">
        <f t="shared" si="261"/>
        <v>0</v>
      </c>
      <c r="R807" s="6">
        <f t="shared" si="261"/>
        <v>0</v>
      </c>
      <c r="S807" s="6">
        <f t="shared" si="261"/>
        <v>0</v>
      </c>
      <c r="T807" s="6">
        <f t="shared" si="261"/>
        <v>0</v>
      </c>
      <c r="U807" s="6">
        <f t="shared" si="261"/>
        <v>0</v>
      </c>
      <c r="V807" s="6">
        <f>SUM(Z805:Z805)</f>
        <v>0</v>
      </c>
      <c r="W807" s="6">
        <f t="shared" ref="W807:AC808" si="262">SUM(W805:W805)</f>
        <v>0</v>
      </c>
      <c r="X807" s="6">
        <f t="shared" si="262"/>
        <v>0</v>
      </c>
      <c r="Y807" s="6">
        <f t="shared" si="262"/>
        <v>0</v>
      </c>
      <c r="Z807" s="6">
        <f t="shared" si="262"/>
        <v>0</v>
      </c>
      <c r="AA807" s="6">
        <f t="shared" si="262"/>
        <v>0</v>
      </c>
      <c r="AB807" s="6">
        <f t="shared" si="262"/>
        <v>0</v>
      </c>
      <c r="AC807" s="6">
        <f t="shared" si="262"/>
        <v>0</v>
      </c>
      <c r="AD807" s="6"/>
      <c r="AE807" s="6"/>
      <c r="AF807" s="6"/>
      <c r="AG807" s="6">
        <f>SUM(AG805:AG805)</f>
        <v>0</v>
      </c>
      <c r="AH807" s="5">
        <v>1412124</v>
      </c>
      <c r="AI807" s="4" t="str">
        <f>CONCATENATE(AH807,D807)</f>
        <v>14121242</v>
      </c>
    </row>
    <row r="808" spans="1:35" s="2" customFormat="1" ht="27.75" hidden="1" customHeight="1" x14ac:dyDescent="0.25">
      <c r="A808" s="12" t="s">
        <v>1</v>
      </c>
      <c r="B808" s="12" t="s">
        <v>1</v>
      </c>
      <c r="C808" s="11">
        <v>1412124</v>
      </c>
      <c r="D808" s="10">
        <v>7</v>
      </c>
      <c r="E808" s="9" t="s">
        <v>0</v>
      </c>
      <c r="F808" s="8">
        <v>0</v>
      </c>
      <c r="G808" s="8">
        <v>0</v>
      </c>
      <c r="H808" s="8">
        <v>0</v>
      </c>
      <c r="I808" s="8">
        <v>0</v>
      </c>
      <c r="J808" s="8">
        <f>H808-I808</f>
        <v>0</v>
      </c>
      <c r="K808" s="8">
        <f>+I808-G808</f>
        <v>0</v>
      </c>
      <c r="L808" s="7">
        <f t="shared" si="248"/>
        <v>0</v>
      </c>
      <c r="M808" s="6">
        <f t="shared" ref="M808:U808" si="263">SUM(M806:M806)</f>
        <v>0</v>
      </c>
      <c r="N808" s="6">
        <f t="shared" si="263"/>
        <v>0</v>
      </c>
      <c r="O808" s="6">
        <f t="shared" si="263"/>
        <v>0</v>
      </c>
      <c r="P808" s="6">
        <f t="shared" si="263"/>
        <v>0</v>
      </c>
      <c r="Q808" s="6">
        <f t="shared" si="263"/>
        <v>0</v>
      </c>
      <c r="R808" s="6">
        <f t="shared" si="263"/>
        <v>0</v>
      </c>
      <c r="S808" s="6">
        <f t="shared" si="263"/>
        <v>0</v>
      </c>
      <c r="T808" s="6">
        <f t="shared" si="263"/>
        <v>0</v>
      </c>
      <c r="U808" s="6">
        <f t="shared" si="263"/>
        <v>0</v>
      </c>
      <c r="V808" s="6">
        <f>SUM(Z806:Z806)</f>
        <v>0</v>
      </c>
      <c r="W808" s="6">
        <f t="shared" si="262"/>
        <v>0</v>
      </c>
      <c r="X808" s="6">
        <f t="shared" si="262"/>
        <v>0</v>
      </c>
      <c r="Y808" s="6">
        <f t="shared" si="262"/>
        <v>0</v>
      </c>
      <c r="Z808" s="6">
        <f t="shared" si="262"/>
        <v>0</v>
      </c>
      <c r="AA808" s="6">
        <f t="shared" si="262"/>
        <v>0</v>
      </c>
      <c r="AB808" s="6">
        <f t="shared" si="262"/>
        <v>0</v>
      </c>
      <c r="AC808" s="6">
        <f t="shared" si="262"/>
        <v>0</v>
      </c>
      <c r="AD808" s="6"/>
      <c r="AE808" s="6"/>
      <c r="AF808" s="6"/>
      <c r="AG808" s="6">
        <f>SUM(AG806:AG806)</f>
        <v>0</v>
      </c>
      <c r="AH808" s="5">
        <v>1412124</v>
      </c>
      <c r="AI808" s="4" t="str">
        <f>CONCATENATE(AH808,D808)</f>
        <v>14121247</v>
      </c>
    </row>
    <row r="809" spans="1:35" s="2" customFormat="1" ht="27.75" customHeight="1" x14ac:dyDescent="0.25">
      <c r="A809" s="18" t="s">
        <v>5</v>
      </c>
      <c r="B809" s="18" t="s">
        <v>5</v>
      </c>
      <c r="C809" s="18" t="s">
        <v>5</v>
      </c>
      <c r="D809" s="17">
        <v>1412125</v>
      </c>
      <c r="E809" s="16" t="s">
        <v>58</v>
      </c>
      <c r="F809" s="15">
        <v>48034629</v>
      </c>
      <c r="G809" s="15">
        <v>48057292.689999998</v>
      </c>
      <c r="H809" s="15">
        <f>SUMIF($B$810:$B$812,"article",H810:H812)</f>
        <v>87575068.900000006</v>
      </c>
      <c r="I809" s="15">
        <f>SUMIF($B$810:$B$812,"article",I810:I812)</f>
        <v>54101189.280000001</v>
      </c>
      <c r="J809" s="15">
        <f>SUMIF($B$810:$B$812,"article",J810:J812)</f>
        <v>33473879.619999997</v>
      </c>
      <c r="K809" s="15">
        <f>SUMIF($B$810:$B$812,"article",K810:K812)</f>
        <v>6043896.5900000036</v>
      </c>
      <c r="L809" s="14">
        <f t="shared" si="248"/>
        <v>0.61776930306246092</v>
      </c>
      <c r="AD809" s="13"/>
      <c r="AE809" s="13"/>
      <c r="AF809" s="13"/>
      <c r="AG809" s="13"/>
      <c r="AH809" s="5">
        <v>1412125</v>
      </c>
    </row>
    <row r="810" spans="1:35" s="2" customFormat="1" ht="27.75" customHeight="1" x14ac:dyDescent="0.25">
      <c r="A810" s="12" t="s">
        <v>1</v>
      </c>
      <c r="B810" s="12" t="s">
        <v>1</v>
      </c>
      <c r="C810" s="11">
        <v>1412125</v>
      </c>
      <c r="D810" s="10">
        <v>1</v>
      </c>
      <c r="E810" s="9" t="s">
        <v>3</v>
      </c>
      <c r="F810" s="8">
        <v>23083104.899999999</v>
      </c>
      <c r="G810" s="8">
        <v>23126499.969999999</v>
      </c>
      <c r="H810" s="8">
        <v>39071699.409999996</v>
      </c>
      <c r="I810" s="8">
        <v>21015410.82</v>
      </c>
      <c r="J810" s="8">
        <f>H810-I810</f>
        <v>18056288.589999996</v>
      </c>
      <c r="K810" s="8">
        <f>+I810-G810</f>
        <v>-2111089.1499999985</v>
      </c>
      <c r="L810" s="7">
        <f t="shared" si="248"/>
        <v>0.53786784648075281</v>
      </c>
      <c r="AD810" s="6"/>
      <c r="AE810" s="6"/>
      <c r="AF810" s="6"/>
      <c r="AG810" s="6"/>
      <c r="AH810" s="5">
        <v>1412125</v>
      </c>
      <c r="AI810" s="4" t="str">
        <f>CONCATENATE(AH810,D810)</f>
        <v>14121251</v>
      </c>
    </row>
    <row r="811" spans="1:35" s="2" customFormat="1" ht="27.75" customHeight="1" x14ac:dyDescent="0.25">
      <c r="A811" s="12" t="s">
        <v>1</v>
      </c>
      <c r="B811" s="12" t="s">
        <v>1</v>
      </c>
      <c r="C811" s="11">
        <v>1412125</v>
      </c>
      <c r="D811" s="10">
        <v>2</v>
      </c>
      <c r="E811" s="9" t="s">
        <v>2</v>
      </c>
      <c r="F811" s="8">
        <v>24951524.100000001</v>
      </c>
      <c r="G811" s="8">
        <v>24930792.719999999</v>
      </c>
      <c r="H811" s="8">
        <v>48503369.490000002</v>
      </c>
      <c r="I811" s="8">
        <v>33085778.460000001</v>
      </c>
      <c r="J811" s="8">
        <f>H811-I811</f>
        <v>15417591.030000001</v>
      </c>
      <c r="K811" s="8">
        <f>+I811-G811</f>
        <v>8154985.7400000021</v>
      </c>
      <c r="L811" s="7">
        <f t="shared" si="248"/>
        <v>0.68213360861086847</v>
      </c>
      <c r="AD811" s="6"/>
      <c r="AE811" s="6"/>
      <c r="AF811" s="6"/>
      <c r="AG811" s="6"/>
      <c r="AH811" s="5">
        <v>1412125</v>
      </c>
      <c r="AI811" s="4" t="str">
        <f>CONCATENATE(AH811,D811)</f>
        <v>14121252</v>
      </c>
    </row>
    <row r="812" spans="1:35" s="2" customFormat="1" ht="27.75" hidden="1" customHeight="1" x14ac:dyDescent="0.25">
      <c r="A812" s="12" t="s">
        <v>1</v>
      </c>
      <c r="B812" s="12" t="s">
        <v>1</v>
      </c>
      <c r="C812" s="11">
        <v>1412125</v>
      </c>
      <c r="D812" s="10">
        <v>7</v>
      </c>
      <c r="E812" s="9" t="s">
        <v>0</v>
      </c>
      <c r="F812" s="8">
        <v>0</v>
      </c>
      <c r="G812" s="8">
        <v>0</v>
      </c>
      <c r="H812" s="8">
        <v>0</v>
      </c>
      <c r="I812" s="8">
        <v>0</v>
      </c>
      <c r="J812" s="8">
        <f>H812-I812</f>
        <v>0</v>
      </c>
      <c r="K812" s="8">
        <f>+I812-G812</f>
        <v>0</v>
      </c>
      <c r="L812" s="7">
        <f t="shared" si="248"/>
        <v>0</v>
      </c>
      <c r="AD812" s="6"/>
      <c r="AE812" s="6"/>
      <c r="AF812" s="6"/>
      <c r="AG812" s="6"/>
      <c r="AH812" s="5">
        <v>1412125</v>
      </c>
      <c r="AI812" s="4" t="str">
        <f>CONCATENATE(AH812,D812)</f>
        <v>14121257</v>
      </c>
    </row>
    <row r="813" spans="1:35" s="2" customFormat="1" ht="27.75" customHeight="1" x14ac:dyDescent="0.25">
      <c r="A813" s="30" t="s">
        <v>9</v>
      </c>
      <c r="B813" s="30" t="s">
        <v>9</v>
      </c>
      <c r="C813" s="30" t="s">
        <v>9</v>
      </c>
      <c r="D813" s="29">
        <v>1413</v>
      </c>
      <c r="E813" s="28" t="s">
        <v>57</v>
      </c>
      <c r="F813" s="27">
        <v>337227446.41999996</v>
      </c>
      <c r="G813" s="27">
        <v>325803733.59400004</v>
      </c>
      <c r="H813" s="27">
        <f>SUMIF($B$814:$B$846,"chap",H814:H846)</f>
        <v>598796909.35000002</v>
      </c>
      <c r="I813" s="27">
        <f>SUMIF($B$814:$B$846,"chap",I814:I846)</f>
        <v>293711466.5</v>
      </c>
      <c r="J813" s="27">
        <f>SUMIF($B$814:$B$846,"chap",J814:J846)</f>
        <v>305085442.85000002</v>
      </c>
      <c r="K813" s="27">
        <f>SUMIF($B$814:$B$846,"chap",K814:K846)</f>
        <v>-32092267.094000008</v>
      </c>
      <c r="L813" s="26">
        <f t="shared" si="248"/>
        <v>0.4905026427387989</v>
      </c>
      <c r="AD813" s="25"/>
      <c r="AE813" s="25"/>
      <c r="AF813" s="25"/>
      <c r="AG813" s="25"/>
      <c r="AH813" s="5"/>
    </row>
    <row r="814" spans="1:35" s="19" customFormat="1" ht="27.75" customHeight="1" x14ac:dyDescent="0.25">
      <c r="A814" s="24" t="s">
        <v>7</v>
      </c>
      <c r="B814" s="24" t="s">
        <v>7</v>
      </c>
      <c r="C814" s="24" t="s">
        <v>7</v>
      </c>
      <c r="D814" s="23">
        <v>14131</v>
      </c>
      <c r="E814" s="22" t="s">
        <v>6</v>
      </c>
      <c r="F814" s="21">
        <v>337227446.41999996</v>
      </c>
      <c r="G814" s="21">
        <v>325803733.59400004</v>
      </c>
      <c r="H814" s="21">
        <f>SUMIF($B$815:$B$846,"section",H815:H846)</f>
        <v>598796909.35000002</v>
      </c>
      <c r="I814" s="21">
        <f>SUMIF($B$815:$B$846,"section",I815:I846)</f>
        <v>293711466.5</v>
      </c>
      <c r="J814" s="21">
        <f>SUMIF($B$815:$B$846,"section",J815:J846)</f>
        <v>305085442.85000002</v>
      </c>
      <c r="K814" s="21">
        <f>SUMIF($B$815:$B$846,"section",K815:K846)</f>
        <v>-32092267.094000008</v>
      </c>
      <c r="L814" s="20">
        <f t="shared" si="248"/>
        <v>0.4905026427387989</v>
      </c>
      <c r="AH814" s="5"/>
    </row>
    <row r="815" spans="1:35" s="2" customFormat="1" ht="27.75" customHeight="1" x14ac:dyDescent="0.25">
      <c r="A815" s="18" t="s">
        <v>5</v>
      </c>
      <c r="B815" s="18" t="s">
        <v>5</v>
      </c>
      <c r="C815" s="18" t="s">
        <v>5</v>
      </c>
      <c r="D815" s="17">
        <v>1413111</v>
      </c>
      <c r="E815" s="16" t="s">
        <v>56</v>
      </c>
      <c r="F815" s="15">
        <v>27986498.909999996</v>
      </c>
      <c r="G815" s="15">
        <v>21860828.693</v>
      </c>
      <c r="H815" s="15">
        <f>SUMIF($B$816:$B$822,"article",H816:H822)</f>
        <v>74048238.730000004</v>
      </c>
      <c r="I815" s="15">
        <f>SUMIF($B$816:$B$822,"article",I816:I822)</f>
        <v>41078136.830000006</v>
      </c>
      <c r="J815" s="15">
        <f>SUMIF($B$816:$B$822,"article",J816:J822)</f>
        <v>32970101.899999999</v>
      </c>
      <c r="K815" s="15">
        <f>SUMIF($B$816:$B$822,"article",K816:K822)</f>
        <v>19217308.137000002</v>
      </c>
      <c r="L815" s="14">
        <f t="shared" si="248"/>
        <v>0.55474833074399044</v>
      </c>
      <c r="AD815" s="13"/>
      <c r="AE815" s="13"/>
      <c r="AF815" s="13"/>
      <c r="AG815" s="13"/>
      <c r="AH815" s="5">
        <v>1413111</v>
      </c>
    </row>
    <row r="816" spans="1:35" s="2" customFormat="1" ht="27.75" customHeight="1" x14ac:dyDescent="0.25">
      <c r="A816" s="12" t="s">
        <v>1</v>
      </c>
      <c r="B816" s="12" t="s">
        <v>1</v>
      </c>
      <c r="C816" s="11">
        <v>1413111</v>
      </c>
      <c r="D816" s="10">
        <v>1</v>
      </c>
      <c r="E816" s="9" t="s">
        <v>3</v>
      </c>
      <c r="F816" s="8">
        <v>6596751.1399999959</v>
      </c>
      <c r="G816" s="8">
        <v>6639350.0630000001</v>
      </c>
      <c r="H816" s="8">
        <v>23134070</v>
      </c>
      <c r="I816" s="8">
        <v>11120720</v>
      </c>
      <c r="J816" s="8">
        <f t="shared" ref="J816:J822" si="264">H816-I816</f>
        <v>12013350</v>
      </c>
      <c r="K816" s="8">
        <f t="shared" ref="K816:K822" si="265">+I816-G816</f>
        <v>4481369.9369999999</v>
      </c>
      <c r="L816" s="7">
        <f t="shared" si="248"/>
        <v>0.48070745873942633</v>
      </c>
      <c r="AD816" s="6"/>
      <c r="AE816" s="6"/>
      <c r="AF816" s="6"/>
      <c r="AG816" s="6"/>
      <c r="AH816" s="5">
        <v>1413111</v>
      </c>
      <c r="AI816" s="4" t="str">
        <f t="shared" ref="AI816:AI822" si="266">CONCATENATE(AH816,D816)</f>
        <v>14131111</v>
      </c>
    </row>
    <row r="817" spans="1:35" s="2" customFormat="1" ht="27.75" customHeight="1" x14ac:dyDescent="0.25">
      <c r="A817" s="12" t="s">
        <v>1</v>
      </c>
      <c r="B817" s="12" t="s">
        <v>1</v>
      </c>
      <c r="C817" s="11">
        <v>1413111</v>
      </c>
      <c r="D817" s="10">
        <v>2</v>
      </c>
      <c r="E817" s="9" t="s">
        <v>2</v>
      </c>
      <c r="F817" s="8">
        <v>9929622.9299999997</v>
      </c>
      <c r="G817" s="8">
        <v>5675973</v>
      </c>
      <c r="H817" s="8">
        <v>7346202.9900000002</v>
      </c>
      <c r="I817" s="8">
        <v>3001514.3800000004</v>
      </c>
      <c r="J817" s="8">
        <f t="shared" si="264"/>
        <v>4344688.6099999994</v>
      </c>
      <c r="K817" s="8">
        <f t="shared" si="265"/>
        <v>-2674458.6199999996</v>
      </c>
      <c r="L817" s="7">
        <f t="shared" si="248"/>
        <v>0.40858037602361436</v>
      </c>
      <c r="AD817" s="6"/>
      <c r="AE817" s="6"/>
      <c r="AF817" s="6"/>
      <c r="AG817" s="6"/>
      <c r="AH817" s="5">
        <v>1413111</v>
      </c>
      <c r="AI817" s="4" t="str">
        <f t="shared" si="266"/>
        <v>14131112</v>
      </c>
    </row>
    <row r="818" spans="1:35" s="2" customFormat="1" ht="27.75" customHeight="1" x14ac:dyDescent="0.25">
      <c r="A818" s="12" t="s">
        <v>1</v>
      </c>
      <c r="B818" s="12" t="s">
        <v>1</v>
      </c>
      <c r="C818" s="11">
        <v>1413111</v>
      </c>
      <c r="D818" s="10">
        <v>3</v>
      </c>
      <c r="E818" s="9" t="s">
        <v>15</v>
      </c>
      <c r="F818" s="8">
        <v>6665999.2200000007</v>
      </c>
      <c r="G818" s="8">
        <v>6683000</v>
      </c>
      <c r="H818" s="8">
        <v>32129649.34</v>
      </c>
      <c r="I818" s="8">
        <v>19425000</v>
      </c>
      <c r="J818" s="8">
        <f t="shared" si="264"/>
        <v>12704649.34</v>
      </c>
      <c r="K818" s="8">
        <f t="shared" si="265"/>
        <v>12742000</v>
      </c>
      <c r="L818" s="7">
        <f t="shared" si="248"/>
        <v>0.60458176167570965</v>
      </c>
      <c r="AD818" s="6"/>
      <c r="AE818" s="6"/>
      <c r="AF818" s="6"/>
      <c r="AG818" s="6"/>
      <c r="AH818" s="5">
        <v>1413111</v>
      </c>
      <c r="AI818" s="4" t="str">
        <f t="shared" si="266"/>
        <v>14131113</v>
      </c>
    </row>
    <row r="819" spans="1:35" s="2" customFormat="1" ht="27.75" hidden="1" customHeight="1" x14ac:dyDescent="0.25">
      <c r="A819" s="12" t="s">
        <v>1</v>
      </c>
      <c r="B819" s="12" t="s">
        <v>1</v>
      </c>
      <c r="C819" s="11">
        <v>1413111</v>
      </c>
      <c r="D819" s="10">
        <v>4</v>
      </c>
      <c r="E819" s="9" t="s">
        <v>14</v>
      </c>
      <c r="F819" s="8">
        <v>1.1600000001490116</v>
      </c>
      <c r="G819" s="8">
        <v>0</v>
      </c>
      <c r="H819" s="8">
        <v>0</v>
      </c>
      <c r="I819" s="8">
        <v>0</v>
      </c>
      <c r="J819" s="8">
        <f t="shared" si="264"/>
        <v>0</v>
      </c>
      <c r="K819" s="8">
        <f t="shared" si="265"/>
        <v>0</v>
      </c>
      <c r="L819" s="7">
        <f t="shared" si="248"/>
        <v>0</v>
      </c>
      <c r="AD819" s="6"/>
      <c r="AE819" s="6"/>
      <c r="AF819" s="6"/>
      <c r="AG819" s="6"/>
      <c r="AH819" s="5">
        <v>1413111</v>
      </c>
      <c r="AI819" s="4" t="str">
        <f t="shared" si="266"/>
        <v>14131114</v>
      </c>
    </row>
    <row r="820" spans="1:35" s="2" customFormat="1" ht="27.75" hidden="1" customHeight="1" x14ac:dyDescent="0.25">
      <c r="A820" s="12" t="s">
        <v>1</v>
      </c>
      <c r="B820" s="12" t="s">
        <v>1</v>
      </c>
      <c r="C820" s="11">
        <v>1413111</v>
      </c>
      <c r="D820" s="10">
        <v>5</v>
      </c>
      <c r="E820" s="9" t="s">
        <v>13</v>
      </c>
      <c r="F820" s="8">
        <v>987303.04</v>
      </c>
      <c r="G820" s="8">
        <v>0</v>
      </c>
      <c r="H820" s="8">
        <v>0</v>
      </c>
      <c r="I820" s="8">
        <v>0</v>
      </c>
      <c r="J820" s="8">
        <f t="shared" si="264"/>
        <v>0</v>
      </c>
      <c r="K820" s="8">
        <f t="shared" si="265"/>
        <v>0</v>
      </c>
      <c r="L820" s="7">
        <f t="shared" si="248"/>
        <v>0</v>
      </c>
      <c r="AD820" s="6"/>
      <c r="AE820" s="6"/>
      <c r="AF820" s="6"/>
      <c r="AG820" s="6"/>
      <c r="AH820" s="5">
        <v>1413111</v>
      </c>
      <c r="AI820" s="4" t="str">
        <f t="shared" si="266"/>
        <v>14131115</v>
      </c>
    </row>
    <row r="821" spans="1:35" s="2" customFormat="1" ht="27.75" hidden="1" customHeight="1" x14ac:dyDescent="0.25">
      <c r="A821" s="12" t="s">
        <v>1</v>
      </c>
      <c r="B821" s="12" t="s">
        <v>1</v>
      </c>
      <c r="C821" s="11">
        <v>1413111</v>
      </c>
      <c r="D821" s="10">
        <v>7</v>
      </c>
      <c r="E821" s="9" t="s">
        <v>0</v>
      </c>
      <c r="F821" s="8">
        <v>0</v>
      </c>
      <c r="G821" s="8">
        <v>0</v>
      </c>
      <c r="H821" s="8">
        <v>0</v>
      </c>
      <c r="I821" s="8">
        <v>0</v>
      </c>
      <c r="J821" s="8">
        <f t="shared" si="264"/>
        <v>0</v>
      </c>
      <c r="K821" s="8">
        <f t="shared" si="265"/>
        <v>0</v>
      </c>
      <c r="L821" s="7">
        <f t="shared" si="248"/>
        <v>0</v>
      </c>
      <c r="AD821" s="6"/>
      <c r="AE821" s="6"/>
      <c r="AF821" s="6"/>
      <c r="AG821" s="6"/>
      <c r="AH821" s="5">
        <v>1413111</v>
      </c>
      <c r="AI821" s="4" t="str">
        <f t="shared" si="266"/>
        <v>14131117</v>
      </c>
    </row>
    <row r="822" spans="1:35" s="2" customFormat="1" ht="27.75" customHeight="1" x14ac:dyDescent="0.25">
      <c r="A822" s="12" t="s">
        <v>1</v>
      </c>
      <c r="B822" s="12" t="s">
        <v>1</v>
      </c>
      <c r="C822" s="11">
        <v>1413111</v>
      </c>
      <c r="D822" s="10">
        <v>9</v>
      </c>
      <c r="E822" s="9" t="s">
        <v>12</v>
      </c>
      <c r="F822" s="8">
        <v>3806821.42</v>
      </c>
      <c r="G822" s="8">
        <v>2862505.63</v>
      </c>
      <c r="H822" s="8">
        <v>11438316.4</v>
      </c>
      <c r="I822" s="8">
        <v>7530902.4500000002</v>
      </c>
      <c r="J822" s="8">
        <f t="shared" si="264"/>
        <v>3907413.95</v>
      </c>
      <c r="K822" s="8">
        <f t="shared" si="265"/>
        <v>4668396.82</v>
      </c>
      <c r="L822" s="7">
        <f t="shared" si="248"/>
        <v>0.65839256291249293</v>
      </c>
      <c r="AD822" s="6"/>
      <c r="AE822" s="6"/>
      <c r="AF822" s="6"/>
      <c r="AG822" s="6"/>
      <c r="AH822" s="5">
        <v>1413111</v>
      </c>
      <c r="AI822" s="4" t="str">
        <f t="shared" si="266"/>
        <v>14131119</v>
      </c>
    </row>
    <row r="823" spans="1:35" s="2" customFormat="1" ht="27.75" customHeight="1" x14ac:dyDescent="0.25">
      <c r="A823" s="18" t="s">
        <v>5</v>
      </c>
      <c r="B823" s="18" t="s">
        <v>5</v>
      </c>
      <c r="C823" s="18" t="s">
        <v>5</v>
      </c>
      <c r="D823" s="17">
        <v>1413112</v>
      </c>
      <c r="E823" s="16" t="s">
        <v>55</v>
      </c>
      <c r="F823" s="15">
        <v>85213563</v>
      </c>
      <c r="G823" s="15">
        <v>95206066.484000012</v>
      </c>
      <c r="H823" s="15">
        <f>SUMIF($B$824:$B$830,"article",H824:H830)</f>
        <v>156342980.77000001</v>
      </c>
      <c r="I823" s="15">
        <f>SUMIF($B$824:$B$830,"article",I824:I830)</f>
        <v>60715279.060000002</v>
      </c>
      <c r="J823" s="15">
        <f>SUMIF($B$824:$B$830,"article",J824:J830)</f>
        <v>95627701.710000008</v>
      </c>
      <c r="K823" s="15">
        <f>SUMIF($B$824:$B$830,"article",K824:K830)</f>
        <v>-34490787.42400001</v>
      </c>
      <c r="L823" s="14">
        <f t="shared" si="248"/>
        <v>0.3883466898288177</v>
      </c>
      <c r="AD823" s="13"/>
      <c r="AE823" s="13"/>
      <c r="AF823" s="13"/>
      <c r="AG823" s="13"/>
      <c r="AH823" s="5">
        <v>1413112</v>
      </c>
    </row>
    <row r="824" spans="1:35" s="2" customFormat="1" ht="27.75" customHeight="1" x14ac:dyDescent="0.25">
      <c r="A824" s="12" t="s">
        <v>1</v>
      </c>
      <c r="B824" s="12" t="s">
        <v>1</v>
      </c>
      <c r="C824" s="11">
        <v>1413112</v>
      </c>
      <c r="D824" s="10">
        <v>1</v>
      </c>
      <c r="E824" s="9" t="s">
        <v>3</v>
      </c>
      <c r="F824" s="8">
        <v>49799794.999999993</v>
      </c>
      <c r="G824" s="8">
        <v>50336063.67400001</v>
      </c>
      <c r="H824" s="8">
        <v>75732991.980000004</v>
      </c>
      <c r="I824" s="8">
        <v>44269685.660000004</v>
      </c>
      <c r="J824" s="8">
        <f t="shared" ref="J824:J830" si="267">H824-I824</f>
        <v>31463306.32</v>
      </c>
      <c r="K824" s="8">
        <f t="shared" ref="K824:K830" si="268">+I824-G824</f>
        <v>-6066378.014000006</v>
      </c>
      <c r="L824" s="7">
        <f t="shared" si="248"/>
        <v>0.58454954046567964</v>
      </c>
      <c r="AD824" s="6"/>
      <c r="AE824" s="6"/>
      <c r="AF824" s="6"/>
      <c r="AG824" s="6"/>
      <c r="AH824" s="5">
        <v>1413112</v>
      </c>
      <c r="AI824" s="4" t="str">
        <f t="shared" ref="AI824:AI830" si="269">CONCATENATE(AH824,D824)</f>
        <v>14131121</v>
      </c>
    </row>
    <row r="825" spans="1:35" s="2" customFormat="1" ht="27.75" customHeight="1" x14ac:dyDescent="0.25">
      <c r="A825" s="12" t="s">
        <v>1</v>
      </c>
      <c r="B825" s="12" t="s">
        <v>1</v>
      </c>
      <c r="C825" s="11">
        <v>1413112</v>
      </c>
      <c r="D825" s="10">
        <v>2</v>
      </c>
      <c r="E825" s="9" t="s">
        <v>2</v>
      </c>
      <c r="F825" s="8">
        <v>16945671.27</v>
      </c>
      <c r="G825" s="8">
        <v>14711643.460000001</v>
      </c>
      <c r="H825" s="8">
        <v>15513841.300000001</v>
      </c>
      <c r="I825" s="8">
        <v>718276</v>
      </c>
      <c r="J825" s="8">
        <f t="shared" si="267"/>
        <v>14795565.300000001</v>
      </c>
      <c r="K825" s="8">
        <f t="shared" si="268"/>
        <v>-13993367.460000001</v>
      </c>
      <c r="L825" s="7">
        <f t="shared" si="248"/>
        <v>4.6299042649095554E-2</v>
      </c>
      <c r="AD825" s="6"/>
      <c r="AE825" s="6"/>
      <c r="AF825" s="6"/>
      <c r="AG825" s="6"/>
      <c r="AH825" s="5">
        <v>1413112</v>
      </c>
      <c r="AI825" s="4" t="str">
        <f t="shared" si="269"/>
        <v>14131122</v>
      </c>
    </row>
    <row r="826" spans="1:35" s="2" customFormat="1" ht="27.75" customHeight="1" x14ac:dyDescent="0.25">
      <c r="A826" s="12" t="s">
        <v>1</v>
      </c>
      <c r="B826" s="12" t="s">
        <v>1</v>
      </c>
      <c r="C826" s="11">
        <v>1413112</v>
      </c>
      <c r="D826" s="10">
        <v>3</v>
      </c>
      <c r="E826" s="9" t="s">
        <v>15</v>
      </c>
      <c r="F826" s="8">
        <v>6561379.7800000003</v>
      </c>
      <c r="G826" s="8">
        <v>4613821.0999999996</v>
      </c>
      <c r="H826" s="8">
        <v>35694617.899999999</v>
      </c>
      <c r="I826" s="8">
        <v>4209238</v>
      </c>
      <c r="J826" s="8">
        <f t="shared" si="267"/>
        <v>31485379.899999999</v>
      </c>
      <c r="K826" s="8">
        <f t="shared" si="268"/>
        <v>-404583.09999999963</v>
      </c>
      <c r="L826" s="7">
        <f t="shared" si="248"/>
        <v>0.11792360438742784</v>
      </c>
      <c r="AD826" s="6"/>
      <c r="AE826" s="6"/>
      <c r="AF826" s="6"/>
      <c r="AG826" s="6"/>
      <c r="AH826" s="5">
        <v>1413112</v>
      </c>
      <c r="AI826" s="4" t="str">
        <f t="shared" si="269"/>
        <v>14131123</v>
      </c>
    </row>
    <row r="827" spans="1:35" s="2" customFormat="1" ht="27.75" customHeight="1" x14ac:dyDescent="0.25">
      <c r="A827" s="12" t="s">
        <v>1</v>
      </c>
      <c r="B827" s="12" t="s">
        <v>1</v>
      </c>
      <c r="C827" s="11">
        <v>1413112</v>
      </c>
      <c r="D827" s="10">
        <v>4</v>
      </c>
      <c r="E827" s="9" t="s">
        <v>14</v>
      </c>
      <c r="F827" s="8">
        <v>6906716.379999999</v>
      </c>
      <c r="G827" s="8">
        <v>3000000</v>
      </c>
      <c r="H827" s="8">
        <v>17767165.989999998</v>
      </c>
      <c r="I827" s="8">
        <v>1630743.4</v>
      </c>
      <c r="J827" s="8">
        <f t="shared" si="267"/>
        <v>16136422.589999998</v>
      </c>
      <c r="K827" s="8">
        <f t="shared" si="268"/>
        <v>-1369256.6</v>
      </c>
      <c r="L827" s="7">
        <f t="shared" si="248"/>
        <v>9.1784103380237514E-2</v>
      </c>
      <c r="AD827" s="6"/>
      <c r="AE827" s="6"/>
      <c r="AF827" s="6"/>
      <c r="AG827" s="6"/>
      <c r="AH827" s="5">
        <v>1413112</v>
      </c>
      <c r="AI827" s="4" t="str">
        <f t="shared" si="269"/>
        <v>14131124</v>
      </c>
    </row>
    <row r="828" spans="1:35" s="2" customFormat="1" ht="27.75" hidden="1" customHeight="1" x14ac:dyDescent="0.25">
      <c r="A828" s="12" t="s">
        <v>1</v>
      </c>
      <c r="B828" s="12" t="s">
        <v>1</v>
      </c>
      <c r="C828" s="11">
        <v>1413112</v>
      </c>
      <c r="D828" s="10">
        <v>5</v>
      </c>
      <c r="E828" s="9" t="s">
        <v>13</v>
      </c>
      <c r="F828" s="8">
        <v>0</v>
      </c>
      <c r="G828" s="8">
        <v>0</v>
      </c>
      <c r="H828" s="8">
        <v>0</v>
      </c>
      <c r="I828" s="8">
        <v>0</v>
      </c>
      <c r="J828" s="8">
        <f t="shared" si="267"/>
        <v>0</v>
      </c>
      <c r="K828" s="8">
        <f t="shared" si="268"/>
        <v>0</v>
      </c>
      <c r="L828" s="7">
        <f t="shared" si="248"/>
        <v>0</v>
      </c>
      <c r="AD828" s="6"/>
      <c r="AE828" s="6"/>
      <c r="AF828" s="6"/>
      <c r="AG828" s="6"/>
      <c r="AH828" s="5">
        <v>1413112</v>
      </c>
      <c r="AI828" s="4" t="str">
        <f t="shared" si="269"/>
        <v>14131125</v>
      </c>
    </row>
    <row r="829" spans="1:35" s="2" customFormat="1" ht="27.75" hidden="1" customHeight="1" x14ac:dyDescent="0.25">
      <c r="A829" s="12" t="s">
        <v>1</v>
      </c>
      <c r="B829" s="12" t="s">
        <v>1</v>
      </c>
      <c r="C829" s="11">
        <v>1413112</v>
      </c>
      <c r="D829" s="10">
        <v>7</v>
      </c>
      <c r="E829" s="9" t="s">
        <v>0</v>
      </c>
      <c r="F829" s="8">
        <v>0</v>
      </c>
      <c r="G829" s="8">
        <v>0</v>
      </c>
      <c r="H829" s="8">
        <v>0</v>
      </c>
      <c r="I829" s="8">
        <v>0</v>
      </c>
      <c r="J829" s="8">
        <f t="shared" si="267"/>
        <v>0</v>
      </c>
      <c r="K829" s="8">
        <f t="shared" si="268"/>
        <v>0</v>
      </c>
      <c r="L829" s="7">
        <f t="shared" si="248"/>
        <v>0</v>
      </c>
      <c r="AD829" s="6"/>
      <c r="AE829" s="6"/>
      <c r="AF829" s="6"/>
      <c r="AG829" s="6"/>
      <c r="AH829" s="5">
        <v>1413112</v>
      </c>
      <c r="AI829" s="4" t="str">
        <f t="shared" si="269"/>
        <v>14131127</v>
      </c>
    </row>
    <row r="830" spans="1:35" s="2" customFormat="1" ht="27.75" customHeight="1" x14ac:dyDescent="0.25">
      <c r="A830" s="12" t="s">
        <v>1</v>
      </c>
      <c r="B830" s="12" t="s">
        <v>1</v>
      </c>
      <c r="C830" s="11">
        <v>1413112</v>
      </c>
      <c r="D830" s="10">
        <v>9</v>
      </c>
      <c r="E830" s="9" t="s">
        <v>12</v>
      </c>
      <c r="F830" s="8">
        <v>5000000.57</v>
      </c>
      <c r="G830" s="8">
        <v>22544538.25</v>
      </c>
      <c r="H830" s="8">
        <v>11634363.6</v>
      </c>
      <c r="I830" s="8">
        <v>9887336</v>
      </c>
      <c r="J830" s="8">
        <f t="shared" si="267"/>
        <v>1747027.5999999996</v>
      </c>
      <c r="K830" s="8">
        <f t="shared" si="268"/>
        <v>-12657202.25</v>
      </c>
      <c r="L830" s="7">
        <f t="shared" si="248"/>
        <v>0.84983900623494357</v>
      </c>
      <c r="AD830" s="6"/>
      <c r="AE830" s="6"/>
      <c r="AF830" s="6"/>
      <c r="AG830" s="6"/>
      <c r="AH830" s="5">
        <v>1413112</v>
      </c>
      <c r="AI830" s="4" t="str">
        <f t="shared" si="269"/>
        <v>14131129</v>
      </c>
    </row>
    <row r="831" spans="1:35" s="2" customFormat="1" ht="27.75" customHeight="1" x14ac:dyDescent="0.25">
      <c r="A831" s="18" t="s">
        <v>5</v>
      </c>
      <c r="B831" s="18" t="s">
        <v>5</v>
      </c>
      <c r="C831" s="18" t="s">
        <v>5</v>
      </c>
      <c r="D831" s="17">
        <v>1413113</v>
      </c>
      <c r="E831" s="16" t="s">
        <v>54</v>
      </c>
      <c r="F831" s="15">
        <v>150828501</v>
      </c>
      <c r="G831" s="15">
        <v>144250372.34200001</v>
      </c>
      <c r="H831" s="15">
        <f>SUMIF($B$832:$B$838,"article",H832:H838)</f>
        <v>238939068.93000001</v>
      </c>
      <c r="I831" s="15">
        <f>SUMIF($B$832:$B$838,"article",I832:I838)</f>
        <v>128434678.72999999</v>
      </c>
      <c r="J831" s="15">
        <f>SUMIF($B$832:$B$838,"article",J832:J838)</f>
        <v>110504390.2</v>
      </c>
      <c r="K831" s="15">
        <f>SUMIF($B$832:$B$838,"article",K832:K838)</f>
        <v>-15815693.612</v>
      </c>
      <c r="L831" s="14">
        <f t="shared" si="248"/>
        <v>0.5375206294439292</v>
      </c>
      <c r="AD831" s="13"/>
      <c r="AE831" s="13"/>
      <c r="AF831" s="13"/>
      <c r="AG831" s="13"/>
      <c r="AH831" s="5">
        <v>1413113</v>
      </c>
    </row>
    <row r="832" spans="1:35" s="2" customFormat="1" ht="27.75" customHeight="1" x14ac:dyDescent="0.25">
      <c r="A832" s="12" t="s">
        <v>1</v>
      </c>
      <c r="B832" s="12" t="s">
        <v>1</v>
      </c>
      <c r="C832" s="11">
        <v>1413113</v>
      </c>
      <c r="D832" s="10">
        <v>1</v>
      </c>
      <c r="E832" s="9" t="s">
        <v>3</v>
      </c>
      <c r="F832" s="8">
        <v>116856148.47999999</v>
      </c>
      <c r="G832" s="8">
        <v>112970072.34199999</v>
      </c>
      <c r="H832" s="8">
        <v>180059127.81</v>
      </c>
      <c r="I832" s="8">
        <v>105529956.98999999</v>
      </c>
      <c r="J832" s="8">
        <f t="shared" ref="J832:J838" si="270">H832-I832</f>
        <v>74529170.820000008</v>
      </c>
      <c r="K832" s="8">
        <f t="shared" ref="K832:K838" si="271">+I832-G832</f>
        <v>-7440115.3519999981</v>
      </c>
      <c r="L832" s="7">
        <f t="shared" si="248"/>
        <v>0.58608501703593807</v>
      </c>
      <c r="AD832" s="6"/>
      <c r="AE832" s="6"/>
      <c r="AF832" s="6"/>
      <c r="AG832" s="6"/>
      <c r="AH832" s="5">
        <v>1413113</v>
      </c>
      <c r="AI832" s="4" t="str">
        <f t="shared" ref="AI832:AI838" si="272">CONCATENATE(AH832,D832)</f>
        <v>14131131</v>
      </c>
    </row>
    <row r="833" spans="1:35" s="2" customFormat="1" ht="27.75" customHeight="1" x14ac:dyDescent="0.25">
      <c r="A833" s="12" t="s">
        <v>1</v>
      </c>
      <c r="B833" s="12" t="s">
        <v>1</v>
      </c>
      <c r="C833" s="11">
        <v>1413113</v>
      </c>
      <c r="D833" s="10">
        <v>2</v>
      </c>
      <c r="E833" s="9" t="s">
        <v>2</v>
      </c>
      <c r="F833" s="8">
        <v>33972352.519999996</v>
      </c>
      <c r="G833" s="8">
        <v>31280300</v>
      </c>
      <c r="H833" s="8">
        <v>58879941.119999997</v>
      </c>
      <c r="I833" s="8">
        <v>22904721.739999998</v>
      </c>
      <c r="J833" s="8">
        <f t="shared" si="270"/>
        <v>35975219.379999995</v>
      </c>
      <c r="K833" s="8">
        <f t="shared" si="271"/>
        <v>-8375578.2600000016</v>
      </c>
      <c r="L833" s="7">
        <f t="shared" si="248"/>
        <v>0.38900721203710331</v>
      </c>
      <c r="AD833" s="6"/>
      <c r="AE833" s="6"/>
      <c r="AF833" s="6"/>
      <c r="AG833" s="6"/>
      <c r="AH833" s="5">
        <v>1413113</v>
      </c>
      <c r="AI833" s="4" t="str">
        <f t="shared" si="272"/>
        <v>14131132</v>
      </c>
    </row>
    <row r="834" spans="1:35" s="2" customFormat="1" ht="27.75" hidden="1" customHeight="1" x14ac:dyDescent="0.25">
      <c r="A834" s="12" t="s">
        <v>1</v>
      </c>
      <c r="B834" s="12" t="s">
        <v>1</v>
      </c>
      <c r="C834" s="11">
        <v>1413113</v>
      </c>
      <c r="D834" s="10">
        <v>3</v>
      </c>
      <c r="E834" s="9" t="s">
        <v>15</v>
      </c>
      <c r="F834" s="8">
        <v>0</v>
      </c>
      <c r="G834" s="8">
        <v>0</v>
      </c>
      <c r="H834" s="8">
        <v>0</v>
      </c>
      <c r="I834" s="8">
        <v>0</v>
      </c>
      <c r="J834" s="8">
        <f t="shared" si="270"/>
        <v>0</v>
      </c>
      <c r="K834" s="8">
        <f t="shared" si="271"/>
        <v>0</v>
      </c>
      <c r="L834" s="7">
        <f t="shared" si="248"/>
        <v>0</v>
      </c>
      <c r="AD834" s="6"/>
      <c r="AE834" s="6"/>
      <c r="AF834" s="6"/>
      <c r="AG834" s="6"/>
      <c r="AH834" s="5">
        <v>1413113</v>
      </c>
      <c r="AI834" s="4" t="str">
        <f t="shared" si="272"/>
        <v>14131133</v>
      </c>
    </row>
    <row r="835" spans="1:35" s="2" customFormat="1" ht="27.75" hidden="1" customHeight="1" x14ac:dyDescent="0.25">
      <c r="A835" s="12" t="s">
        <v>1</v>
      </c>
      <c r="B835" s="12" t="s">
        <v>1</v>
      </c>
      <c r="C835" s="11">
        <v>1413113</v>
      </c>
      <c r="D835" s="10">
        <v>4</v>
      </c>
      <c r="E835" s="9" t="s">
        <v>14</v>
      </c>
      <c r="F835" s="8">
        <v>0</v>
      </c>
      <c r="G835" s="8">
        <v>0</v>
      </c>
      <c r="H835" s="8">
        <v>0</v>
      </c>
      <c r="I835" s="8">
        <v>0</v>
      </c>
      <c r="J835" s="8">
        <f t="shared" si="270"/>
        <v>0</v>
      </c>
      <c r="K835" s="8">
        <f t="shared" si="271"/>
        <v>0</v>
      </c>
      <c r="L835" s="7">
        <f t="shared" si="248"/>
        <v>0</v>
      </c>
      <c r="AD835" s="6"/>
      <c r="AE835" s="6"/>
      <c r="AF835" s="6"/>
      <c r="AG835" s="6"/>
      <c r="AH835" s="5">
        <v>1413113</v>
      </c>
      <c r="AI835" s="4" t="str">
        <f t="shared" si="272"/>
        <v>14131134</v>
      </c>
    </row>
    <row r="836" spans="1:35" s="2" customFormat="1" ht="27.75" hidden="1" customHeight="1" x14ac:dyDescent="0.25">
      <c r="A836" s="12" t="s">
        <v>1</v>
      </c>
      <c r="B836" s="12" t="s">
        <v>1</v>
      </c>
      <c r="C836" s="11">
        <v>1413113</v>
      </c>
      <c r="D836" s="10">
        <v>5</v>
      </c>
      <c r="E836" s="9" t="s">
        <v>13</v>
      </c>
      <c r="F836" s="8">
        <v>0</v>
      </c>
      <c r="G836" s="8">
        <v>0</v>
      </c>
      <c r="H836" s="8">
        <v>0</v>
      </c>
      <c r="I836" s="8">
        <v>0</v>
      </c>
      <c r="J836" s="8">
        <f t="shared" si="270"/>
        <v>0</v>
      </c>
      <c r="K836" s="8">
        <f t="shared" si="271"/>
        <v>0</v>
      </c>
      <c r="L836" s="7">
        <f t="shared" ref="L836:L899" si="273">IF(G836&lt;&gt;0,I836/H836,0)</f>
        <v>0</v>
      </c>
      <c r="AD836" s="6"/>
      <c r="AE836" s="6"/>
      <c r="AF836" s="6"/>
      <c r="AG836" s="6"/>
      <c r="AH836" s="5">
        <v>1413113</v>
      </c>
      <c r="AI836" s="4" t="str">
        <f t="shared" si="272"/>
        <v>14131135</v>
      </c>
    </row>
    <row r="837" spans="1:35" s="2" customFormat="1" ht="27.75" hidden="1" customHeight="1" x14ac:dyDescent="0.25">
      <c r="A837" s="12" t="s">
        <v>1</v>
      </c>
      <c r="B837" s="12" t="s">
        <v>1</v>
      </c>
      <c r="C837" s="11">
        <v>1413113</v>
      </c>
      <c r="D837" s="10">
        <v>7</v>
      </c>
      <c r="E837" s="9" t="s">
        <v>0</v>
      </c>
      <c r="F837" s="8">
        <v>0</v>
      </c>
      <c r="G837" s="8">
        <v>0</v>
      </c>
      <c r="H837" s="8">
        <v>0</v>
      </c>
      <c r="I837" s="8">
        <v>0</v>
      </c>
      <c r="J837" s="8">
        <f t="shared" si="270"/>
        <v>0</v>
      </c>
      <c r="K837" s="8">
        <f t="shared" si="271"/>
        <v>0</v>
      </c>
      <c r="L837" s="7">
        <f t="shared" si="273"/>
        <v>0</v>
      </c>
      <c r="AD837" s="6"/>
      <c r="AE837" s="6"/>
      <c r="AF837" s="6"/>
      <c r="AG837" s="6"/>
      <c r="AH837" s="5">
        <v>1413113</v>
      </c>
      <c r="AI837" s="4" t="str">
        <f t="shared" si="272"/>
        <v>14131137</v>
      </c>
    </row>
    <row r="838" spans="1:35" s="2" customFormat="1" ht="27.75" hidden="1" customHeight="1" x14ac:dyDescent="0.25">
      <c r="A838" s="12" t="s">
        <v>1</v>
      </c>
      <c r="B838" s="12" t="s">
        <v>1</v>
      </c>
      <c r="C838" s="11">
        <v>1413113</v>
      </c>
      <c r="D838" s="10">
        <v>9</v>
      </c>
      <c r="E838" s="9" t="s">
        <v>12</v>
      </c>
      <c r="F838" s="8">
        <v>0</v>
      </c>
      <c r="G838" s="8">
        <v>0</v>
      </c>
      <c r="H838" s="8">
        <v>0</v>
      </c>
      <c r="I838" s="8">
        <v>0</v>
      </c>
      <c r="J838" s="8">
        <f t="shared" si="270"/>
        <v>0</v>
      </c>
      <c r="K838" s="8">
        <f t="shared" si="271"/>
        <v>0</v>
      </c>
      <c r="L838" s="7">
        <f t="shared" si="273"/>
        <v>0</v>
      </c>
      <c r="AD838" s="6"/>
      <c r="AE838" s="6"/>
      <c r="AF838" s="6"/>
      <c r="AG838" s="6"/>
      <c r="AH838" s="5">
        <v>1413113</v>
      </c>
      <c r="AI838" s="4" t="str">
        <f t="shared" si="272"/>
        <v>14131139</v>
      </c>
    </row>
    <row r="839" spans="1:35" s="2" customFormat="1" ht="27.75" customHeight="1" x14ac:dyDescent="0.25">
      <c r="A839" s="18" t="s">
        <v>5</v>
      </c>
      <c r="B839" s="18" t="s">
        <v>5</v>
      </c>
      <c r="C839" s="18" t="s">
        <v>5</v>
      </c>
      <c r="D839" s="17">
        <v>1413114</v>
      </c>
      <c r="E839" s="16" t="s">
        <v>53</v>
      </c>
      <c r="F839" s="15">
        <v>73198883.50999999</v>
      </c>
      <c r="G839" s="15">
        <v>64486466.075000003</v>
      </c>
      <c r="H839" s="15">
        <f>SUMIF($B$840:$B$846,"article",H840:H846)</f>
        <v>129466620.91999999</v>
      </c>
      <c r="I839" s="15">
        <f>SUMIF($B$840:$B$846,"article",I840:I846)</f>
        <v>63483371.880000003</v>
      </c>
      <c r="J839" s="15">
        <f>SUMIF($B$840:$B$846,"article",J840:J846)</f>
        <v>65983249.039999992</v>
      </c>
      <c r="K839" s="15">
        <f>SUMIF($B$840:$B$846,"article",K840:K846)</f>
        <v>-1003094.1950000003</v>
      </c>
      <c r="L839" s="14">
        <f t="shared" si="273"/>
        <v>0.49034547614575996</v>
      </c>
      <c r="AD839" s="13"/>
      <c r="AE839" s="13"/>
      <c r="AF839" s="13"/>
      <c r="AG839" s="13"/>
      <c r="AH839" s="5">
        <v>1413114</v>
      </c>
    </row>
    <row r="840" spans="1:35" s="2" customFormat="1" ht="27.75" customHeight="1" x14ac:dyDescent="0.25">
      <c r="A840" s="12" t="s">
        <v>1</v>
      </c>
      <c r="B840" s="12" t="s">
        <v>1</v>
      </c>
      <c r="C840" s="11">
        <v>1413114</v>
      </c>
      <c r="D840" s="10">
        <v>1</v>
      </c>
      <c r="E840" s="9" t="s">
        <v>3</v>
      </c>
      <c r="F840" s="8">
        <v>56685351.599999994</v>
      </c>
      <c r="G840" s="8">
        <v>51342905.615000002</v>
      </c>
      <c r="H840" s="8">
        <v>93353072.489999995</v>
      </c>
      <c r="I840" s="8">
        <v>49159372.560000002</v>
      </c>
      <c r="J840" s="8">
        <f t="shared" ref="J840:J846" si="274">H840-I840</f>
        <v>44193699.929999992</v>
      </c>
      <c r="K840" s="8">
        <f t="shared" ref="K840:K846" si="275">+I840-G840</f>
        <v>-2183533.0549999997</v>
      </c>
      <c r="L840" s="7">
        <f t="shared" si="273"/>
        <v>0.52659619280625147</v>
      </c>
      <c r="AD840" s="6"/>
      <c r="AE840" s="6"/>
      <c r="AF840" s="6"/>
      <c r="AG840" s="6"/>
      <c r="AH840" s="5">
        <v>1413114</v>
      </c>
      <c r="AI840" s="4" t="str">
        <f t="shared" ref="AI840:AI846" si="276">CONCATENATE(AH840,D840)</f>
        <v>14131141</v>
      </c>
    </row>
    <row r="841" spans="1:35" s="2" customFormat="1" ht="27.75" customHeight="1" x14ac:dyDescent="0.25">
      <c r="A841" s="12" t="s">
        <v>1</v>
      </c>
      <c r="B841" s="12" t="s">
        <v>1</v>
      </c>
      <c r="C841" s="11">
        <v>1413114</v>
      </c>
      <c r="D841" s="10">
        <v>2</v>
      </c>
      <c r="E841" s="9" t="s">
        <v>2</v>
      </c>
      <c r="F841" s="8">
        <v>16513531.91</v>
      </c>
      <c r="G841" s="8">
        <v>13143560.460000001</v>
      </c>
      <c r="H841" s="8">
        <v>36113548.43</v>
      </c>
      <c r="I841" s="8">
        <v>14323999.32</v>
      </c>
      <c r="J841" s="8">
        <f t="shared" si="274"/>
        <v>21789549.109999999</v>
      </c>
      <c r="K841" s="8">
        <f t="shared" si="275"/>
        <v>1180438.8599999994</v>
      </c>
      <c r="L841" s="7">
        <f t="shared" si="273"/>
        <v>0.39663782548991683</v>
      </c>
      <c r="AD841" s="6"/>
      <c r="AE841" s="6"/>
      <c r="AF841" s="6"/>
      <c r="AG841" s="6"/>
      <c r="AH841" s="5">
        <v>1413114</v>
      </c>
      <c r="AI841" s="4" t="str">
        <f t="shared" si="276"/>
        <v>14131142</v>
      </c>
    </row>
    <row r="842" spans="1:35" s="2" customFormat="1" ht="27.75" hidden="1" customHeight="1" x14ac:dyDescent="0.25">
      <c r="A842" s="12" t="s">
        <v>1</v>
      </c>
      <c r="B842" s="12" t="s">
        <v>1</v>
      </c>
      <c r="C842" s="11">
        <v>1413114</v>
      </c>
      <c r="D842" s="10">
        <v>3</v>
      </c>
      <c r="E842" s="9" t="s">
        <v>15</v>
      </c>
      <c r="F842" s="8">
        <v>0</v>
      </c>
      <c r="G842" s="8">
        <v>0</v>
      </c>
      <c r="H842" s="8">
        <v>0</v>
      </c>
      <c r="I842" s="8">
        <v>0</v>
      </c>
      <c r="J842" s="8">
        <f t="shared" si="274"/>
        <v>0</v>
      </c>
      <c r="K842" s="8">
        <f t="shared" si="275"/>
        <v>0</v>
      </c>
      <c r="L842" s="7">
        <f t="shared" si="273"/>
        <v>0</v>
      </c>
      <c r="AD842" s="6"/>
      <c r="AE842" s="6"/>
      <c r="AF842" s="6"/>
      <c r="AG842" s="6"/>
      <c r="AH842" s="5">
        <v>1413114</v>
      </c>
      <c r="AI842" s="4" t="str">
        <f t="shared" si="276"/>
        <v>14131143</v>
      </c>
    </row>
    <row r="843" spans="1:35" s="2" customFormat="1" ht="27.75" hidden="1" customHeight="1" x14ac:dyDescent="0.25">
      <c r="A843" s="12" t="s">
        <v>1</v>
      </c>
      <c r="B843" s="12" t="s">
        <v>1</v>
      </c>
      <c r="C843" s="11">
        <v>1413114</v>
      </c>
      <c r="D843" s="10">
        <v>4</v>
      </c>
      <c r="E843" s="9" t="s">
        <v>14</v>
      </c>
      <c r="F843" s="8">
        <v>0</v>
      </c>
      <c r="G843" s="8">
        <v>0</v>
      </c>
      <c r="H843" s="8">
        <v>0</v>
      </c>
      <c r="I843" s="8">
        <v>0</v>
      </c>
      <c r="J843" s="8">
        <f t="shared" si="274"/>
        <v>0</v>
      </c>
      <c r="K843" s="8">
        <f t="shared" si="275"/>
        <v>0</v>
      </c>
      <c r="L843" s="7">
        <f t="shared" si="273"/>
        <v>0</v>
      </c>
      <c r="AD843" s="6"/>
      <c r="AE843" s="6"/>
      <c r="AF843" s="6"/>
      <c r="AG843" s="6"/>
      <c r="AH843" s="5">
        <v>1413114</v>
      </c>
      <c r="AI843" s="4" t="str">
        <f t="shared" si="276"/>
        <v>14131144</v>
      </c>
    </row>
    <row r="844" spans="1:35" s="2" customFormat="1" ht="27.75" hidden="1" customHeight="1" x14ac:dyDescent="0.25">
      <c r="A844" s="12" t="s">
        <v>1</v>
      </c>
      <c r="B844" s="12" t="s">
        <v>1</v>
      </c>
      <c r="C844" s="11">
        <v>1413114</v>
      </c>
      <c r="D844" s="10">
        <v>5</v>
      </c>
      <c r="E844" s="9" t="s">
        <v>13</v>
      </c>
      <c r="F844" s="8">
        <v>0</v>
      </c>
      <c r="G844" s="8">
        <v>0</v>
      </c>
      <c r="H844" s="8">
        <v>0</v>
      </c>
      <c r="I844" s="8">
        <v>0</v>
      </c>
      <c r="J844" s="8">
        <f t="shared" si="274"/>
        <v>0</v>
      </c>
      <c r="K844" s="8">
        <f t="shared" si="275"/>
        <v>0</v>
      </c>
      <c r="L844" s="7">
        <f t="shared" si="273"/>
        <v>0</v>
      </c>
      <c r="AD844" s="6"/>
      <c r="AE844" s="6"/>
      <c r="AF844" s="6"/>
      <c r="AG844" s="6"/>
      <c r="AH844" s="5">
        <v>1413114</v>
      </c>
      <c r="AI844" s="4" t="str">
        <f t="shared" si="276"/>
        <v>14131145</v>
      </c>
    </row>
    <row r="845" spans="1:35" s="2" customFormat="1" ht="27.75" hidden="1" customHeight="1" x14ac:dyDescent="0.25">
      <c r="A845" s="12" t="s">
        <v>1</v>
      </c>
      <c r="B845" s="12" t="s">
        <v>1</v>
      </c>
      <c r="C845" s="11">
        <v>1413114</v>
      </c>
      <c r="D845" s="10">
        <v>7</v>
      </c>
      <c r="E845" s="9" t="s">
        <v>0</v>
      </c>
      <c r="F845" s="8">
        <v>0</v>
      </c>
      <c r="G845" s="8">
        <v>0</v>
      </c>
      <c r="H845" s="8">
        <v>0</v>
      </c>
      <c r="I845" s="8">
        <v>0</v>
      </c>
      <c r="J845" s="8">
        <f t="shared" si="274"/>
        <v>0</v>
      </c>
      <c r="K845" s="8">
        <f t="shared" si="275"/>
        <v>0</v>
      </c>
      <c r="L845" s="7">
        <f t="shared" si="273"/>
        <v>0</v>
      </c>
      <c r="AD845" s="6"/>
      <c r="AE845" s="6"/>
      <c r="AF845" s="6"/>
      <c r="AG845" s="6"/>
      <c r="AH845" s="5">
        <v>1413114</v>
      </c>
      <c r="AI845" s="4" t="str">
        <f t="shared" si="276"/>
        <v>14131147</v>
      </c>
    </row>
    <row r="846" spans="1:35" s="2" customFormat="1" ht="27.75" hidden="1" customHeight="1" x14ac:dyDescent="0.25">
      <c r="A846" s="12" t="s">
        <v>1</v>
      </c>
      <c r="B846" s="12" t="s">
        <v>1</v>
      </c>
      <c r="C846" s="11">
        <v>1413114</v>
      </c>
      <c r="D846" s="10">
        <v>9</v>
      </c>
      <c r="E846" s="9" t="s">
        <v>12</v>
      </c>
      <c r="F846" s="8">
        <v>0</v>
      </c>
      <c r="G846" s="8">
        <v>0</v>
      </c>
      <c r="H846" s="8">
        <v>0</v>
      </c>
      <c r="I846" s="8">
        <v>0</v>
      </c>
      <c r="J846" s="8">
        <f t="shared" si="274"/>
        <v>0</v>
      </c>
      <c r="K846" s="8">
        <f t="shared" si="275"/>
        <v>0</v>
      </c>
      <c r="L846" s="7">
        <f t="shared" si="273"/>
        <v>0</v>
      </c>
      <c r="AD846" s="6"/>
      <c r="AE846" s="6"/>
      <c r="AF846" s="6"/>
      <c r="AG846" s="6"/>
      <c r="AH846" s="5">
        <v>1413114</v>
      </c>
      <c r="AI846" s="4" t="str">
        <f t="shared" si="276"/>
        <v>14131149</v>
      </c>
    </row>
    <row r="847" spans="1:35" s="2" customFormat="1" ht="27.75" customHeight="1" x14ac:dyDescent="0.25">
      <c r="A847" s="45" t="s">
        <v>52</v>
      </c>
      <c r="B847" s="45" t="s">
        <v>52</v>
      </c>
      <c r="C847" s="45" t="s">
        <v>52</v>
      </c>
      <c r="D847" s="44">
        <v>15</v>
      </c>
      <c r="E847" s="43" t="s">
        <v>51</v>
      </c>
      <c r="F847" s="42">
        <v>24394395194.75</v>
      </c>
      <c r="G847" s="42">
        <v>68721807978.495392</v>
      </c>
      <c r="H847" s="42">
        <f>SUMIF($B$848:$B$884,"MIN",H848:H884)</f>
        <v>71579511467.660004</v>
      </c>
      <c r="I847" s="42">
        <f>SUMIF($B$848:$B$884,"MIN",I848:I884)</f>
        <v>31046776786.420002</v>
      </c>
      <c r="J847" s="42">
        <f>SUMIF($B$848:$B$884,"MIN",J848:J884)</f>
        <v>40532734681.240005</v>
      </c>
      <c r="K847" s="42">
        <f>SUMIF($B$848:$B$884,"MIN",K848:K884)</f>
        <v>-37675031192.075394</v>
      </c>
      <c r="L847" s="41">
        <f t="shared" si="273"/>
        <v>0.43373831631202314</v>
      </c>
      <c r="AD847" s="40"/>
      <c r="AE847" s="40"/>
      <c r="AF847" s="40"/>
      <c r="AG847" s="40"/>
      <c r="AH847" s="5"/>
    </row>
    <row r="848" spans="1:35" s="2" customFormat="1" ht="27.75" customHeight="1" x14ac:dyDescent="0.25">
      <c r="A848" s="30" t="s">
        <v>9</v>
      </c>
      <c r="B848" s="30" t="s">
        <v>9</v>
      </c>
      <c r="C848" s="30" t="s">
        <v>9</v>
      </c>
      <c r="D848" s="29">
        <v>1511</v>
      </c>
      <c r="E848" s="28" t="s">
        <v>50</v>
      </c>
      <c r="F848" s="27">
        <v>10673012571.32</v>
      </c>
      <c r="G848" s="27">
        <v>22959241201.239998</v>
      </c>
      <c r="H848" s="27">
        <f>SUMIF($B$849:$B$858,"section",H849:H858)</f>
        <v>26650041552.360001</v>
      </c>
      <c r="I848" s="27">
        <f>SUMIF($B$849:$B$858,"section",I849:I858)</f>
        <v>9256594534.5</v>
      </c>
      <c r="J848" s="27">
        <f>SUMIF($B$849:$B$858,"section",J849:J858)</f>
        <v>17393447017.860001</v>
      </c>
      <c r="K848" s="27">
        <f>SUMIF($B$849:$B$858,"section",K849:K858)</f>
        <v>-13702646666.74</v>
      </c>
      <c r="L848" s="26">
        <f t="shared" si="273"/>
        <v>0.34733884059104891</v>
      </c>
      <c r="AD848" s="25"/>
      <c r="AE848" s="25"/>
      <c r="AF848" s="25"/>
      <c r="AG848" s="25"/>
      <c r="AH848" s="5"/>
    </row>
    <row r="849" spans="1:35" s="2" customFormat="1" ht="27.75" customHeight="1" x14ac:dyDescent="0.25">
      <c r="A849" s="18" t="s">
        <v>5</v>
      </c>
      <c r="B849" s="18" t="s">
        <v>5</v>
      </c>
      <c r="C849" s="18" t="s">
        <v>5</v>
      </c>
      <c r="D849" s="17">
        <v>1511111</v>
      </c>
      <c r="E849" s="16" t="s">
        <v>49</v>
      </c>
      <c r="F849" s="15">
        <v>2523889107</v>
      </c>
      <c r="G849" s="15">
        <v>1904321759</v>
      </c>
      <c r="H849" s="15">
        <f>SUMIF($B$850:$B$850,"article",H850:H850)</f>
        <v>4256194832.3600001</v>
      </c>
      <c r="I849" s="15">
        <f>SUMIF($B$850:$B$850,"article",I850:I850)</f>
        <v>1055740801.5</v>
      </c>
      <c r="J849" s="15">
        <f>SUMIF($B$850:$B$850,"article",J850:J850)</f>
        <v>3200454030.8600001</v>
      </c>
      <c r="K849" s="15">
        <f>SUMIF($B$850:$B$850,"article",K850:K850)</f>
        <v>-848580957.5</v>
      </c>
      <c r="L849" s="14">
        <f t="shared" si="273"/>
        <v>0.24804804363587055</v>
      </c>
      <c r="AD849" s="13"/>
      <c r="AE849" s="13"/>
      <c r="AF849" s="13"/>
      <c r="AG849" s="13"/>
      <c r="AH849" s="5">
        <v>1511111</v>
      </c>
    </row>
    <row r="850" spans="1:35" s="2" customFormat="1" ht="27.75" customHeight="1" x14ac:dyDescent="0.25">
      <c r="A850" s="12" t="s">
        <v>1</v>
      </c>
      <c r="B850" s="12" t="s">
        <v>1</v>
      </c>
      <c r="C850" s="11">
        <v>1511111</v>
      </c>
      <c r="D850" s="10">
        <v>7</v>
      </c>
      <c r="E850" s="9" t="s">
        <v>0</v>
      </c>
      <c r="F850" s="8">
        <v>2523889107</v>
      </c>
      <c r="G850" s="8">
        <v>1904321759</v>
      </c>
      <c r="H850" s="8">
        <v>4256194832.3600001</v>
      </c>
      <c r="I850" s="8">
        <v>1055740801.5</v>
      </c>
      <c r="J850" s="8">
        <f>H850-I850</f>
        <v>3200454030.8600001</v>
      </c>
      <c r="K850" s="8">
        <f>+I850-G850</f>
        <v>-848580957.5</v>
      </c>
      <c r="L850" s="7">
        <f t="shared" si="273"/>
        <v>0.24804804363587055</v>
      </c>
      <c r="AD850" s="6"/>
      <c r="AE850" s="6"/>
      <c r="AF850" s="6"/>
      <c r="AG850" s="6"/>
      <c r="AH850" s="5">
        <v>1511111</v>
      </c>
      <c r="AI850" s="4" t="str">
        <f>CONCATENATE(AH850,D850)</f>
        <v>15111117</v>
      </c>
    </row>
    <row r="851" spans="1:35" s="2" customFormat="1" ht="27.75" customHeight="1" x14ac:dyDescent="0.25">
      <c r="A851" s="18" t="s">
        <v>5</v>
      </c>
      <c r="B851" s="18" t="s">
        <v>5</v>
      </c>
      <c r="C851" s="18" t="s">
        <v>5</v>
      </c>
      <c r="D851" s="17">
        <v>1511113</v>
      </c>
      <c r="E851" s="16" t="s">
        <v>48</v>
      </c>
      <c r="F851" s="15">
        <v>461075000</v>
      </c>
      <c r="G851" s="15">
        <v>642376355</v>
      </c>
      <c r="H851" s="15">
        <f>SUMIF($B$852:$B$852,"article",H852:H852)</f>
        <v>1885856719</v>
      </c>
      <c r="I851" s="15">
        <f>SUMIF($B$852:$B$852,"article",I852:I852)</f>
        <v>95881381</v>
      </c>
      <c r="J851" s="15">
        <f>SUMIF($B$852:$B$852,"article",J852:J852)</f>
        <v>1789975338</v>
      </c>
      <c r="K851" s="15">
        <f>SUMIF($B$852:$B$852,"article",K852:K852)</f>
        <v>-546494974</v>
      </c>
      <c r="L851" s="14">
        <f t="shared" si="273"/>
        <v>5.0842346628985867E-2</v>
      </c>
      <c r="M851" s="13" t="e">
        <f t="shared" ref="M851:U851" si="277">SUMIF($B$852:$B$852,"article",M852:M852)</f>
        <v>#REF!</v>
      </c>
      <c r="N851" s="13" t="e">
        <f t="shared" si="277"/>
        <v>#REF!</v>
      </c>
      <c r="O851" s="13" t="e">
        <f t="shared" si="277"/>
        <v>#REF!</v>
      </c>
      <c r="P851" s="13" t="e">
        <f t="shared" si="277"/>
        <v>#REF!</v>
      </c>
      <c r="Q851" s="13" t="e">
        <f t="shared" si="277"/>
        <v>#REF!</v>
      </c>
      <c r="R851" s="13" t="e">
        <f t="shared" si="277"/>
        <v>#REF!</v>
      </c>
      <c r="S851" s="13" t="e">
        <f t="shared" si="277"/>
        <v>#REF!</v>
      </c>
      <c r="T851" s="13" t="e">
        <f t="shared" si="277"/>
        <v>#REF!</v>
      </c>
      <c r="U851" s="13" t="e">
        <f t="shared" si="277"/>
        <v>#REF!</v>
      </c>
      <c r="V851" s="13" t="e">
        <f>SUMIF($B$852:$B$852,"article",Z852:Z852)</f>
        <v>#REF!</v>
      </c>
      <c r="W851" s="13" t="e">
        <f t="shared" ref="W851:AB851" si="278">SUMIF($B$852:$B$852,"article",W852:W852)</f>
        <v>#REF!</v>
      </c>
      <c r="X851" s="13" t="e">
        <f t="shared" si="278"/>
        <v>#REF!</v>
      </c>
      <c r="Y851" s="13" t="e">
        <f t="shared" si="278"/>
        <v>#REF!</v>
      </c>
      <c r="Z851" s="13" t="e">
        <f t="shared" si="278"/>
        <v>#REF!</v>
      </c>
      <c r="AA851" s="13" t="e">
        <f t="shared" si="278"/>
        <v>#REF!</v>
      </c>
      <c r="AB851" s="13" t="e">
        <f t="shared" si="278"/>
        <v>#REF!</v>
      </c>
      <c r="AC851" s="13"/>
      <c r="AD851" s="13"/>
      <c r="AE851" s="13"/>
      <c r="AF851" s="13"/>
      <c r="AG851" s="13"/>
      <c r="AH851" s="5">
        <v>1511113</v>
      </c>
    </row>
    <row r="852" spans="1:35" s="2" customFormat="1" ht="27.75" customHeight="1" x14ac:dyDescent="0.25">
      <c r="A852" s="12" t="s">
        <v>1</v>
      </c>
      <c r="B852" s="12" t="s">
        <v>1</v>
      </c>
      <c r="C852" s="11">
        <v>1511113</v>
      </c>
      <c r="D852" s="10">
        <v>7</v>
      </c>
      <c r="E852" s="9" t="s">
        <v>0</v>
      </c>
      <c r="F852" s="8">
        <v>461075000</v>
      </c>
      <c r="G852" s="8">
        <v>642376355</v>
      </c>
      <c r="H852" s="8">
        <v>1885856719</v>
      </c>
      <c r="I852" s="8">
        <v>95881381</v>
      </c>
      <c r="J852" s="8">
        <f>H852-I852</f>
        <v>1789975338</v>
      </c>
      <c r="K852" s="8">
        <f>+I852-G852</f>
        <v>-546494974</v>
      </c>
      <c r="L852" s="7">
        <f t="shared" si="273"/>
        <v>5.0842346628985867E-2</v>
      </c>
      <c r="M852" s="6" t="e">
        <f>SUM(#REF!)</f>
        <v>#REF!</v>
      </c>
      <c r="N852" s="6" t="e">
        <f>SUM(#REF!)</f>
        <v>#REF!</v>
      </c>
      <c r="O852" s="6" t="e">
        <f>SUM(#REF!)</f>
        <v>#REF!</v>
      </c>
      <c r="P852" s="6" t="e">
        <f>SUM(#REF!)</f>
        <v>#REF!</v>
      </c>
      <c r="Q852" s="6" t="e">
        <f>SUM(#REF!)</f>
        <v>#REF!</v>
      </c>
      <c r="R852" s="6" t="e">
        <f>SUM(#REF!)</f>
        <v>#REF!</v>
      </c>
      <c r="S852" s="6" t="e">
        <f>SUM(#REF!)</f>
        <v>#REF!</v>
      </c>
      <c r="T852" s="6" t="e">
        <f>SUM(#REF!)</f>
        <v>#REF!</v>
      </c>
      <c r="U852" s="6" t="e">
        <f>SUM(#REF!)</f>
        <v>#REF!</v>
      </c>
      <c r="V852" s="6" t="e">
        <f>SUM(#REF!)</f>
        <v>#REF!</v>
      </c>
      <c r="W852" s="6" t="e">
        <f>SUM(#REF!)</f>
        <v>#REF!</v>
      </c>
      <c r="X852" s="6" t="e">
        <f>SUM(#REF!)</f>
        <v>#REF!</v>
      </c>
      <c r="Y852" s="6" t="e">
        <f>SUM(#REF!)</f>
        <v>#REF!</v>
      </c>
      <c r="Z852" s="6" t="e">
        <f>SUM(#REF!)</f>
        <v>#REF!</v>
      </c>
      <c r="AA852" s="6" t="e">
        <f>SUM(#REF!)</f>
        <v>#REF!</v>
      </c>
      <c r="AB852" s="6" t="e">
        <f>SUM(#REF!)</f>
        <v>#REF!</v>
      </c>
      <c r="AC852" s="6"/>
      <c r="AD852" s="6"/>
      <c r="AE852" s="6"/>
      <c r="AF852" s="6"/>
      <c r="AG852" s="6"/>
      <c r="AH852" s="5">
        <v>1511113</v>
      </c>
      <c r="AI852" s="4" t="str">
        <f>CONCATENATE(AH852,D852)</f>
        <v>15111137</v>
      </c>
    </row>
    <row r="853" spans="1:35" s="2" customFormat="1" ht="27.75" customHeight="1" x14ac:dyDescent="0.25">
      <c r="A853" s="18" t="s">
        <v>5</v>
      </c>
      <c r="B853" s="18" t="s">
        <v>5</v>
      </c>
      <c r="C853" s="18" t="s">
        <v>5</v>
      </c>
      <c r="D853" s="17">
        <v>1511149</v>
      </c>
      <c r="E853" s="16" t="s">
        <v>47</v>
      </c>
      <c r="F853" s="15">
        <v>7688048464.3199997</v>
      </c>
      <c r="G853" s="15">
        <v>20412543087.239998</v>
      </c>
      <c r="H853" s="15">
        <f>SUMIF($B$854:$B$858,"article",H854:H858)</f>
        <v>20507990001</v>
      </c>
      <c r="I853" s="15">
        <f>SUMIF($B$854:$B$858,"article",I854:I858)</f>
        <v>8104972352</v>
      </c>
      <c r="J853" s="15">
        <f>SUMIF($B$854:$B$858,"article",J854:J858)</f>
        <v>12403017649</v>
      </c>
      <c r="K853" s="15">
        <f>SUMIF($B$854:$B$858,"article",K854:K858)</f>
        <v>-12307570735.24</v>
      </c>
      <c r="L853" s="14">
        <f t="shared" si="273"/>
        <v>0.39521046926611481</v>
      </c>
      <c r="M853" s="13" t="e">
        <f t="shared" ref="M853:U853" si="279">SUMIF($B$854:$B$858,"article",M854:M858)</f>
        <v>#REF!</v>
      </c>
      <c r="N853" s="13" t="e">
        <f t="shared" si="279"/>
        <v>#REF!</v>
      </c>
      <c r="O853" s="13" t="e">
        <f t="shared" si="279"/>
        <v>#REF!</v>
      </c>
      <c r="P853" s="13" t="e">
        <f t="shared" si="279"/>
        <v>#REF!</v>
      </c>
      <c r="Q853" s="13" t="e">
        <f t="shared" si="279"/>
        <v>#REF!</v>
      </c>
      <c r="R853" s="13" t="e">
        <f t="shared" si="279"/>
        <v>#REF!</v>
      </c>
      <c r="S853" s="13" t="e">
        <f t="shared" si="279"/>
        <v>#REF!</v>
      </c>
      <c r="T853" s="13" t="e">
        <f t="shared" si="279"/>
        <v>#REF!</v>
      </c>
      <c r="U853" s="13" t="e">
        <f t="shared" si="279"/>
        <v>#REF!</v>
      </c>
      <c r="V853" s="13" t="e">
        <f>SUMIF($B$854:$B$858,"article",Z854:Z858)</f>
        <v>#REF!</v>
      </c>
      <c r="W853" s="13" t="e">
        <f t="shared" ref="W853:AB853" si="280">SUMIF($B$854:$B$858,"article",W854:W858)</f>
        <v>#REF!</v>
      </c>
      <c r="X853" s="13" t="e">
        <f t="shared" si="280"/>
        <v>#REF!</v>
      </c>
      <c r="Y853" s="13" t="e">
        <f t="shared" si="280"/>
        <v>#REF!</v>
      </c>
      <c r="Z853" s="13" t="e">
        <f t="shared" si="280"/>
        <v>#REF!</v>
      </c>
      <c r="AA853" s="13" t="e">
        <f t="shared" si="280"/>
        <v>#REF!</v>
      </c>
      <c r="AB853" s="13" t="e">
        <f t="shared" si="280"/>
        <v>#REF!</v>
      </c>
      <c r="AC853" s="13"/>
      <c r="AD853" s="13"/>
      <c r="AE853" s="13"/>
      <c r="AF853" s="13"/>
      <c r="AG853" s="13"/>
      <c r="AH853" s="5">
        <v>1511149</v>
      </c>
    </row>
    <row r="854" spans="1:35" s="2" customFormat="1" ht="27.75" customHeight="1" x14ac:dyDescent="0.25">
      <c r="A854" s="12" t="s">
        <v>1</v>
      </c>
      <c r="B854" s="12" t="s">
        <v>1</v>
      </c>
      <c r="C854" s="11">
        <v>1511149</v>
      </c>
      <c r="D854" s="39">
        <v>4</v>
      </c>
      <c r="E854" s="9" t="s">
        <v>14</v>
      </c>
      <c r="F854" s="8">
        <v>35000000</v>
      </c>
      <c r="G854" s="8">
        <v>32718904</v>
      </c>
      <c r="H854" s="8">
        <v>120000000</v>
      </c>
      <c r="I854" s="8">
        <v>0</v>
      </c>
      <c r="J854" s="8">
        <f>H854-I854</f>
        <v>120000000</v>
      </c>
      <c r="K854" s="8">
        <f>+I854-G854</f>
        <v>-32718904</v>
      </c>
      <c r="L854" s="7">
        <f t="shared" si="273"/>
        <v>0</v>
      </c>
      <c r="M854" s="38" t="e">
        <f>SUM(#REF!)</f>
        <v>#REF!</v>
      </c>
      <c r="N854" s="38" t="e">
        <f>SUM(#REF!)</f>
        <v>#REF!</v>
      </c>
      <c r="O854" s="38" t="e">
        <f>SUM(#REF!)</f>
        <v>#REF!</v>
      </c>
      <c r="P854" s="38" t="e">
        <f>SUM(#REF!)</f>
        <v>#REF!</v>
      </c>
      <c r="Q854" s="38" t="e">
        <f>SUM(#REF!)</f>
        <v>#REF!</v>
      </c>
      <c r="R854" s="38" t="e">
        <f>SUM(#REF!)</f>
        <v>#REF!</v>
      </c>
      <c r="S854" s="38" t="e">
        <f>SUM(#REF!)</f>
        <v>#REF!</v>
      </c>
      <c r="T854" s="38" t="e">
        <f>SUM(#REF!)</f>
        <v>#REF!</v>
      </c>
      <c r="U854" s="38" t="e">
        <f>SUM(#REF!)</f>
        <v>#REF!</v>
      </c>
      <c r="V854" s="38" t="e">
        <f>SUM(#REF!)</f>
        <v>#REF!</v>
      </c>
      <c r="W854" s="38" t="e">
        <f>SUM(#REF!)</f>
        <v>#REF!</v>
      </c>
      <c r="X854" s="38" t="e">
        <f>SUM(#REF!)</f>
        <v>#REF!</v>
      </c>
      <c r="Y854" s="38" t="e">
        <f>SUM(#REF!)</f>
        <v>#REF!</v>
      </c>
      <c r="Z854" s="38" t="e">
        <f>SUM(#REF!)</f>
        <v>#REF!</v>
      </c>
      <c r="AA854" s="38" t="e">
        <f>SUM(#REF!)</f>
        <v>#REF!</v>
      </c>
      <c r="AB854" s="38" t="e">
        <f>SUM(#REF!)</f>
        <v>#REF!</v>
      </c>
      <c r="AC854" s="38"/>
      <c r="AD854" s="38"/>
      <c r="AE854" s="38"/>
      <c r="AF854" s="38"/>
      <c r="AG854" s="38"/>
      <c r="AH854" s="5">
        <v>1511149</v>
      </c>
      <c r="AI854" s="4" t="str">
        <f>CONCATENATE(AH854,D854)</f>
        <v>15111494</v>
      </c>
    </row>
    <row r="855" spans="1:35" s="2" customFormat="1" ht="27.75" hidden="1" customHeight="1" x14ac:dyDescent="0.25">
      <c r="A855" s="12" t="s">
        <v>1</v>
      </c>
      <c r="B855" s="12" t="s">
        <v>1</v>
      </c>
      <c r="C855" s="11">
        <v>1511149</v>
      </c>
      <c r="D855" s="39">
        <v>5</v>
      </c>
      <c r="E855" s="9" t="s">
        <v>13</v>
      </c>
      <c r="F855" s="8">
        <v>0</v>
      </c>
      <c r="G855" s="8">
        <v>0</v>
      </c>
      <c r="H855" s="8">
        <v>0</v>
      </c>
      <c r="I855" s="8">
        <v>0</v>
      </c>
      <c r="J855" s="8">
        <f>H855-I855</f>
        <v>0</v>
      </c>
      <c r="K855" s="8">
        <f>+I855-G855</f>
        <v>0</v>
      </c>
      <c r="L855" s="7">
        <f t="shared" si="273"/>
        <v>0</v>
      </c>
      <c r="M855" s="38" t="e">
        <f>SUM(#REF!)</f>
        <v>#REF!</v>
      </c>
      <c r="N855" s="38" t="e">
        <f>SUM(#REF!)</f>
        <v>#REF!</v>
      </c>
      <c r="O855" s="38" t="e">
        <f>SUM(#REF!)</f>
        <v>#REF!</v>
      </c>
      <c r="P855" s="38" t="e">
        <f>SUM(#REF!)</f>
        <v>#REF!</v>
      </c>
      <c r="Q855" s="38" t="e">
        <f>SUM(#REF!)</f>
        <v>#REF!</v>
      </c>
      <c r="R855" s="38" t="e">
        <f>SUM(#REF!)</f>
        <v>#REF!</v>
      </c>
      <c r="S855" s="38" t="e">
        <f>SUM(#REF!)</f>
        <v>#REF!</v>
      </c>
      <c r="T855" s="38" t="e">
        <f>SUM(#REF!)</f>
        <v>#REF!</v>
      </c>
      <c r="U855" s="38" t="e">
        <f>SUM(#REF!)</f>
        <v>#REF!</v>
      </c>
      <c r="V855" s="38" t="e">
        <f>SUM(#REF!)</f>
        <v>#REF!</v>
      </c>
      <c r="W855" s="38" t="e">
        <f>SUM(#REF!)</f>
        <v>#REF!</v>
      </c>
      <c r="X855" s="38" t="e">
        <f>SUM(#REF!)</f>
        <v>#REF!</v>
      </c>
      <c r="Y855" s="38" t="e">
        <f>SUM(#REF!)</f>
        <v>#REF!</v>
      </c>
      <c r="Z855" s="38" t="e">
        <f>SUM(#REF!)</f>
        <v>#REF!</v>
      </c>
      <c r="AA855" s="38" t="e">
        <f>SUM(#REF!)</f>
        <v>#REF!</v>
      </c>
      <c r="AB855" s="38" t="e">
        <f>SUM(#REF!)</f>
        <v>#REF!</v>
      </c>
      <c r="AC855" s="38"/>
      <c r="AD855" s="38"/>
      <c r="AE855" s="38"/>
      <c r="AF855" s="38"/>
      <c r="AG855" s="38"/>
      <c r="AH855" s="5">
        <v>1511149</v>
      </c>
      <c r="AI855" s="4" t="str">
        <f>CONCATENATE(AH855,D855)</f>
        <v>15111495</v>
      </c>
    </row>
    <row r="856" spans="1:35" s="2" customFormat="1" ht="27.75" customHeight="1" x14ac:dyDescent="0.25">
      <c r="A856" s="12" t="s">
        <v>1</v>
      </c>
      <c r="B856" s="12" t="s">
        <v>1</v>
      </c>
      <c r="C856" s="11">
        <v>1511149</v>
      </c>
      <c r="D856" s="39">
        <v>7</v>
      </c>
      <c r="E856" s="9" t="s">
        <v>0</v>
      </c>
      <c r="F856" s="8">
        <v>4961355560</v>
      </c>
      <c r="G856" s="8">
        <v>9095555942</v>
      </c>
      <c r="H856" s="8">
        <v>5243000000</v>
      </c>
      <c r="I856" s="8">
        <v>1529515812.6300001</v>
      </c>
      <c r="J856" s="8">
        <f>H856-I856</f>
        <v>3713484187.3699999</v>
      </c>
      <c r="K856" s="8">
        <f>+I856-G856</f>
        <v>-7566040129.3699999</v>
      </c>
      <c r="L856" s="7">
        <f t="shared" si="273"/>
        <v>0.29172531234598514</v>
      </c>
      <c r="M856" s="38" t="e">
        <f>SUM(#REF!)</f>
        <v>#REF!</v>
      </c>
      <c r="N856" s="38" t="e">
        <f>SUM(#REF!)</f>
        <v>#REF!</v>
      </c>
      <c r="O856" s="38" t="e">
        <f>SUM(#REF!)</f>
        <v>#REF!</v>
      </c>
      <c r="P856" s="38" t="e">
        <f>SUM(#REF!)</f>
        <v>#REF!</v>
      </c>
      <c r="Q856" s="38" t="e">
        <f>SUM(#REF!)</f>
        <v>#REF!</v>
      </c>
      <c r="R856" s="38" t="e">
        <f>SUM(#REF!)</f>
        <v>#REF!</v>
      </c>
      <c r="S856" s="38" t="e">
        <f>SUM(#REF!)</f>
        <v>#REF!</v>
      </c>
      <c r="T856" s="38" t="e">
        <f>SUM(#REF!)</f>
        <v>#REF!</v>
      </c>
      <c r="U856" s="38" t="e">
        <f>SUM(#REF!)</f>
        <v>#REF!</v>
      </c>
      <c r="V856" s="38" t="e">
        <f>SUM(#REF!)</f>
        <v>#REF!</v>
      </c>
      <c r="W856" s="38" t="e">
        <f>SUM(#REF!)</f>
        <v>#REF!</v>
      </c>
      <c r="X856" s="38" t="e">
        <f>SUM(#REF!)</f>
        <v>#REF!</v>
      </c>
      <c r="Y856" s="38" t="e">
        <f>SUM(#REF!)</f>
        <v>#REF!</v>
      </c>
      <c r="Z856" s="38" t="e">
        <f>SUM(#REF!)</f>
        <v>#REF!</v>
      </c>
      <c r="AA856" s="38" t="e">
        <f>SUM(#REF!)</f>
        <v>#REF!</v>
      </c>
      <c r="AB856" s="38" t="e">
        <f>SUM(#REF!)</f>
        <v>#REF!</v>
      </c>
      <c r="AC856" s="38"/>
      <c r="AD856" s="38"/>
      <c r="AE856" s="38"/>
      <c r="AF856" s="38"/>
      <c r="AG856" s="38"/>
      <c r="AH856" s="5">
        <v>1511149</v>
      </c>
      <c r="AI856" s="4" t="str">
        <f>CONCATENATE(AH856,D856)</f>
        <v>15111497</v>
      </c>
    </row>
    <row r="857" spans="1:35" s="2" customFormat="1" ht="27.75" customHeight="1" x14ac:dyDescent="0.25">
      <c r="A857" s="12" t="s">
        <v>1</v>
      </c>
      <c r="B857" s="12" t="s">
        <v>1</v>
      </c>
      <c r="C857" s="11">
        <v>1511149</v>
      </c>
      <c r="D857" s="39">
        <v>9</v>
      </c>
      <c r="E857" s="9" t="s">
        <v>12</v>
      </c>
      <c r="F857" s="8">
        <v>2691692904.3199997</v>
      </c>
      <c r="G857" s="8">
        <v>11284268241.24</v>
      </c>
      <c r="H857" s="8">
        <v>15144990001</v>
      </c>
      <c r="I857" s="8">
        <v>6575456539.3699999</v>
      </c>
      <c r="J857" s="8">
        <f>H857-I857</f>
        <v>8569533461.6300001</v>
      </c>
      <c r="K857" s="8">
        <f>+I857-G857</f>
        <v>-4708811701.8699999</v>
      </c>
      <c r="L857" s="7">
        <f t="shared" si="273"/>
        <v>0.43416710997734781</v>
      </c>
      <c r="M857" s="38" t="e">
        <f>SUM(#REF!)</f>
        <v>#REF!</v>
      </c>
      <c r="N857" s="38" t="e">
        <f>SUM(#REF!)</f>
        <v>#REF!</v>
      </c>
      <c r="O857" s="38" t="e">
        <f>SUM(#REF!)</f>
        <v>#REF!</v>
      </c>
      <c r="P857" s="38" t="e">
        <f>SUM(#REF!)</f>
        <v>#REF!</v>
      </c>
      <c r="Q857" s="38" t="e">
        <f>SUM(#REF!)</f>
        <v>#REF!</v>
      </c>
      <c r="R857" s="38" t="e">
        <f>SUM(#REF!)</f>
        <v>#REF!</v>
      </c>
      <c r="S857" s="38" t="e">
        <f>SUM(#REF!)</f>
        <v>#REF!</v>
      </c>
      <c r="T857" s="38" t="e">
        <f>SUM(#REF!)</f>
        <v>#REF!</v>
      </c>
      <c r="U857" s="38" t="e">
        <f>SUM(#REF!)</f>
        <v>#REF!</v>
      </c>
      <c r="V857" s="38" t="e">
        <f>SUM(#REF!)</f>
        <v>#REF!</v>
      </c>
      <c r="W857" s="38" t="e">
        <f>SUM(#REF!)</f>
        <v>#REF!</v>
      </c>
      <c r="X857" s="38" t="e">
        <f>SUM(#REF!)</f>
        <v>#REF!</v>
      </c>
      <c r="Y857" s="38" t="e">
        <f>SUM(#REF!)</f>
        <v>#REF!</v>
      </c>
      <c r="Z857" s="38" t="e">
        <f>SUM(#REF!)</f>
        <v>#REF!</v>
      </c>
      <c r="AA857" s="38" t="e">
        <f>SUM(#REF!)</f>
        <v>#REF!</v>
      </c>
      <c r="AB857" s="38" t="e">
        <f>SUM(#REF!)</f>
        <v>#REF!</v>
      </c>
      <c r="AC857" s="38"/>
      <c r="AD857" s="38"/>
      <c r="AE857" s="38"/>
      <c r="AF857" s="38"/>
      <c r="AG857" s="38"/>
      <c r="AH857" s="5">
        <v>1511149</v>
      </c>
      <c r="AI857" s="4" t="str">
        <f>CONCATENATE(AH857,D857)</f>
        <v>15111499</v>
      </c>
    </row>
    <row r="858" spans="1:35" s="2" customFormat="1" ht="27.75" hidden="1" customHeight="1" x14ac:dyDescent="0.25">
      <c r="A858" s="12" t="s">
        <v>1</v>
      </c>
      <c r="B858" s="12" t="s">
        <v>1</v>
      </c>
      <c r="C858" s="11">
        <v>1511149</v>
      </c>
      <c r="D858" s="10">
        <v>1</v>
      </c>
      <c r="E858" s="9" t="s">
        <v>3</v>
      </c>
      <c r="F858" s="8">
        <v>0</v>
      </c>
      <c r="G858" s="8">
        <v>0</v>
      </c>
      <c r="H858" s="8">
        <v>0</v>
      </c>
      <c r="I858" s="8">
        <v>0</v>
      </c>
      <c r="J858" s="8">
        <f>H858-I858</f>
        <v>0</v>
      </c>
      <c r="K858" s="8">
        <f>+I858-G858</f>
        <v>0</v>
      </c>
      <c r="L858" s="7">
        <f t="shared" si="273"/>
        <v>0</v>
      </c>
      <c r="M858" s="6" t="e">
        <f>SUM(#REF!)</f>
        <v>#REF!</v>
      </c>
      <c r="N858" s="6" t="e">
        <f>SUM(#REF!)</f>
        <v>#REF!</v>
      </c>
      <c r="O858" s="6" t="e">
        <f>SUM(#REF!)</f>
        <v>#REF!</v>
      </c>
      <c r="P858" s="6" t="e">
        <f>SUM(#REF!)</f>
        <v>#REF!</v>
      </c>
      <c r="Q858" s="6" t="e">
        <f>SUM(#REF!)</f>
        <v>#REF!</v>
      </c>
      <c r="R858" s="6" t="e">
        <f>SUM(#REF!)</f>
        <v>#REF!</v>
      </c>
      <c r="S858" s="6" t="e">
        <f>SUM(#REF!)</f>
        <v>#REF!</v>
      </c>
      <c r="T858" s="6" t="e">
        <f>SUM(#REF!)</f>
        <v>#REF!</v>
      </c>
      <c r="U858" s="6" t="e">
        <f>SUM(#REF!)</f>
        <v>#REF!</v>
      </c>
      <c r="V858" s="6" t="e">
        <f>SUM(#REF!)</f>
        <v>#REF!</v>
      </c>
      <c r="W858" s="6" t="e">
        <f>SUM(#REF!)</f>
        <v>#REF!</v>
      </c>
      <c r="X858" s="6" t="e">
        <f>SUM(#REF!)</f>
        <v>#REF!</v>
      </c>
      <c r="Y858" s="6" t="e">
        <f>SUM(#REF!)</f>
        <v>#REF!</v>
      </c>
      <c r="Z858" s="6" t="e">
        <f>SUM(#REF!)</f>
        <v>#REF!</v>
      </c>
      <c r="AA858" s="6" t="e">
        <f>SUM(#REF!)</f>
        <v>#REF!</v>
      </c>
      <c r="AB858" s="6" t="e">
        <f>SUM(#REF!)</f>
        <v>#REF!</v>
      </c>
      <c r="AC858" s="6"/>
      <c r="AD858" s="6"/>
      <c r="AE858" s="6"/>
      <c r="AF858" s="6"/>
      <c r="AG858" s="6"/>
      <c r="AH858" s="5">
        <v>1511149</v>
      </c>
      <c r="AI858" s="4" t="str">
        <f>CONCATENATE(AH858,D858)</f>
        <v>15111491</v>
      </c>
    </row>
    <row r="859" spans="1:35" s="2" customFormat="1" ht="27.75" customHeight="1" x14ac:dyDescent="0.25">
      <c r="A859" s="30" t="s">
        <v>9</v>
      </c>
      <c r="B859" s="30" t="s">
        <v>9</v>
      </c>
      <c r="C859" s="30" t="s">
        <v>9</v>
      </c>
      <c r="D859" s="29">
        <v>1512</v>
      </c>
      <c r="E859" s="28" t="s">
        <v>46</v>
      </c>
      <c r="F859" s="27">
        <v>13721382623.43</v>
      </c>
      <c r="G859" s="27">
        <v>20064366776.985001</v>
      </c>
      <c r="H859" s="27">
        <f>SUMIF($B$860:$B$879,"chap",H860:H879)</f>
        <v>36709469915.300003</v>
      </c>
      <c r="I859" s="27">
        <f>SUMIF($B$860:$B$879,"chap",I860:I879)</f>
        <v>14191265923.999998</v>
      </c>
      <c r="J859" s="27">
        <f>SUMIF($B$860:$B$879,"chap",J860:J879)</f>
        <v>22518203991.300003</v>
      </c>
      <c r="K859" s="27">
        <f>SUMIF($B$860:$B$879,"chap",K860:K879)</f>
        <v>-5873100852.9849997</v>
      </c>
      <c r="L859" s="26">
        <f t="shared" si="273"/>
        <v>0.3865832428728499</v>
      </c>
      <c r="AD859" s="25"/>
      <c r="AE859" s="25"/>
      <c r="AF859" s="25"/>
      <c r="AG859" s="25"/>
      <c r="AH859" s="5"/>
    </row>
    <row r="860" spans="1:35" s="19" customFormat="1" ht="27.75" customHeight="1" x14ac:dyDescent="0.25">
      <c r="A860" s="24" t="s">
        <v>7</v>
      </c>
      <c r="B860" s="24" t="s">
        <v>7</v>
      </c>
      <c r="C860" s="24" t="s">
        <v>7</v>
      </c>
      <c r="D860" s="23">
        <v>15121</v>
      </c>
      <c r="E860" s="22" t="s">
        <v>45</v>
      </c>
      <c r="F860" s="21">
        <v>6262257152.4300003</v>
      </c>
      <c r="G860" s="21">
        <v>10873878184.455002</v>
      </c>
      <c r="H860" s="21">
        <f>SUMIF($B$861:$B$869,"section",H861:H869)</f>
        <v>21701222632.200001</v>
      </c>
      <c r="I860" s="21">
        <f>SUMIF($B$861:$B$869,"section",I861:I869)</f>
        <v>7194943020.9299994</v>
      </c>
      <c r="J860" s="21">
        <f>SUMIF($B$861:$B$869,"section",J861:J869)</f>
        <v>14506279611.27</v>
      </c>
      <c r="K860" s="21">
        <f>SUMIF($B$861:$B$869,"section",K861:K869)</f>
        <v>-3678935163.5250015</v>
      </c>
      <c r="L860" s="20">
        <f t="shared" si="273"/>
        <v>0.33154551441052144</v>
      </c>
      <c r="AH860" s="5"/>
    </row>
    <row r="861" spans="1:35" s="2" customFormat="1" ht="27.75" customHeight="1" x14ac:dyDescent="0.25">
      <c r="A861" s="18" t="s">
        <v>5</v>
      </c>
      <c r="B861" s="18" t="s">
        <v>5</v>
      </c>
      <c r="C861" s="18" t="s">
        <v>5</v>
      </c>
      <c r="D861" s="17">
        <v>1512111</v>
      </c>
      <c r="E861" s="16" t="s">
        <v>44</v>
      </c>
      <c r="F861" s="15">
        <v>1100000000</v>
      </c>
      <c r="G861" s="15">
        <v>443722448</v>
      </c>
      <c r="H861" s="15">
        <f>SUMIF($B$862:$B$863,"article",H862:H863)</f>
        <v>1400113287</v>
      </c>
      <c r="I861" s="15">
        <f>SUMIF($B$862:$B$863,"article",I862:I863)</f>
        <v>0</v>
      </c>
      <c r="J861" s="15">
        <f>SUMIF($B$862:$B$863,"article",J862:J863)</f>
        <v>1400113287</v>
      </c>
      <c r="K861" s="15">
        <f>SUMIF($B$863:$B$863,"article",K863:K863)</f>
        <v>-443722448</v>
      </c>
      <c r="L861" s="14">
        <f t="shared" si="273"/>
        <v>0</v>
      </c>
      <c r="AD861" s="13"/>
      <c r="AE861" s="13"/>
      <c r="AF861" s="13"/>
      <c r="AG861" s="13"/>
      <c r="AH861" s="5">
        <v>1512111</v>
      </c>
    </row>
    <row r="862" spans="1:35" s="2" customFormat="1" ht="27.75" customHeight="1" x14ac:dyDescent="0.25">
      <c r="A862" s="12" t="s">
        <v>1</v>
      </c>
      <c r="B862" s="12" t="s">
        <v>1</v>
      </c>
      <c r="C862" s="11">
        <v>1512111</v>
      </c>
      <c r="D862" s="10">
        <v>2</v>
      </c>
      <c r="E862" s="9" t="s">
        <v>2</v>
      </c>
      <c r="F862" s="8">
        <v>1100000000</v>
      </c>
      <c r="G862" s="8">
        <v>443722448</v>
      </c>
      <c r="H862" s="8">
        <v>1400113287</v>
      </c>
      <c r="I862" s="8">
        <v>0</v>
      </c>
      <c r="J862" s="8">
        <f>H862-I862</f>
        <v>1400113287</v>
      </c>
      <c r="K862" s="8">
        <f>+I862-G862</f>
        <v>-443722448</v>
      </c>
      <c r="L862" s="7">
        <f t="shared" si="273"/>
        <v>0</v>
      </c>
      <c r="AD862" s="6"/>
      <c r="AE862" s="6"/>
      <c r="AF862" s="6"/>
      <c r="AG862" s="6"/>
      <c r="AH862" s="5">
        <v>1512111</v>
      </c>
      <c r="AI862" s="4" t="str">
        <f>CONCATENATE(AH862,D862)</f>
        <v>15121112</v>
      </c>
    </row>
    <row r="863" spans="1:35" s="2" customFormat="1" ht="27.75" hidden="1" customHeight="1" x14ac:dyDescent="0.25">
      <c r="A863" s="12" t="s">
        <v>1</v>
      </c>
      <c r="B863" s="12" t="s">
        <v>1</v>
      </c>
      <c r="C863" s="11">
        <v>1512111</v>
      </c>
      <c r="D863" s="10">
        <v>8</v>
      </c>
      <c r="E863" s="9" t="s">
        <v>2</v>
      </c>
      <c r="F863" s="8">
        <v>1100000000</v>
      </c>
      <c r="G863" s="8">
        <v>443722448</v>
      </c>
      <c r="H863" s="8">
        <v>0</v>
      </c>
      <c r="I863" s="8">
        <v>0</v>
      </c>
      <c r="J863" s="8">
        <f>H863-I863</f>
        <v>0</v>
      </c>
      <c r="K863" s="8">
        <f>+I863-G863</f>
        <v>-443722448</v>
      </c>
      <c r="L863" s="7" t="e">
        <f t="shared" si="273"/>
        <v>#DIV/0!</v>
      </c>
      <c r="AD863" s="6"/>
      <c r="AE863" s="6"/>
      <c r="AF863" s="6"/>
      <c r="AG863" s="6"/>
      <c r="AH863" s="5">
        <v>1512111</v>
      </c>
      <c r="AI863" s="4" t="str">
        <f>CONCATENATE(AH863,D863)</f>
        <v>15121118</v>
      </c>
    </row>
    <row r="864" spans="1:35" s="2" customFormat="1" ht="27.75" customHeight="1" x14ac:dyDescent="0.25">
      <c r="A864" s="18" t="s">
        <v>5</v>
      </c>
      <c r="B864" s="18" t="s">
        <v>5</v>
      </c>
      <c r="C864" s="18" t="s">
        <v>5</v>
      </c>
      <c r="D864" s="17">
        <v>1512112</v>
      </c>
      <c r="E864" s="16" t="s">
        <v>43</v>
      </c>
      <c r="F864" s="15">
        <v>2968340224.4300003</v>
      </c>
      <c r="G864" s="15">
        <v>2137277381.1800032</v>
      </c>
      <c r="H864" s="15">
        <f>SUMIF($B$865:$B$866,"article",H865:H866)</f>
        <v>12930857745.559999</v>
      </c>
      <c r="I864" s="15">
        <f>SUMIF($B$865:$B$866,"article",I865:I866)</f>
        <v>1216789632.3000002</v>
      </c>
      <c r="J864" s="15">
        <f>SUMIF($B$865:$B$866,"article",J865:J866)</f>
        <v>11714068113.26</v>
      </c>
      <c r="K864" s="15">
        <f>SUMIF($B$865:$B$866,"article",K865:K866)</f>
        <v>-920487748.88000321</v>
      </c>
      <c r="L864" s="14">
        <f t="shared" si="273"/>
        <v>9.4099684355262725E-2</v>
      </c>
      <c r="AD864" s="13"/>
      <c r="AE864" s="13"/>
      <c r="AF864" s="13"/>
      <c r="AG864" s="13"/>
      <c r="AH864" s="5">
        <v>1512112</v>
      </c>
    </row>
    <row r="865" spans="1:35" s="2" customFormat="1" ht="27.75" customHeight="1" x14ac:dyDescent="0.25">
      <c r="A865" s="12" t="s">
        <v>1</v>
      </c>
      <c r="B865" s="12" t="s">
        <v>1</v>
      </c>
      <c r="C865" s="11">
        <v>1512112</v>
      </c>
      <c r="D865" s="10">
        <v>2</v>
      </c>
      <c r="E865" s="9" t="s">
        <v>2</v>
      </c>
      <c r="F865" s="8">
        <v>380840225</v>
      </c>
      <c r="G865" s="8">
        <v>425596682.14999998</v>
      </c>
      <c r="H865" s="8">
        <v>1620596108.5599999</v>
      </c>
      <c r="I865" s="8">
        <v>56885191.660000004</v>
      </c>
      <c r="J865" s="8">
        <f>H865-I865</f>
        <v>1563710916.8999999</v>
      </c>
      <c r="K865" s="8">
        <f>+I865-G865</f>
        <v>-368711490.48999995</v>
      </c>
      <c r="L865" s="7">
        <f t="shared" si="273"/>
        <v>3.5101399639016796E-2</v>
      </c>
      <c r="AD865" s="6"/>
      <c r="AE865" s="6"/>
      <c r="AF865" s="6"/>
      <c r="AG865" s="6"/>
      <c r="AH865" s="5">
        <v>1512112</v>
      </c>
      <c r="AI865" s="4" t="str">
        <f>CONCATENATE(AH865,D865)</f>
        <v>15121122</v>
      </c>
    </row>
    <row r="866" spans="1:35" s="2" customFormat="1" ht="27.75" customHeight="1" x14ac:dyDescent="0.25">
      <c r="A866" s="12" t="s">
        <v>1</v>
      </c>
      <c r="B866" s="12" t="s">
        <v>1</v>
      </c>
      <c r="C866" s="11">
        <v>1512112</v>
      </c>
      <c r="D866" s="10">
        <v>8</v>
      </c>
      <c r="E866" s="9" t="s">
        <v>37</v>
      </c>
      <c r="F866" s="8">
        <v>2587499999.4300003</v>
      </c>
      <c r="G866" s="8">
        <v>1711680699.0300033</v>
      </c>
      <c r="H866" s="8">
        <v>11310261637</v>
      </c>
      <c r="I866" s="8">
        <v>1159904440.6400001</v>
      </c>
      <c r="J866" s="8">
        <f>H866-I866</f>
        <v>10150357196.360001</v>
      </c>
      <c r="K866" s="8">
        <f>+I866-G866</f>
        <v>-551776258.3900032</v>
      </c>
      <c r="L866" s="7">
        <f t="shared" si="273"/>
        <v>0.10255328107048635</v>
      </c>
      <c r="AD866" s="6"/>
      <c r="AE866" s="6"/>
      <c r="AF866" s="6"/>
      <c r="AG866" s="6"/>
      <c r="AH866" s="5">
        <v>1512112</v>
      </c>
      <c r="AI866" s="4" t="str">
        <f>CONCATENATE(AH866,D866)</f>
        <v>15121128</v>
      </c>
    </row>
    <row r="867" spans="1:35" s="2" customFormat="1" ht="27.75" customHeight="1" x14ac:dyDescent="0.25">
      <c r="A867" s="18" t="s">
        <v>5</v>
      </c>
      <c r="B867" s="18" t="s">
        <v>5</v>
      </c>
      <c r="C867" s="18" t="s">
        <v>5</v>
      </c>
      <c r="D867" s="17">
        <v>1512113</v>
      </c>
      <c r="E867" s="16" t="s">
        <v>42</v>
      </c>
      <c r="F867" s="15">
        <v>2193916928</v>
      </c>
      <c r="G867" s="15">
        <v>8292878355.2749977</v>
      </c>
      <c r="H867" s="15">
        <f>SUMIF($B$868:$B$869,"article",H868:H869)</f>
        <v>7370251599.6400003</v>
      </c>
      <c r="I867" s="15">
        <f>SUMIF($B$868:$B$869,"article",I868:I869)</f>
        <v>5978153388.6299992</v>
      </c>
      <c r="J867" s="15">
        <f>SUMIF($B$868:$B$869,"article",J868:J869)</f>
        <v>1392098211.0100005</v>
      </c>
      <c r="K867" s="15">
        <f>SUMIF($B$868:$B$869,"article",K868:K869)</f>
        <v>-2314724966.6449981</v>
      </c>
      <c r="L867" s="14">
        <f t="shared" si="273"/>
        <v>0.81111930953917533</v>
      </c>
      <c r="AD867" s="13"/>
      <c r="AE867" s="13"/>
      <c r="AF867" s="13"/>
      <c r="AG867" s="13"/>
      <c r="AH867" s="5">
        <v>1512113</v>
      </c>
    </row>
    <row r="868" spans="1:35" s="2" customFormat="1" ht="27.75" customHeight="1" x14ac:dyDescent="0.25">
      <c r="A868" s="12" t="s">
        <v>1</v>
      </c>
      <c r="B868" s="12" t="s">
        <v>1</v>
      </c>
      <c r="C868" s="11">
        <v>1512113</v>
      </c>
      <c r="D868" s="10">
        <v>2</v>
      </c>
      <c r="E868" s="9" t="s">
        <v>2</v>
      </c>
      <c r="F868" s="8">
        <v>60583595</v>
      </c>
      <c r="G868" s="8">
        <v>45437696.474999994</v>
      </c>
      <c r="H868" s="8">
        <v>2808542.64</v>
      </c>
      <c r="I868" s="8">
        <v>2509354.8199999998</v>
      </c>
      <c r="J868" s="8">
        <f>H868-I868</f>
        <v>299187.8200000003</v>
      </c>
      <c r="K868" s="8">
        <f>+I868-G868</f>
        <v>-42928341.654999994</v>
      </c>
      <c r="L868" s="7">
        <f t="shared" si="273"/>
        <v>0.8934722173205103</v>
      </c>
      <c r="AD868" s="6"/>
      <c r="AE868" s="6"/>
      <c r="AF868" s="6"/>
      <c r="AG868" s="6"/>
      <c r="AH868" s="5">
        <v>1512113</v>
      </c>
      <c r="AI868" s="4" t="str">
        <f>CONCATENATE(AH868,D868)</f>
        <v>15121132</v>
      </c>
    </row>
    <row r="869" spans="1:35" s="2" customFormat="1" ht="27.75" customHeight="1" x14ac:dyDescent="0.25">
      <c r="A869" s="12" t="s">
        <v>1</v>
      </c>
      <c r="B869" s="12" t="s">
        <v>1</v>
      </c>
      <c r="C869" s="11">
        <v>1512113</v>
      </c>
      <c r="D869" s="10">
        <v>8</v>
      </c>
      <c r="E869" s="9" t="s">
        <v>37</v>
      </c>
      <c r="F869" s="8">
        <v>2133333333</v>
      </c>
      <c r="G869" s="8">
        <v>8247440658.7999973</v>
      </c>
      <c r="H869" s="8">
        <v>7367443057</v>
      </c>
      <c r="I869" s="8">
        <v>5975644033.8099995</v>
      </c>
      <c r="J869" s="8">
        <f>H869-I869</f>
        <v>1391799023.1900005</v>
      </c>
      <c r="K869" s="8">
        <f>+I869-G869</f>
        <v>-2271796624.9899979</v>
      </c>
      <c r="L869" s="7">
        <f t="shared" si="273"/>
        <v>0.8110879157908637</v>
      </c>
      <c r="AD869" s="6"/>
      <c r="AE869" s="6"/>
      <c r="AF869" s="6"/>
      <c r="AG869" s="6"/>
      <c r="AH869" s="5">
        <v>1512113</v>
      </c>
      <c r="AI869" s="4" t="str">
        <f>CONCATENATE(AH869,D869)</f>
        <v>15121138</v>
      </c>
    </row>
    <row r="870" spans="1:35" s="19" customFormat="1" ht="27.75" customHeight="1" x14ac:dyDescent="0.25">
      <c r="A870" s="24" t="s">
        <v>7</v>
      </c>
      <c r="B870" s="24" t="s">
        <v>7</v>
      </c>
      <c r="C870" s="24" t="s">
        <v>7</v>
      </c>
      <c r="D870" s="23">
        <v>15122</v>
      </c>
      <c r="E870" s="22" t="s">
        <v>41</v>
      </c>
      <c r="F870" s="21">
        <v>7459125471</v>
      </c>
      <c r="G870" s="21">
        <v>9190488592.5299988</v>
      </c>
      <c r="H870" s="21">
        <f>SUMIF($B$871:$B$879,"section",H871:H879)</f>
        <v>15008247283.1</v>
      </c>
      <c r="I870" s="21">
        <f>SUMIF($B$871:$B$879,"section",I871:I879)</f>
        <v>6996322903.0699987</v>
      </c>
      <c r="J870" s="21">
        <f>SUMIF($B$871:$B$879,"section",J871:J879)</f>
        <v>8011924380.0300007</v>
      </c>
      <c r="K870" s="21">
        <f>SUMIF($B$871:$B$879,"section",K871:K879)</f>
        <v>-2194165689.4599981</v>
      </c>
      <c r="L870" s="20">
        <f t="shared" si="273"/>
        <v>0.46616522043504643</v>
      </c>
      <c r="AH870" s="5"/>
    </row>
    <row r="871" spans="1:35" s="2" customFormat="1" ht="27.75" customHeight="1" x14ac:dyDescent="0.25">
      <c r="A871" s="18" t="s">
        <v>5</v>
      </c>
      <c r="B871" s="18" t="s">
        <v>5</v>
      </c>
      <c r="C871" s="18" t="s">
        <v>5</v>
      </c>
      <c r="D871" s="17">
        <v>1512211</v>
      </c>
      <c r="E871" s="16" t="s">
        <v>40</v>
      </c>
      <c r="F871" s="15">
        <v>251266515</v>
      </c>
      <c r="G871" s="15">
        <v>296562246.90499997</v>
      </c>
      <c r="H871" s="15">
        <f>SUMIF($B$872:$B$873,"article",H872:H873)</f>
        <v>474253399.10000002</v>
      </c>
      <c r="I871" s="15">
        <f>SUMIF($B$872:$B$873,"article",I872:I873)</f>
        <v>439748352.77999997</v>
      </c>
      <c r="J871" s="15">
        <f>SUMIF($B$872:$B$873,"article",J872:J873)</f>
        <v>34505046.320000023</v>
      </c>
      <c r="K871" s="15">
        <f>SUMIF($B$872:$B$873,"article",K872:K873)</f>
        <v>143186105.87499997</v>
      </c>
      <c r="L871" s="14">
        <f t="shared" si="273"/>
        <v>0.92724343908661289</v>
      </c>
      <c r="AD871" s="13"/>
      <c r="AE871" s="13"/>
      <c r="AF871" s="13"/>
      <c r="AG871" s="13"/>
      <c r="AH871" s="5">
        <v>1512211</v>
      </c>
    </row>
    <row r="872" spans="1:35" s="2" customFormat="1" ht="27.75" customHeight="1" x14ac:dyDescent="0.25">
      <c r="A872" s="12" t="s">
        <v>1</v>
      </c>
      <c r="B872" s="12" t="s">
        <v>1</v>
      </c>
      <c r="C872" s="11">
        <v>1512211</v>
      </c>
      <c r="D872" s="10">
        <v>2</v>
      </c>
      <c r="E872" s="9" t="s">
        <v>2</v>
      </c>
      <c r="F872" s="8">
        <v>90719304</v>
      </c>
      <c r="G872" s="8">
        <v>104856576.72499999</v>
      </c>
      <c r="H872" s="8">
        <v>133401199.09999999</v>
      </c>
      <c r="I872" s="8">
        <v>82886159.879999995</v>
      </c>
      <c r="J872" s="8">
        <f>H872-I872</f>
        <v>50515039.219999999</v>
      </c>
      <c r="K872" s="8">
        <f>+I872-G872</f>
        <v>-21970416.844999999</v>
      </c>
      <c r="L872" s="7">
        <f t="shared" si="273"/>
        <v>0.62132994635128436</v>
      </c>
      <c r="AD872" s="6"/>
      <c r="AE872" s="6"/>
      <c r="AF872" s="6"/>
      <c r="AG872" s="6"/>
      <c r="AH872" s="5">
        <v>1512211</v>
      </c>
      <c r="AI872" s="4" t="str">
        <f>CONCATENATE(AH872,D872)</f>
        <v>15122112</v>
      </c>
    </row>
    <row r="873" spans="1:35" s="2" customFormat="1" ht="27.75" customHeight="1" x14ac:dyDescent="0.25">
      <c r="A873" s="12" t="s">
        <v>1</v>
      </c>
      <c r="B873" s="12" t="s">
        <v>1</v>
      </c>
      <c r="C873" s="11">
        <v>1512211</v>
      </c>
      <c r="D873" s="10">
        <v>8</v>
      </c>
      <c r="E873" s="9" t="s">
        <v>37</v>
      </c>
      <c r="F873" s="8">
        <v>160547211</v>
      </c>
      <c r="G873" s="8">
        <v>191705670.18000001</v>
      </c>
      <c r="H873" s="8">
        <v>340852200</v>
      </c>
      <c r="I873" s="8">
        <v>356862192.89999998</v>
      </c>
      <c r="J873" s="8">
        <f>H873-I873</f>
        <v>-16009992.899999976</v>
      </c>
      <c r="K873" s="8">
        <f>+I873-G873</f>
        <v>165156522.71999997</v>
      </c>
      <c r="L873" s="7">
        <f t="shared" si="273"/>
        <v>1.0469704842744156</v>
      </c>
      <c r="AD873" s="6"/>
      <c r="AE873" s="6"/>
      <c r="AF873" s="6"/>
      <c r="AG873" s="6"/>
      <c r="AH873" s="5">
        <v>1512211</v>
      </c>
      <c r="AI873" s="4" t="str">
        <f>CONCATENATE(AH873,D873)</f>
        <v>15122118</v>
      </c>
    </row>
    <row r="874" spans="1:35" s="2" customFormat="1" ht="27.75" customHeight="1" x14ac:dyDescent="0.25">
      <c r="A874" s="18" t="s">
        <v>5</v>
      </c>
      <c r="B874" s="18" t="s">
        <v>5</v>
      </c>
      <c r="C874" s="18" t="s">
        <v>5</v>
      </c>
      <c r="D874" s="17">
        <v>1512212</v>
      </c>
      <c r="E874" s="16" t="s">
        <v>39</v>
      </c>
      <c r="F874" s="15">
        <v>7207858956</v>
      </c>
      <c r="G874" s="15">
        <v>8893926345.6249981</v>
      </c>
      <c r="H874" s="15">
        <f>SUMIF($B$875:$B$876,"article",H875:H876)</f>
        <v>12955859973.4</v>
      </c>
      <c r="I874" s="15">
        <f>SUMIF($B$875:$B$876,"article",I875:I876)</f>
        <v>6556574550.289999</v>
      </c>
      <c r="J874" s="15">
        <f>SUMIF($B$875:$B$876,"article",J875:J876)</f>
        <v>6399285423.1100006</v>
      </c>
      <c r="K874" s="15">
        <f>SUMIF($B$875:$B$876,"article",K875:K876)</f>
        <v>-2337351795.3349981</v>
      </c>
      <c r="L874" s="14">
        <f t="shared" si="273"/>
        <v>0.5060701924651444</v>
      </c>
      <c r="AD874" s="13"/>
      <c r="AE874" s="13"/>
      <c r="AF874" s="13"/>
      <c r="AG874" s="13"/>
      <c r="AH874" s="5">
        <v>1512212</v>
      </c>
    </row>
    <row r="875" spans="1:35" s="2" customFormat="1" ht="27.75" customHeight="1" x14ac:dyDescent="0.25">
      <c r="A875" s="12" t="s">
        <v>1</v>
      </c>
      <c r="B875" s="12" t="s">
        <v>1</v>
      </c>
      <c r="C875" s="11">
        <v>1512212</v>
      </c>
      <c r="D875" s="10">
        <v>2</v>
      </c>
      <c r="E875" s="9" t="s">
        <v>2</v>
      </c>
      <c r="F875" s="8">
        <v>1478372582</v>
      </c>
      <c r="G875" s="8">
        <v>1642720700.304997</v>
      </c>
      <c r="H875" s="8">
        <v>2128441991</v>
      </c>
      <c r="I875" s="8">
        <v>1024422815.6099999</v>
      </c>
      <c r="J875" s="8">
        <f>H875-I875</f>
        <v>1104019175.3900001</v>
      </c>
      <c r="K875" s="8">
        <f>+I875-G875</f>
        <v>-618297884.69499707</v>
      </c>
      <c r="L875" s="7">
        <f t="shared" si="273"/>
        <v>0.48130173147387406</v>
      </c>
      <c r="AD875" s="6"/>
      <c r="AE875" s="6"/>
      <c r="AF875" s="6"/>
      <c r="AG875" s="6"/>
      <c r="AH875" s="5">
        <v>1512212</v>
      </c>
      <c r="AI875" s="4" t="str">
        <f>CONCATENATE(AH875,D875)</f>
        <v>15122122</v>
      </c>
    </row>
    <row r="876" spans="1:35" s="2" customFormat="1" ht="27.75" customHeight="1" x14ac:dyDescent="0.25">
      <c r="A876" s="12" t="s">
        <v>1</v>
      </c>
      <c r="B876" s="12" t="s">
        <v>1</v>
      </c>
      <c r="C876" s="11">
        <v>1512212</v>
      </c>
      <c r="D876" s="10">
        <v>8</v>
      </c>
      <c r="E876" s="9" t="s">
        <v>37</v>
      </c>
      <c r="F876" s="8">
        <v>5729486374</v>
      </c>
      <c r="G876" s="8">
        <v>7251205645.3200006</v>
      </c>
      <c r="H876" s="8">
        <v>10827417982.4</v>
      </c>
      <c r="I876" s="8">
        <v>5532151734.6799994</v>
      </c>
      <c r="J876" s="8">
        <f>H876-I876</f>
        <v>5295266247.7200003</v>
      </c>
      <c r="K876" s="8">
        <f>+I876-G876</f>
        <v>-1719053910.6400013</v>
      </c>
      <c r="L876" s="7">
        <f t="shared" si="273"/>
        <v>0.51093914945119223</v>
      </c>
      <c r="AD876" s="6"/>
      <c r="AE876" s="6"/>
      <c r="AF876" s="6"/>
      <c r="AG876" s="6"/>
      <c r="AH876" s="5">
        <v>1512212</v>
      </c>
      <c r="AI876" s="4" t="str">
        <f>CONCATENATE(AH876,D876)</f>
        <v>15122128</v>
      </c>
    </row>
    <row r="877" spans="1:35" s="2" customFormat="1" ht="27.75" customHeight="1" x14ac:dyDescent="0.25">
      <c r="A877" s="18" t="s">
        <v>5</v>
      </c>
      <c r="B877" s="18" t="s">
        <v>5</v>
      </c>
      <c r="C877" s="18" t="s">
        <v>5</v>
      </c>
      <c r="D877" s="17">
        <v>1512213</v>
      </c>
      <c r="E877" s="16" t="s">
        <v>38</v>
      </c>
      <c r="F877" s="15">
        <v>0</v>
      </c>
      <c r="G877" s="15">
        <v>0</v>
      </c>
      <c r="H877" s="15">
        <f>SUMIF($B$878:$B$879,"article",H878:H879)</f>
        <v>1578133910.5999999</v>
      </c>
      <c r="I877" s="15">
        <f>SUMIF($B$878:$B$879,"article",I878:I879)</f>
        <v>0</v>
      </c>
      <c r="J877" s="15">
        <f>SUMIF($B$878:$B$879,"article",J878:J879)</f>
        <v>1578133910.5999999</v>
      </c>
      <c r="K877" s="15">
        <f>SUMIF($B$879:$B$879,"article",K879:K879)</f>
        <v>0</v>
      </c>
      <c r="L877" s="14">
        <f t="shared" si="273"/>
        <v>0</v>
      </c>
      <c r="AD877" s="13"/>
      <c r="AE877" s="13"/>
      <c r="AF877" s="13"/>
      <c r="AG877" s="13"/>
      <c r="AH877" s="5">
        <v>1512213</v>
      </c>
    </row>
    <row r="878" spans="1:35" s="2" customFormat="1" ht="27.75" customHeight="1" x14ac:dyDescent="0.25">
      <c r="A878" s="12" t="s">
        <v>1</v>
      </c>
      <c r="B878" s="12" t="s">
        <v>1</v>
      </c>
      <c r="C878" s="11">
        <v>1512213</v>
      </c>
      <c r="D878" s="10">
        <v>2</v>
      </c>
      <c r="E878" s="9" t="s">
        <v>37</v>
      </c>
      <c r="F878" s="8">
        <v>0</v>
      </c>
      <c r="G878" s="8">
        <v>0</v>
      </c>
      <c r="H878" s="8">
        <v>896000887.60000002</v>
      </c>
      <c r="I878" s="8">
        <v>0</v>
      </c>
      <c r="J878" s="8">
        <f>H878-I878</f>
        <v>896000887.60000002</v>
      </c>
      <c r="K878" s="8">
        <f>+I878-G878</f>
        <v>0</v>
      </c>
      <c r="L878" s="7">
        <f t="shared" si="273"/>
        <v>0</v>
      </c>
      <c r="AD878" s="6"/>
      <c r="AE878" s="6"/>
      <c r="AF878" s="6"/>
      <c r="AG878" s="6"/>
      <c r="AH878" s="5">
        <v>1512213</v>
      </c>
      <c r="AI878" s="4" t="str">
        <f>CONCATENATE(AH878,D878)</f>
        <v>15122132</v>
      </c>
    </row>
    <row r="879" spans="1:35" s="2" customFormat="1" ht="27.75" customHeight="1" x14ac:dyDescent="0.25">
      <c r="A879" s="12" t="s">
        <v>1</v>
      </c>
      <c r="B879" s="12" t="s">
        <v>1</v>
      </c>
      <c r="C879" s="11">
        <v>1512213</v>
      </c>
      <c r="D879" s="10">
        <v>8</v>
      </c>
      <c r="E879" s="9" t="s">
        <v>37</v>
      </c>
      <c r="F879" s="8">
        <v>0</v>
      </c>
      <c r="G879" s="8">
        <v>0</v>
      </c>
      <c r="H879" s="8">
        <v>682133023</v>
      </c>
      <c r="I879" s="8">
        <v>0</v>
      </c>
      <c r="J879" s="8">
        <f>H879-I879</f>
        <v>682133023</v>
      </c>
      <c r="K879" s="8">
        <f>+I879-G879</f>
        <v>0</v>
      </c>
      <c r="L879" s="7">
        <f t="shared" si="273"/>
        <v>0</v>
      </c>
      <c r="AD879" s="6"/>
      <c r="AE879" s="6"/>
      <c r="AF879" s="6"/>
      <c r="AG879" s="6"/>
      <c r="AH879" s="5">
        <v>1512213</v>
      </c>
      <c r="AI879" s="4" t="str">
        <f>CONCATENATE(AH879,D879)</f>
        <v>15122138</v>
      </c>
    </row>
    <row r="880" spans="1:35" s="2" customFormat="1" ht="27.75" customHeight="1" x14ac:dyDescent="0.25">
      <c r="A880" s="30" t="s">
        <v>9</v>
      </c>
      <c r="B880" s="30" t="s">
        <v>9</v>
      </c>
      <c r="C880" s="30" t="s">
        <v>9</v>
      </c>
      <c r="D880" s="29">
        <v>1513</v>
      </c>
      <c r="E880" s="28" t="s">
        <v>36</v>
      </c>
      <c r="F880" s="27">
        <v>5662643489.0344601</v>
      </c>
      <c r="G880" s="27">
        <v>25698200000.270393</v>
      </c>
      <c r="H880" s="27">
        <f>SUMIF($B$881:$B$884,"section",H881:H884)</f>
        <v>8220000000</v>
      </c>
      <c r="I880" s="27">
        <f>SUMIF($B$881:$B$884,"section",I881:I884)</f>
        <v>7598916327.920001</v>
      </c>
      <c r="J880" s="27">
        <f>SUMIF($B$881:$B$884,"section",J881:J884)</f>
        <v>621083672.07999897</v>
      </c>
      <c r="K880" s="27">
        <f>SUMIF($B$881:$B$884,"section",K881:K884)</f>
        <v>-18099283672.350391</v>
      </c>
      <c r="L880" s="26">
        <f t="shared" si="273"/>
        <v>0.92444237565936749</v>
      </c>
      <c r="AD880" s="25"/>
      <c r="AE880" s="25"/>
      <c r="AF880" s="25"/>
      <c r="AG880" s="25"/>
      <c r="AH880" s="5"/>
    </row>
    <row r="881" spans="1:35" s="2" customFormat="1" ht="27.75" customHeight="1" x14ac:dyDescent="0.25">
      <c r="A881" s="18" t="s">
        <v>5</v>
      </c>
      <c r="B881" s="18" t="s">
        <v>5</v>
      </c>
      <c r="C881" s="18" t="s">
        <v>5</v>
      </c>
      <c r="D881" s="17">
        <v>1513111</v>
      </c>
      <c r="E881" s="16" t="s">
        <v>35</v>
      </c>
      <c r="F881" s="15">
        <v>0</v>
      </c>
      <c r="G881" s="15">
        <v>18051268697.060394</v>
      </c>
      <c r="H881" s="15">
        <f>SUMIF($B$850:$B$850,"article",H882:H882)</f>
        <v>8220000000</v>
      </c>
      <c r="I881" s="15">
        <f>SUMIF($B$850:$B$850,"article",I882:I882)</f>
        <v>7598916327.920001</v>
      </c>
      <c r="J881" s="15">
        <f>SUMIF($B$850:$B$850,"article",J882:J882)</f>
        <v>621083672.07999897</v>
      </c>
      <c r="K881" s="15">
        <f>SUMIF($B$850:$B$850,"article",K882:K882)</f>
        <v>-10452352369.140392</v>
      </c>
      <c r="L881" s="14">
        <f t="shared" si="273"/>
        <v>0.92444237565936749</v>
      </c>
      <c r="AD881" s="13"/>
      <c r="AE881" s="13"/>
      <c r="AF881" s="13"/>
      <c r="AG881" s="13"/>
      <c r="AH881" s="5">
        <v>1511111</v>
      </c>
    </row>
    <row r="882" spans="1:35" s="2" customFormat="1" ht="27.75" customHeight="1" x14ac:dyDescent="0.25">
      <c r="A882" s="12" t="s">
        <v>1</v>
      </c>
      <c r="B882" s="12" t="s">
        <v>1</v>
      </c>
      <c r="C882" s="11">
        <v>1513111</v>
      </c>
      <c r="D882" s="10">
        <v>7</v>
      </c>
      <c r="E882" s="9" t="s">
        <v>0</v>
      </c>
      <c r="F882" s="8">
        <v>0</v>
      </c>
      <c r="G882" s="8">
        <v>18051268697.060394</v>
      </c>
      <c r="H882" s="8">
        <v>8220000000</v>
      </c>
      <c r="I882" s="8">
        <v>7598916327.920001</v>
      </c>
      <c r="J882" s="8">
        <f>H882-I882</f>
        <v>621083672.07999897</v>
      </c>
      <c r="K882" s="8">
        <f>+I882-G882</f>
        <v>-10452352369.140392</v>
      </c>
      <c r="L882" s="7">
        <f t="shared" si="273"/>
        <v>0.92444237565936749</v>
      </c>
      <c r="AD882" s="6"/>
      <c r="AE882" s="6"/>
      <c r="AF882" s="6"/>
      <c r="AG882" s="6"/>
      <c r="AH882" s="5">
        <v>1511111</v>
      </c>
      <c r="AI882" s="4" t="str">
        <f>CONCATENATE(AH882,D882)</f>
        <v>15111117</v>
      </c>
    </row>
    <row r="883" spans="1:35" s="2" customFormat="1" ht="27.75" hidden="1" customHeight="1" x14ac:dyDescent="0.25">
      <c r="A883" s="18" t="s">
        <v>5</v>
      </c>
      <c r="B883" s="18" t="s">
        <v>5</v>
      </c>
      <c r="C883" s="18" t="s">
        <v>5</v>
      </c>
      <c r="D883" s="17">
        <v>1513112</v>
      </c>
      <c r="E883" s="16" t="s">
        <v>34</v>
      </c>
      <c r="F883" s="15">
        <v>0</v>
      </c>
      <c r="G883" s="15">
        <v>7646931303.21</v>
      </c>
      <c r="H883" s="15">
        <f>SUMIF($B$852:$B$852,"article",H884:H884)</f>
        <v>0</v>
      </c>
      <c r="I883" s="15">
        <f>SUMIF($B$852:$B$852,"article",I884:I884)</f>
        <v>0</v>
      </c>
      <c r="J883" s="15">
        <f>SUMIF($B$852:$B$852,"article",J884:J884)</f>
        <v>0</v>
      </c>
      <c r="K883" s="15">
        <f>SUMIF($B$852:$B$852,"article",K884:K884)</f>
        <v>-7646931303.21</v>
      </c>
      <c r="L883" s="14" t="e">
        <f t="shared" si="273"/>
        <v>#DIV/0!</v>
      </c>
      <c r="M883" s="13" t="e">
        <f t="shared" ref="M883:U883" si="281">SUMIF($B$852:$B$852,"article",M884:M884)</f>
        <v>#REF!</v>
      </c>
      <c r="N883" s="13" t="e">
        <f t="shared" si="281"/>
        <v>#REF!</v>
      </c>
      <c r="O883" s="13" t="e">
        <f t="shared" si="281"/>
        <v>#REF!</v>
      </c>
      <c r="P883" s="13" t="e">
        <f t="shared" si="281"/>
        <v>#REF!</v>
      </c>
      <c r="Q883" s="13" t="e">
        <f t="shared" si="281"/>
        <v>#REF!</v>
      </c>
      <c r="R883" s="13" t="e">
        <f t="shared" si="281"/>
        <v>#REF!</v>
      </c>
      <c r="S883" s="13" t="e">
        <f t="shared" si="281"/>
        <v>#REF!</v>
      </c>
      <c r="T883" s="13" t="e">
        <f t="shared" si="281"/>
        <v>#REF!</v>
      </c>
      <c r="U883" s="13" t="e">
        <f t="shared" si="281"/>
        <v>#REF!</v>
      </c>
      <c r="V883" s="13" t="e">
        <f>SUMIF($B$852:$B$852,"article",Z884:Z884)</f>
        <v>#REF!</v>
      </c>
      <c r="W883" s="13" t="e">
        <f t="shared" ref="W883:AB883" si="282">SUMIF($B$852:$B$852,"article",W884:W884)</f>
        <v>#REF!</v>
      </c>
      <c r="X883" s="13" t="e">
        <f t="shared" si="282"/>
        <v>#REF!</v>
      </c>
      <c r="Y883" s="13" t="e">
        <f t="shared" si="282"/>
        <v>#REF!</v>
      </c>
      <c r="Z883" s="13" t="e">
        <f t="shared" si="282"/>
        <v>#REF!</v>
      </c>
      <c r="AA883" s="13" t="e">
        <f t="shared" si="282"/>
        <v>#REF!</v>
      </c>
      <c r="AB883" s="13" t="e">
        <f t="shared" si="282"/>
        <v>#REF!</v>
      </c>
      <c r="AC883" s="13"/>
      <c r="AD883" s="13"/>
      <c r="AE883" s="13"/>
      <c r="AF883" s="13"/>
      <c r="AG883" s="13"/>
      <c r="AH883" s="5">
        <v>1511113</v>
      </c>
    </row>
    <row r="884" spans="1:35" s="2" customFormat="1" ht="27.75" hidden="1" customHeight="1" x14ac:dyDescent="0.25">
      <c r="A884" s="12" t="s">
        <v>1</v>
      </c>
      <c r="B884" s="12" t="s">
        <v>1</v>
      </c>
      <c r="C884" s="11">
        <v>1513112</v>
      </c>
      <c r="D884" s="10">
        <v>7</v>
      </c>
      <c r="E884" s="9" t="s">
        <v>0</v>
      </c>
      <c r="F884" s="8">
        <v>0</v>
      </c>
      <c r="G884" s="8">
        <v>7646931303.21</v>
      </c>
      <c r="H884" s="8">
        <v>0</v>
      </c>
      <c r="I884" s="8">
        <v>0</v>
      </c>
      <c r="J884" s="8">
        <f>H884-I884</f>
        <v>0</v>
      </c>
      <c r="K884" s="8">
        <f>+I884-G884</f>
        <v>-7646931303.21</v>
      </c>
      <c r="L884" s="7" t="e">
        <f t="shared" si="273"/>
        <v>#DIV/0!</v>
      </c>
      <c r="M884" s="6" t="e">
        <f>SUM(#REF!)</f>
        <v>#REF!</v>
      </c>
      <c r="N884" s="6" t="e">
        <f>SUM(#REF!)</f>
        <v>#REF!</v>
      </c>
      <c r="O884" s="6" t="e">
        <f>SUM(#REF!)</f>
        <v>#REF!</v>
      </c>
      <c r="P884" s="6" t="e">
        <f>SUM(#REF!)</f>
        <v>#REF!</v>
      </c>
      <c r="Q884" s="6" t="e">
        <f>SUM(#REF!)</f>
        <v>#REF!</v>
      </c>
      <c r="R884" s="6" t="e">
        <f>SUM(#REF!)</f>
        <v>#REF!</v>
      </c>
      <c r="S884" s="6" t="e">
        <f>SUM(#REF!)</f>
        <v>#REF!</v>
      </c>
      <c r="T884" s="6" t="e">
        <f>SUM(#REF!)</f>
        <v>#REF!</v>
      </c>
      <c r="U884" s="6" t="e">
        <f>SUM(#REF!)</f>
        <v>#REF!</v>
      </c>
      <c r="V884" s="6" t="e">
        <f>SUM(#REF!)</f>
        <v>#REF!</v>
      </c>
      <c r="W884" s="6" t="e">
        <f>SUM(#REF!)</f>
        <v>#REF!</v>
      </c>
      <c r="X884" s="6" t="e">
        <f>SUM(#REF!)</f>
        <v>#REF!</v>
      </c>
      <c r="Y884" s="6" t="e">
        <f>SUM(#REF!)</f>
        <v>#REF!</v>
      </c>
      <c r="Z884" s="6" t="e">
        <f>SUM(#REF!)</f>
        <v>#REF!</v>
      </c>
      <c r="AA884" s="6" t="e">
        <f>SUM(#REF!)</f>
        <v>#REF!</v>
      </c>
      <c r="AB884" s="6" t="e">
        <f>SUM(#REF!)</f>
        <v>#REF!</v>
      </c>
      <c r="AC884" s="6"/>
      <c r="AD884" s="6"/>
      <c r="AE884" s="6"/>
      <c r="AF884" s="6"/>
      <c r="AG884" s="6"/>
      <c r="AH884" s="5">
        <v>1511113</v>
      </c>
      <c r="AI884" s="4" t="str">
        <f>CONCATENATE(AH884,D884)</f>
        <v>15111137</v>
      </c>
    </row>
    <row r="885" spans="1:35" s="2" customFormat="1" ht="27.75" customHeight="1" x14ac:dyDescent="0.25">
      <c r="A885" s="37" t="s">
        <v>21</v>
      </c>
      <c r="B885" s="37" t="s">
        <v>21</v>
      </c>
      <c r="C885" s="37" t="s">
        <v>21</v>
      </c>
      <c r="D885" s="36">
        <v>2</v>
      </c>
      <c r="E885" s="35" t="s">
        <v>33</v>
      </c>
      <c r="F885" s="34">
        <v>5662643489.0344601</v>
      </c>
      <c r="G885" s="34">
        <v>4789003637.0251389</v>
      </c>
      <c r="H885" s="34">
        <f>SUMIF($B$886:$B$921,"MIN",H886:H921)</f>
        <v>4041469269.7400002</v>
      </c>
      <c r="I885" s="34">
        <f>SUMIF($B$886:$B$921,"MIN",I886:I921)</f>
        <v>2059754652.3400002</v>
      </c>
      <c r="J885" s="34">
        <f>SUMIF($B$886:$B$921,"MIN",J886:J921)</f>
        <v>1981714617.3999999</v>
      </c>
      <c r="K885" s="34">
        <f>SUMIF($B$886:$B$921,"MIN",K886:K921)</f>
        <v>-2729248984.6851387</v>
      </c>
      <c r="L885" s="33">
        <f t="shared" si="273"/>
        <v>0.5096549088625163</v>
      </c>
      <c r="AD885" s="32"/>
      <c r="AE885" s="32"/>
      <c r="AF885" s="32"/>
      <c r="AG885" s="32"/>
      <c r="AH885" s="5"/>
      <c r="AI885" s="31"/>
    </row>
    <row r="886" spans="1:35" s="2" customFormat="1" ht="27.75" customHeight="1" x14ac:dyDescent="0.25">
      <c r="A886" s="30" t="s">
        <v>9</v>
      </c>
      <c r="B886" s="30" t="s">
        <v>9</v>
      </c>
      <c r="C886" s="30" t="s">
        <v>9</v>
      </c>
      <c r="D886" s="29">
        <v>2211</v>
      </c>
      <c r="E886" s="28" t="s">
        <v>32</v>
      </c>
      <c r="F886" s="27">
        <v>2030859901.1819999</v>
      </c>
      <c r="G886" s="27">
        <v>1670427589.4545002</v>
      </c>
      <c r="H886" s="27">
        <f>SUMIF($B$887:$B$895,"chap",H887:H895)</f>
        <v>2074742753.98</v>
      </c>
      <c r="I886" s="27">
        <f>SUMIF($B$887:$B$895,"chap",I887:I895)</f>
        <v>1010195947.73</v>
      </c>
      <c r="J886" s="27">
        <f>SUMIF($B$887:$B$895,"chap",J887:J895)</f>
        <v>1064546806.25</v>
      </c>
      <c r="K886" s="27">
        <f>SUMIF($B$887:$B$895,"chap",K887:K895)</f>
        <v>-660231641.72450018</v>
      </c>
      <c r="L886" s="26">
        <f t="shared" si="273"/>
        <v>0.48690178374746984</v>
      </c>
      <c r="AD886" s="25"/>
      <c r="AE886" s="25"/>
      <c r="AF886" s="25"/>
      <c r="AG886" s="25"/>
      <c r="AH886" s="5"/>
    </row>
    <row r="887" spans="1:35" s="19" customFormat="1" ht="27.75" customHeight="1" x14ac:dyDescent="0.25">
      <c r="A887" s="24" t="s">
        <v>7</v>
      </c>
      <c r="B887" s="24" t="s">
        <v>7</v>
      </c>
      <c r="C887" s="24" t="s">
        <v>7</v>
      </c>
      <c r="D887" s="23">
        <v>22111</v>
      </c>
      <c r="E887" s="22" t="s">
        <v>6</v>
      </c>
      <c r="F887" s="21">
        <v>2030859901.1819999</v>
      </c>
      <c r="G887" s="21">
        <v>1670427589.4545002</v>
      </c>
      <c r="H887" s="21">
        <f>SUMIF($B$888:$B$895,"section",H888:H895)</f>
        <v>2074742753.98</v>
      </c>
      <c r="I887" s="21">
        <f>SUMIF($B$888:$B$895,"section",I888:I895)</f>
        <v>1010195947.73</v>
      </c>
      <c r="J887" s="21">
        <f>SUMIF($B$888:$B$895,"section",J888:J895)</f>
        <v>1064546806.25</v>
      </c>
      <c r="K887" s="21">
        <f>SUMIF($B$888:$B$895,"section",K888:K895)</f>
        <v>-660231641.72450018</v>
      </c>
      <c r="L887" s="20">
        <f t="shared" si="273"/>
        <v>0.48690178374746984</v>
      </c>
      <c r="AH887" s="5"/>
    </row>
    <row r="888" spans="1:35" s="2" customFormat="1" ht="27.75" customHeight="1" x14ac:dyDescent="0.25">
      <c r="A888" s="18" t="s">
        <v>5</v>
      </c>
      <c r="B888" s="18" t="s">
        <v>5</v>
      </c>
      <c r="C888" s="18" t="s">
        <v>5</v>
      </c>
      <c r="D888" s="17">
        <v>2211111</v>
      </c>
      <c r="E888" s="16" t="s">
        <v>31</v>
      </c>
      <c r="F888" s="15">
        <v>2030859901.1819999</v>
      </c>
      <c r="G888" s="15">
        <v>1670427589.4545002</v>
      </c>
      <c r="H888" s="15">
        <f>SUMIF($B$889:$B$895,"article",H889:H895)</f>
        <v>2074742753.98</v>
      </c>
      <c r="I888" s="15">
        <f>SUMIF($B$889:$B$895,"article",I889:I895)</f>
        <v>1010195947.73</v>
      </c>
      <c r="J888" s="15">
        <f>SUMIF($B$889:$B$895,"article",J889:J895)</f>
        <v>1064546806.25</v>
      </c>
      <c r="K888" s="15">
        <f>SUMIF($B$889:$B$895,"article",K889:K895)</f>
        <v>-660231641.72450018</v>
      </c>
      <c r="L888" s="14">
        <f t="shared" si="273"/>
        <v>0.48690178374746984</v>
      </c>
      <c r="AD888" s="13"/>
      <c r="AE888" s="13"/>
      <c r="AF888" s="13"/>
      <c r="AG888" s="13"/>
      <c r="AH888" s="5">
        <v>2211111</v>
      </c>
    </row>
    <row r="889" spans="1:35" s="2" customFormat="1" ht="27.75" customHeight="1" x14ac:dyDescent="0.25">
      <c r="A889" s="12" t="s">
        <v>1</v>
      </c>
      <c r="B889" s="12" t="s">
        <v>1</v>
      </c>
      <c r="C889" s="11">
        <v>2211111</v>
      </c>
      <c r="D889" s="10">
        <v>1</v>
      </c>
      <c r="E889" s="9" t="s">
        <v>3</v>
      </c>
      <c r="F889" s="8">
        <v>1220509900.4400001</v>
      </c>
      <c r="G889" s="8">
        <v>1262908427.9050002</v>
      </c>
      <c r="H889" s="8">
        <v>1734454018.01</v>
      </c>
      <c r="I889" s="8">
        <v>991067312.88</v>
      </c>
      <c r="J889" s="8">
        <f t="shared" ref="J889:J895" si="283">H889-I889</f>
        <v>743386705.13</v>
      </c>
      <c r="K889" s="8">
        <f t="shared" ref="K889:K895" si="284">+I889-G889</f>
        <v>-271841115.02500021</v>
      </c>
      <c r="L889" s="7">
        <f t="shared" si="273"/>
        <v>0.57140016546364625</v>
      </c>
      <c r="AD889" s="6"/>
      <c r="AE889" s="6"/>
      <c r="AF889" s="6"/>
      <c r="AG889" s="6"/>
      <c r="AH889" s="5">
        <v>2211111</v>
      </c>
      <c r="AI889" s="4" t="str">
        <f t="shared" ref="AI889:AI895" si="285">CONCATENATE(AH889,D889)</f>
        <v>22111111</v>
      </c>
    </row>
    <row r="890" spans="1:35" s="2" customFormat="1" ht="27.75" customHeight="1" x14ac:dyDescent="0.25">
      <c r="A890" s="12" t="s">
        <v>1</v>
      </c>
      <c r="B890" s="12" t="s">
        <v>1</v>
      </c>
      <c r="C890" s="11">
        <v>2211111</v>
      </c>
      <c r="D890" s="10">
        <v>2</v>
      </c>
      <c r="E890" s="9" t="s">
        <v>2</v>
      </c>
      <c r="F890" s="8">
        <v>219350000.215</v>
      </c>
      <c r="G890" s="8">
        <v>111018026.01449999</v>
      </c>
      <c r="H890" s="8">
        <v>58844564.189999998</v>
      </c>
      <c r="I890" s="8">
        <v>4233227.8499999996</v>
      </c>
      <c r="J890" s="8">
        <f t="shared" si="283"/>
        <v>54611336.339999996</v>
      </c>
      <c r="K890" s="8">
        <f t="shared" si="284"/>
        <v>-106784798.1645</v>
      </c>
      <c r="L890" s="7">
        <f t="shared" si="273"/>
        <v>7.1939148641352188E-2</v>
      </c>
      <c r="AD890" s="6"/>
      <c r="AE890" s="6"/>
      <c r="AF890" s="6"/>
      <c r="AG890" s="6"/>
      <c r="AH890" s="5">
        <v>2211111</v>
      </c>
      <c r="AI890" s="4" t="str">
        <f t="shared" si="285"/>
        <v>22111112</v>
      </c>
    </row>
    <row r="891" spans="1:35" s="2" customFormat="1" ht="27.75" customHeight="1" x14ac:dyDescent="0.25">
      <c r="A891" s="12" t="s">
        <v>1</v>
      </c>
      <c r="B891" s="12" t="s">
        <v>1</v>
      </c>
      <c r="C891" s="11">
        <v>2211111</v>
      </c>
      <c r="D891" s="10">
        <v>3</v>
      </c>
      <c r="E891" s="9" t="s">
        <v>15</v>
      </c>
      <c r="F891" s="8">
        <v>181500000.303</v>
      </c>
      <c r="G891" s="8">
        <v>104491642.785</v>
      </c>
      <c r="H891" s="8">
        <v>193764269.11000001</v>
      </c>
      <c r="I891" s="8">
        <v>14895407</v>
      </c>
      <c r="J891" s="8">
        <f t="shared" si="283"/>
        <v>178868862.11000001</v>
      </c>
      <c r="K891" s="8">
        <f t="shared" si="284"/>
        <v>-89596235.784999996</v>
      </c>
      <c r="L891" s="7">
        <f t="shared" si="273"/>
        <v>7.6873858469457407E-2</v>
      </c>
      <c r="AD891" s="6"/>
      <c r="AE891" s="6"/>
      <c r="AF891" s="6"/>
      <c r="AG891" s="6"/>
      <c r="AH891" s="5">
        <v>2211111</v>
      </c>
      <c r="AI891" s="4" t="str">
        <f t="shared" si="285"/>
        <v>22111113</v>
      </c>
    </row>
    <row r="892" spans="1:35" s="2" customFormat="1" ht="27.75" customHeight="1" x14ac:dyDescent="0.25">
      <c r="A892" s="12" t="s">
        <v>1</v>
      </c>
      <c r="B892" s="12" t="s">
        <v>1</v>
      </c>
      <c r="C892" s="11">
        <v>2211111</v>
      </c>
      <c r="D892" s="10">
        <v>4</v>
      </c>
      <c r="E892" s="9" t="s">
        <v>14</v>
      </c>
      <c r="F892" s="8">
        <v>113500000.25400001</v>
      </c>
      <c r="G892" s="8">
        <v>76921974</v>
      </c>
      <c r="H892" s="8">
        <v>46218846.539999999</v>
      </c>
      <c r="I892" s="8">
        <v>0</v>
      </c>
      <c r="J892" s="8">
        <f t="shared" si="283"/>
        <v>46218846.539999999</v>
      </c>
      <c r="K892" s="8">
        <f t="shared" si="284"/>
        <v>-76921974</v>
      </c>
      <c r="L892" s="7">
        <f t="shared" si="273"/>
        <v>0</v>
      </c>
      <c r="AD892" s="6"/>
      <c r="AE892" s="6"/>
      <c r="AF892" s="6"/>
      <c r="AG892" s="6"/>
      <c r="AH892" s="5">
        <v>2211111</v>
      </c>
      <c r="AI892" s="4" t="str">
        <f t="shared" si="285"/>
        <v>22111114</v>
      </c>
    </row>
    <row r="893" spans="1:35" s="2" customFormat="1" ht="27.75" hidden="1" customHeight="1" x14ac:dyDescent="0.25">
      <c r="A893" s="12" t="s">
        <v>1</v>
      </c>
      <c r="B893" s="12" t="s">
        <v>1</v>
      </c>
      <c r="C893" s="11">
        <v>2211111</v>
      </c>
      <c r="D893" s="10">
        <v>5</v>
      </c>
      <c r="E893" s="9" t="s">
        <v>13</v>
      </c>
      <c r="F893" s="8">
        <v>1000000</v>
      </c>
      <c r="G893" s="8">
        <v>0</v>
      </c>
      <c r="H893" s="8">
        <v>0</v>
      </c>
      <c r="I893" s="8">
        <v>0</v>
      </c>
      <c r="J893" s="8">
        <f t="shared" si="283"/>
        <v>0</v>
      </c>
      <c r="K893" s="8">
        <f t="shared" si="284"/>
        <v>0</v>
      </c>
      <c r="L893" s="7">
        <f t="shared" si="273"/>
        <v>0</v>
      </c>
      <c r="AD893" s="6"/>
      <c r="AE893" s="6"/>
      <c r="AF893" s="6"/>
      <c r="AG893" s="6"/>
      <c r="AH893" s="5">
        <v>2211111</v>
      </c>
      <c r="AI893" s="4" t="str">
        <f t="shared" si="285"/>
        <v>22111115</v>
      </c>
    </row>
    <row r="894" spans="1:35" s="2" customFormat="1" ht="27.75" customHeight="1" x14ac:dyDescent="0.25">
      <c r="A894" s="12" t="s">
        <v>1</v>
      </c>
      <c r="B894" s="12" t="s">
        <v>1</v>
      </c>
      <c r="C894" s="11">
        <v>2211111</v>
      </c>
      <c r="D894" s="10">
        <v>7</v>
      </c>
      <c r="E894" s="9" t="s">
        <v>0</v>
      </c>
      <c r="F894" s="8">
        <v>263000000</v>
      </c>
      <c r="G894" s="8">
        <v>84750000</v>
      </c>
      <c r="H894" s="8">
        <v>31500000.140000001</v>
      </c>
      <c r="I894" s="8">
        <v>0</v>
      </c>
      <c r="J894" s="8">
        <f t="shared" si="283"/>
        <v>31500000.140000001</v>
      </c>
      <c r="K894" s="8">
        <f t="shared" si="284"/>
        <v>-84750000</v>
      </c>
      <c r="L894" s="7">
        <f t="shared" si="273"/>
        <v>0</v>
      </c>
      <c r="AD894" s="6"/>
      <c r="AE894" s="6"/>
      <c r="AF894" s="6"/>
      <c r="AG894" s="6"/>
      <c r="AH894" s="5">
        <v>2211111</v>
      </c>
      <c r="AI894" s="4" t="str">
        <f t="shared" si="285"/>
        <v>22111117</v>
      </c>
    </row>
    <row r="895" spans="1:35" s="2" customFormat="1" ht="27.75" customHeight="1" x14ac:dyDescent="0.25">
      <c r="A895" s="12" t="s">
        <v>1</v>
      </c>
      <c r="B895" s="12" t="s">
        <v>1</v>
      </c>
      <c r="C895" s="11">
        <v>2211111</v>
      </c>
      <c r="D895" s="10">
        <v>9</v>
      </c>
      <c r="E895" s="9" t="s">
        <v>12</v>
      </c>
      <c r="F895" s="8">
        <v>31999999.969999999</v>
      </c>
      <c r="G895" s="8">
        <v>30337518.75</v>
      </c>
      <c r="H895" s="8">
        <v>9961055.9900000002</v>
      </c>
      <c r="I895" s="8">
        <v>0</v>
      </c>
      <c r="J895" s="8">
        <f t="shared" si="283"/>
        <v>9961055.9900000002</v>
      </c>
      <c r="K895" s="8">
        <f t="shared" si="284"/>
        <v>-30337518.75</v>
      </c>
      <c r="L895" s="7">
        <f t="shared" si="273"/>
        <v>0</v>
      </c>
      <c r="AD895" s="6"/>
      <c r="AE895" s="6"/>
      <c r="AF895" s="6"/>
      <c r="AG895" s="6"/>
      <c r="AH895" s="5">
        <v>2211111</v>
      </c>
      <c r="AI895" s="4" t="str">
        <f t="shared" si="285"/>
        <v>22111119</v>
      </c>
    </row>
    <row r="896" spans="1:35" s="2" customFormat="1" ht="27.75" customHeight="1" x14ac:dyDescent="0.25">
      <c r="A896" s="30" t="s">
        <v>9</v>
      </c>
      <c r="B896" s="30" t="s">
        <v>9</v>
      </c>
      <c r="C896" s="30" t="s">
        <v>9</v>
      </c>
      <c r="D896" s="29">
        <v>2212</v>
      </c>
      <c r="E896" s="28" t="s">
        <v>30</v>
      </c>
      <c r="F896" s="27">
        <v>3631783587.8524599</v>
      </c>
      <c r="G896" s="27">
        <v>3118576047.5706387</v>
      </c>
      <c r="H896" s="27">
        <f>SUMIF($B$897:$B$921,"chap",H897:H921)</f>
        <v>1966726515.7600002</v>
      </c>
      <c r="I896" s="27">
        <f>SUMIF($B$897:$B$921,"chap",I897:I921)</f>
        <v>1049558704.6100001</v>
      </c>
      <c r="J896" s="27">
        <f>SUMIF($B$897:$B$921,"chap",J897:J921)</f>
        <v>917167811.14999986</v>
      </c>
      <c r="K896" s="27">
        <f>SUMIF($B$897:$B$921,"chap",K897:K921)</f>
        <v>-2069017342.9606385</v>
      </c>
      <c r="L896" s="26">
        <f t="shared" si="273"/>
        <v>0.5336576774653492</v>
      </c>
      <c r="AD896" s="25"/>
      <c r="AE896" s="25"/>
      <c r="AF896" s="25"/>
      <c r="AG896" s="25"/>
      <c r="AH896" s="5"/>
    </row>
    <row r="897" spans="1:35" s="19" customFormat="1" ht="27.75" customHeight="1" x14ac:dyDescent="0.25">
      <c r="A897" s="24" t="s">
        <v>7</v>
      </c>
      <c r="B897" s="24" t="s">
        <v>7</v>
      </c>
      <c r="C897" s="24" t="s">
        <v>7</v>
      </c>
      <c r="D897" s="23">
        <v>22121</v>
      </c>
      <c r="E897" s="22" t="s">
        <v>6</v>
      </c>
      <c r="F897" s="21">
        <v>3631783587.8524599</v>
      </c>
      <c r="G897" s="21">
        <v>3118576047.5706387</v>
      </c>
      <c r="H897" s="21">
        <f>SUMIF($B$898:$B$921,"section",H898:H921)</f>
        <v>1966726515.7600002</v>
      </c>
      <c r="I897" s="21">
        <f>SUMIF($B$898:$B$921,"section",I898:I921)</f>
        <v>1049558704.6100001</v>
      </c>
      <c r="J897" s="21">
        <f>SUMIF($B$898:$B$921,"section",J898:J921)</f>
        <v>917167811.14999986</v>
      </c>
      <c r="K897" s="21">
        <f>SUMIF($B$898:$B$921,"section",K898:K921)</f>
        <v>-2069017342.9606385</v>
      </c>
      <c r="L897" s="20">
        <f t="shared" si="273"/>
        <v>0.5336576774653492</v>
      </c>
      <c r="AH897" s="5"/>
    </row>
    <row r="898" spans="1:35" s="2" customFormat="1" ht="27.75" customHeight="1" x14ac:dyDescent="0.25">
      <c r="A898" s="18" t="s">
        <v>5</v>
      </c>
      <c r="B898" s="18" t="s">
        <v>5</v>
      </c>
      <c r="C898" s="18" t="s">
        <v>5</v>
      </c>
      <c r="D898" s="17">
        <v>2212111</v>
      </c>
      <c r="E898" s="16" t="s">
        <v>30</v>
      </c>
      <c r="F898" s="15">
        <v>1560195459.9372702</v>
      </c>
      <c r="G898" s="15">
        <v>425498416.83397275</v>
      </c>
      <c r="H898" s="15">
        <f>SUMIF($B$899:$B$905,"article",H899:H905)</f>
        <v>193452974.69999999</v>
      </c>
      <c r="I898" s="15">
        <f>SUMIF($B$899:$B$905,"article",I899:I905)</f>
        <v>93324009.819999993</v>
      </c>
      <c r="J898" s="15">
        <f>SUMIF($B$899:$B$905,"article",J899:J905)</f>
        <v>100128964.88</v>
      </c>
      <c r="K898" s="15">
        <f>SUMIF($B$899:$B$905,"article",K899:K905)</f>
        <v>-332174407.01397276</v>
      </c>
      <c r="L898" s="14">
        <f t="shared" si="273"/>
        <v>0.48241186244214418</v>
      </c>
      <c r="AD898" s="13"/>
      <c r="AE898" s="13"/>
      <c r="AF898" s="13"/>
      <c r="AG898" s="13"/>
      <c r="AH898" s="5">
        <v>2212111</v>
      </c>
    </row>
    <row r="899" spans="1:35" s="2" customFormat="1" ht="27.75" customHeight="1" x14ac:dyDescent="0.25">
      <c r="A899" s="12" t="s">
        <v>1</v>
      </c>
      <c r="B899" s="12" t="s">
        <v>1</v>
      </c>
      <c r="C899" s="11">
        <v>2212111</v>
      </c>
      <c r="D899" s="10">
        <v>1</v>
      </c>
      <c r="E899" s="9" t="s">
        <v>3</v>
      </c>
      <c r="F899" s="8">
        <v>1169534173.75881</v>
      </c>
      <c r="G899" s="8">
        <v>398282233.65252221</v>
      </c>
      <c r="H899" s="8">
        <v>193252974.69999999</v>
      </c>
      <c r="I899" s="8">
        <v>93324009.819999993</v>
      </c>
      <c r="J899" s="8">
        <f t="shared" ref="J899:J905" si="286">H899-I899</f>
        <v>99928964.879999995</v>
      </c>
      <c r="K899" s="8">
        <f t="shared" ref="K899:K905" si="287">+I899-G899</f>
        <v>-304958223.83252221</v>
      </c>
      <c r="L899" s="7">
        <f t="shared" si="273"/>
        <v>0.48291111671048442</v>
      </c>
      <c r="AD899" s="6"/>
      <c r="AE899" s="6"/>
      <c r="AF899" s="6"/>
      <c r="AG899" s="6"/>
      <c r="AH899" s="5">
        <v>2212111</v>
      </c>
      <c r="AI899" s="4" t="str">
        <f t="shared" ref="AI899:AI905" si="288">CONCATENATE(AH899,D899)</f>
        <v>22121111</v>
      </c>
    </row>
    <row r="900" spans="1:35" s="2" customFormat="1" ht="27.75" hidden="1" customHeight="1" x14ac:dyDescent="0.25">
      <c r="A900" s="12" t="s">
        <v>1</v>
      </c>
      <c r="B900" s="12" t="s">
        <v>1</v>
      </c>
      <c r="C900" s="11">
        <v>2212111</v>
      </c>
      <c r="D900" s="10">
        <v>2</v>
      </c>
      <c r="E900" s="9" t="s">
        <v>2</v>
      </c>
      <c r="F900" s="8">
        <v>157399572.20999998</v>
      </c>
      <c r="G900" s="8">
        <v>12131293.431450546</v>
      </c>
      <c r="H900" s="8">
        <v>0</v>
      </c>
      <c r="I900" s="8">
        <v>0</v>
      </c>
      <c r="J900" s="8">
        <f t="shared" si="286"/>
        <v>0</v>
      </c>
      <c r="K900" s="8">
        <f t="shared" si="287"/>
        <v>-12131293.431450546</v>
      </c>
      <c r="L900" s="7" t="e">
        <f t="shared" ref="L900:L963" si="289">IF(G900&lt;&gt;0,I900/H900,0)</f>
        <v>#DIV/0!</v>
      </c>
      <c r="AD900" s="6"/>
      <c r="AE900" s="6"/>
      <c r="AF900" s="6"/>
      <c r="AG900" s="6"/>
      <c r="AH900" s="5">
        <v>2212111</v>
      </c>
      <c r="AI900" s="4" t="str">
        <f t="shared" si="288"/>
        <v>22121112</v>
      </c>
    </row>
    <row r="901" spans="1:35" s="2" customFormat="1" ht="27.75" hidden="1" customHeight="1" x14ac:dyDescent="0.25">
      <c r="A901" s="12" t="s">
        <v>1</v>
      </c>
      <c r="B901" s="12" t="s">
        <v>1</v>
      </c>
      <c r="C901" s="11">
        <v>2212111</v>
      </c>
      <c r="D901" s="10">
        <v>3</v>
      </c>
      <c r="E901" s="9" t="s">
        <v>15</v>
      </c>
      <c r="F901" s="8">
        <v>229891713.65546003</v>
      </c>
      <c r="G901" s="8">
        <v>12025000.749999993</v>
      </c>
      <c r="H901" s="8">
        <v>0</v>
      </c>
      <c r="I901" s="8">
        <v>0</v>
      </c>
      <c r="J901" s="8">
        <f t="shared" si="286"/>
        <v>0</v>
      </c>
      <c r="K901" s="8">
        <f t="shared" si="287"/>
        <v>-12025000.749999993</v>
      </c>
      <c r="L901" s="7" t="e">
        <f t="shared" si="289"/>
        <v>#DIV/0!</v>
      </c>
      <c r="AD901" s="6"/>
      <c r="AE901" s="6"/>
      <c r="AF901" s="6"/>
      <c r="AG901" s="6"/>
      <c r="AH901" s="5">
        <v>2212111</v>
      </c>
      <c r="AI901" s="4" t="str">
        <f t="shared" si="288"/>
        <v>22121113</v>
      </c>
    </row>
    <row r="902" spans="1:35" s="2" customFormat="1" ht="27.75" hidden="1" customHeight="1" x14ac:dyDescent="0.25">
      <c r="A902" s="12" t="s">
        <v>1</v>
      </c>
      <c r="B902" s="12" t="s">
        <v>1</v>
      </c>
      <c r="C902" s="11">
        <v>2212111</v>
      </c>
      <c r="D902" s="10">
        <v>4</v>
      </c>
      <c r="E902" s="9" t="s">
        <v>14</v>
      </c>
      <c r="F902" s="8">
        <v>3369999.9800000004</v>
      </c>
      <c r="G902" s="8">
        <v>534889</v>
      </c>
      <c r="H902" s="8">
        <v>0</v>
      </c>
      <c r="I902" s="8">
        <v>0</v>
      </c>
      <c r="J902" s="8">
        <f t="shared" si="286"/>
        <v>0</v>
      </c>
      <c r="K902" s="8">
        <f t="shared" si="287"/>
        <v>-534889</v>
      </c>
      <c r="L902" s="7" t="e">
        <f t="shared" si="289"/>
        <v>#DIV/0!</v>
      </c>
      <c r="AD902" s="6"/>
      <c r="AE902" s="6"/>
      <c r="AF902" s="6"/>
      <c r="AG902" s="6"/>
      <c r="AH902" s="5">
        <v>2212111</v>
      </c>
      <c r="AI902" s="4" t="str">
        <f t="shared" si="288"/>
        <v>22121114</v>
      </c>
    </row>
    <row r="903" spans="1:35" s="2" customFormat="1" ht="27.75" hidden="1" customHeight="1" x14ac:dyDescent="0.25">
      <c r="A903" s="12" t="s">
        <v>1</v>
      </c>
      <c r="B903" s="12" t="s">
        <v>1</v>
      </c>
      <c r="C903" s="11">
        <v>2212111</v>
      </c>
      <c r="D903" s="10">
        <v>5</v>
      </c>
      <c r="E903" s="9" t="s">
        <v>13</v>
      </c>
      <c r="F903" s="8">
        <v>0</v>
      </c>
      <c r="G903" s="8">
        <v>0</v>
      </c>
      <c r="H903" s="8">
        <v>0</v>
      </c>
      <c r="I903" s="8">
        <v>0</v>
      </c>
      <c r="J903" s="8">
        <f t="shared" si="286"/>
        <v>0</v>
      </c>
      <c r="K903" s="8">
        <f t="shared" si="287"/>
        <v>0</v>
      </c>
      <c r="L903" s="7">
        <f t="shared" si="289"/>
        <v>0</v>
      </c>
      <c r="AD903" s="6"/>
      <c r="AE903" s="6"/>
      <c r="AF903" s="6"/>
      <c r="AG903" s="6"/>
      <c r="AH903" s="5">
        <v>2212111</v>
      </c>
      <c r="AI903" s="4" t="str">
        <f t="shared" si="288"/>
        <v>22121115</v>
      </c>
    </row>
    <row r="904" spans="1:35" s="2" customFormat="1" ht="27.75" hidden="1" customHeight="1" x14ac:dyDescent="0.25">
      <c r="A904" s="12" t="s">
        <v>1</v>
      </c>
      <c r="B904" s="12" t="s">
        <v>1</v>
      </c>
      <c r="C904" s="11">
        <v>2212111</v>
      </c>
      <c r="D904" s="10">
        <v>7</v>
      </c>
      <c r="E904" s="9" t="s">
        <v>0</v>
      </c>
      <c r="F904" s="8">
        <v>0</v>
      </c>
      <c r="G904" s="8">
        <v>0</v>
      </c>
      <c r="H904" s="8">
        <v>0</v>
      </c>
      <c r="I904" s="8">
        <v>0</v>
      </c>
      <c r="J904" s="8">
        <f t="shared" si="286"/>
        <v>0</v>
      </c>
      <c r="K904" s="8">
        <f t="shared" si="287"/>
        <v>0</v>
      </c>
      <c r="L904" s="7">
        <f t="shared" si="289"/>
        <v>0</v>
      </c>
      <c r="AD904" s="6"/>
      <c r="AE904" s="6"/>
      <c r="AF904" s="6"/>
      <c r="AG904" s="6"/>
      <c r="AH904" s="5">
        <v>2212111</v>
      </c>
      <c r="AI904" s="4" t="str">
        <f t="shared" si="288"/>
        <v>22121117</v>
      </c>
    </row>
    <row r="905" spans="1:35" s="2" customFormat="1" ht="27.75" customHeight="1" x14ac:dyDescent="0.25">
      <c r="A905" s="12" t="s">
        <v>1</v>
      </c>
      <c r="B905" s="12" t="s">
        <v>1</v>
      </c>
      <c r="C905" s="11">
        <v>2212111</v>
      </c>
      <c r="D905" s="10">
        <v>9</v>
      </c>
      <c r="E905" s="9" t="s">
        <v>12</v>
      </c>
      <c r="F905" s="8">
        <v>0.33300000000000007</v>
      </c>
      <c r="G905" s="8">
        <v>2525000</v>
      </c>
      <c r="H905" s="8">
        <v>200000</v>
      </c>
      <c r="I905" s="8">
        <v>0</v>
      </c>
      <c r="J905" s="8">
        <f t="shared" si="286"/>
        <v>200000</v>
      </c>
      <c r="K905" s="8">
        <f t="shared" si="287"/>
        <v>-2525000</v>
      </c>
      <c r="L905" s="7">
        <f t="shared" si="289"/>
        <v>0</v>
      </c>
      <c r="AD905" s="6"/>
      <c r="AE905" s="6"/>
      <c r="AF905" s="6"/>
      <c r="AG905" s="6"/>
      <c r="AH905" s="5">
        <v>2212111</v>
      </c>
      <c r="AI905" s="4" t="str">
        <f t="shared" si="288"/>
        <v>22121119</v>
      </c>
    </row>
    <row r="906" spans="1:35" s="2" customFormat="1" ht="27.75" hidden="1" customHeight="1" x14ac:dyDescent="0.25">
      <c r="A906" s="18" t="s">
        <v>5</v>
      </c>
      <c r="B906" s="18" t="s">
        <v>5</v>
      </c>
      <c r="C906" s="18" t="s">
        <v>5</v>
      </c>
      <c r="D906" s="17">
        <v>2212112</v>
      </c>
      <c r="E906" s="16" t="s">
        <v>29</v>
      </c>
      <c r="F906" s="15">
        <v>139520558.06954736</v>
      </c>
      <c r="G906" s="15">
        <v>905111161.34986115</v>
      </c>
      <c r="H906" s="15">
        <f>SUMIF($B$907:$B$913,"article",H907:H913)</f>
        <v>0</v>
      </c>
      <c r="I906" s="15">
        <f>SUMIF($B$907:$B$913,"article",I907:I913)</f>
        <v>0</v>
      </c>
      <c r="J906" s="15">
        <f>SUMIF($B$907:$B$913,"article",J907:J913)</f>
        <v>0</v>
      </c>
      <c r="K906" s="15">
        <f>SUMIF($B$907:$B$913,"article",K907:K913)</f>
        <v>-905111161.34986115</v>
      </c>
      <c r="L906" s="14" t="e">
        <f t="shared" si="289"/>
        <v>#DIV/0!</v>
      </c>
      <c r="M906" s="13">
        <f t="shared" ref="M906:U906" si="290">SUMIF($B$907:$B$913,"article",M907:M913)</f>
        <v>0</v>
      </c>
      <c r="N906" s="13">
        <f t="shared" si="290"/>
        <v>0</v>
      </c>
      <c r="O906" s="13">
        <f t="shared" si="290"/>
        <v>0</v>
      </c>
      <c r="P906" s="13">
        <f t="shared" si="290"/>
        <v>0</v>
      </c>
      <c r="Q906" s="13">
        <f t="shared" si="290"/>
        <v>0</v>
      </c>
      <c r="R906" s="13">
        <f t="shared" si="290"/>
        <v>0</v>
      </c>
      <c r="S906" s="13">
        <f t="shared" si="290"/>
        <v>0</v>
      </c>
      <c r="T906" s="13">
        <f t="shared" si="290"/>
        <v>0</v>
      </c>
      <c r="U906" s="13">
        <f t="shared" si="290"/>
        <v>0</v>
      </c>
      <c r="V906" s="13">
        <f>SUMIF($B$907:$B$913,"article",Z907:Z913)</f>
        <v>0</v>
      </c>
      <c r="W906" s="13">
        <f t="shared" ref="W906:AB906" si="291">SUMIF($B$907:$B$913,"article",W907:W913)</f>
        <v>0</v>
      </c>
      <c r="X906" s="13">
        <f t="shared" si="291"/>
        <v>0</v>
      </c>
      <c r="Y906" s="13">
        <f t="shared" si="291"/>
        <v>0</v>
      </c>
      <c r="Z906" s="13">
        <f t="shared" si="291"/>
        <v>0</v>
      </c>
      <c r="AA906" s="13">
        <f t="shared" si="291"/>
        <v>0</v>
      </c>
      <c r="AB906" s="13">
        <f t="shared" si="291"/>
        <v>0</v>
      </c>
      <c r="AC906" s="13"/>
      <c r="AD906" s="13"/>
      <c r="AE906" s="13"/>
      <c r="AF906" s="13"/>
      <c r="AG906" s="13"/>
      <c r="AH906" s="5">
        <v>2212112</v>
      </c>
    </row>
    <row r="907" spans="1:35" s="2" customFormat="1" ht="27.75" hidden="1" customHeight="1" x14ac:dyDescent="0.25">
      <c r="A907" s="12" t="s">
        <v>1</v>
      </c>
      <c r="B907" s="12" t="s">
        <v>1</v>
      </c>
      <c r="C907" s="11">
        <v>2212112</v>
      </c>
      <c r="D907" s="10">
        <v>1</v>
      </c>
      <c r="E907" s="9" t="s">
        <v>3</v>
      </c>
      <c r="F907" s="8">
        <v>66230558.402547345</v>
      </c>
      <c r="G907" s="8">
        <v>899861161.34986115</v>
      </c>
      <c r="H907" s="8">
        <v>0</v>
      </c>
      <c r="I907" s="8">
        <v>0</v>
      </c>
      <c r="J907" s="8">
        <f t="shared" ref="J907:J913" si="292">H907-I907</f>
        <v>0</v>
      </c>
      <c r="K907" s="8">
        <f t="shared" ref="K907:K913" si="293">+I907-G907</f>
        <v>-899861161.34986115</v>
      </c>
      <c r="L907" s="7" t="e">
        <f t="shared" si="289"/>
        <v>#DIV/0!</v>
      </c>
      <c r="AD907" s="6"/>
      <c r="AE907" s="6"/>
      <c r="AF907" s="6"/>
      <c r="AG907" s="6"/>
      <c r="AH907" s="5">
        <v>2212112</v>
      </c>
      <c r="AI907" s="4" t="str">
        <f t="shared" ref="AI907:AI913" si="294">CONCATENATE(AH907,D907)</f>
        <v>22121121</v>
      </c>
    </row>
    <row r="908" spans="1:35" s="2" customFormat="1" ht="27.75" hidden="1" customHeight="1" x14ac:dyDescent="0.25">
      <c r="A908" s="12" t="s">
        <v>1</v>
      </c>
      <c r="B908" s="12" t="s">
        <v>1</v>
      </c>
      <c r="C908" s="11">
        <v>2212112</v>
      </c>
      <c r="D908" s="10">
        <v>2</v>
      </c>
      <c r="E908" s="9" t="s">
        <v>2</v>
      </c>
      <c r="F908" s="8">
        <v>53700000</v>
      </c>
      <c r="G908" s="8">
        <v>5250000</v>
      </c>
      <c r="H908" s="8">
        <v>0</v>
      </c>
      <c r="I908" s="8">
        <v>0</v>
      </c>
      <c r="J908" s="8">
        <f t="shared" si="292"/>
        <v>0</v>
      </c>
      <c r="K908" s="8">
        <f t="shared" si="293"/>
        <v>-5250000</v>
      </c>
      <c r="L908" s="7" t="e">
        <f t="shared" si="289"/>
        <v>#DIV/0!</v>
      </c>
      <c r="AD908" s="6"/>
      <c r="AE908" s="6"/>
      <c r="AF908" s="6"/>
      <c r="AG908" s="6"/>
      <c r="AH908" s="5">
        <v>2212112</v>
      </c>
      <c r="AI908" s="4" t="str">
        <f t="shared" si="294"/>
        <v>22121122</v>
      </c>
    </row>
    <row r="909" spans="1:35" s="2" customFormat="1" ht="27.75" hidden="1" customHeight="1" x14ac:dyDescent="0.25">
      <c r="A909" s="12" t="s">
        <v>1</v>
      </c>
      <c r="B909" s="12" t="s">
        <v>1</v>
      </c>
      <c r="C909" s="11">
        <v>2212112</v>
      </c>
      <c r="D909" s="10">
        <v>3</v>
      </c>
      <c r="E909" s="9" t="s">
        <v>15</v>
      </c>
      <c r="F909" s="8">
        <v>0</v>
      </c>
      <c r="G909" s="8">
        <v>0</v>
      </c>
      <c r="H909" s="8">
        <v>0</v>
      </c>
      <c r="I909" s="8">
        <v>0</v>
      </c>
      <c r="J909" s="8">
        <f t="shared" si="292"/>
        <v>0</v>
      </c>
      <c r="K909" s="8">
        <f t="shared" si="293"/>
        <v>0</v>
      </c>
      <c r="L909" s="7">
        <f t="shared" si="289"/>
        <v>0</v>
      </c>
      <c r="AD909" s="6"/>
      <c r="AE909" s="6"/>
      <c r="AF909" s="6"/>
      <c r="AG909" s="6"/>
      <c r="AH909" s="5">
        <v>2212112</v>
      </c>
      <c r="AI909" s="4" t="str">
        <f t="shared" si="294"/>
        <v>22121123</v>
      </c>
    </row>
    <row r="910" spans="1:35" s="2" customFormat="1" ht="27.75" hidden="1" customHeight="1" x14ac:dyDescent="0.25">
      <c r="A910" s="12" t="s">
        <v>1</v>
      </c>
      <c r="B910" s="12" t="s">
        <v>1</v>
      </c>
      <c r="C910" s="11">
        <v>2212112</v>
      </c>
      <c r="D910" s="10">
        <v>4</v>
      </c>
      <c r="E910" s="9" t="s">
        <v>14</v>
      </c>
      <c r="F910" s="8">
        <v>0</v>
      </c>
      <c r="G910" s="8">
        <v>0</v>
      </c>
      <c r="H910" s="8">
        <v>0</v>
      </c>
      <c r="I910" s="8">
        <v>0</v>
      </c>
      <c r="J910" s="8">
        <f t="shared" si="292"/>
        <v>0</v>
      </c>
      <c r="K910" s="8">
        <f t="shared" si="293"/>
        <v>0</v>
      </c>
      <c r="L910" s="7">
        <f t="shared" si="289"/>
        <v>0</v>
      </c>
      <c r="AD910" s="6"/>
      <c r="AE910" s="6"/>
      <c r="AF910" s="6"/>
      <c r="AG910" s="6"/>
      <c r="AH910" s="5">
        <v>2212112</v>
      </c>
      <c r="AI910" s="4" t="str">
        <f t="shared" si="294"/>
        <v>22121124</v>
      </c>
    </row>
    <row r="911" spans="1:35" s="2" customFormat="1" ht="27.75" hidden="1" customHeight="1" x14ac:dyDescent="0.25">
      <c r="A911" s="12" t="s">
        <v>1</v>
      </c>
      <c r="B911" s="12" t="s">
        <v>1</v>
      </c>
      <c r="C911" s="11">
        <v>2212112</v>
      </c>
      <c r="D911" s="10">
        <v>5</v>
      </c>
      <c r="E911" s="9" t="s">
        <v>13</v>
      </c>
      <c r="F911" s="8">
        <v>0</v>
      </c>
      <c r="G911" s="8">
        <v>0</v>
      </c>
      <c r="H911" s="8">
        <v>0</v>
      </c>
      <c r="I911" s="8">
        <v>0</v>
      </c>
      <c r="J911" s="8">
        <f t="shared" si="292"/>
        <v>0</v>
      </c>
      <c r="K911" s="8">
        <f t="shared" si="293"/>
        <v>0</v>
      </c>
      <c r="L911" s="7">
        <f t="shared" si="289"/>
        <v>0</v>
      </c>
      <c r="AD911" s="6"/>
      <c r="AE911" s="6"/>
      <c r="AF911" s="6"/>
      <c r="AG911" s="6"/>
      <c r="AH911" s="5">
        <v>2212112</v>
      </c>
      <c r="AI911" s="4" t="str">
        <f t="shared" si="294"/>
        <v>22121125</v>
      </c>
    </row>
    <row r="912" spans="1:35" s="2" customFormat="1" ht="27.75" hidden="1" customHeight="1" x14ac:dyDescent="0.25">
      <c r="A912" s="12" t="s">
        <v>1</v>
      </c>
      <c r="B912" s="12" t="s">
        <v>1</v>
      </c>
      <c r="C912" s="11">
        <v>2212112</v>
      </c>
      <c r="D912" s="10">
        <v>7</v>
      </c>
      <c r="E912" s="9" t="s">
        <v>0</v>
      </c>
      <c r="F912" s="8">
        <v>19590000</v>
      </c>
      <c r="G912" s="8">
        <v>0</v>
      </c>
      <c r="H912" s="8">
        <v>0</v>
      </c>
      <c r="I912" s="8">
        <v>0</v>
      </c>
      <c r="J912" s="8">
        <f t="shared" si="292"/>
        <v>0</v>
      </c>
      <c r="K912" s="8">
        <f t="shared" si="293"/>
        <v>0</v>
      </c>
      <c r="L912" s="7">
        <f t="shared" si="289"/>
        <v>0</v>
      </c>
      <c r="AD912" s="6"/>
      <c r="AE912" s="6"/>
      <c r="AF912" s="6"/>
      <c r="AG912" s="6"/>
      <c r="AH912" s="5">
        <v>2212112</v>
      </c>
      <c r="AI912" s="4" t="str">
        <f t="shared" si="294"/>
        <v>22121127</v>
      </c>
    </row>
    <row r="913" spans="1:35" s="2" customFormat="1" ht="27.75" hidden="1" customHeight="1" x14ac:dyDescent="0.25">
      <c r="A913" s="12" t="s">
        <v>1</v>
      </c>
      <c r="B913" s="12" t="s">
        <v>1</v>
      </c>
      <c r="C913" s="11">
        <v>2212112</v>
      </c>
      <c r="D913" s="10">
        <v>9</v>
      </c>
      <c r="E913" s="9" t="s">
        <v>12</v>
      </c>
      <c r="F913" s="8">
        <v>-0.33300001919269562</v>
      </c>
      <c r="G913" s="8">
        <v>0</v>
      </c>
      <c r="H913" s="8">
        <v>0</v>
      </c>
      <c r="I913" s="8">
        <v>0</v>
      </c>
      <c r="J913" s="8">
        <f t="shared" si="292"/>
        <v>0</v>
      </c>
      <c r="K913" s="8">
        <f t="shared" si="293"/>
        <v>0</v>
      </c>
      <c r="L913" s="7">
        <f t="shared" si="289"/>
        <v>0</v>
      </c>
      <c r="AD913" s="6"/>
      <c r="AE913" s="6"/>
      <c r="AF913" s="6"/>
      <c r="AG913" s="6"/>
      <c r="AH913" s="5">
        <v>2212112</v>
      </c>
      <c r="AI913" s="4" t="str">
        <f t="shared" si="294"/>
        <v>22121129</v>
      </c>
    </row>
    <row r="914" spans="1:35" s="2" customFormat="1" ht="27.75" customHeight="1" x14ac:dyDescent="0.25">
      <c r="A914" s="18" t="s">
        <v>5</v>
      </c>
      <c r="B914" s="18" t="s">
        <v>5</v>
      </c>
      <c r="C914" s="18" t="s">
        <v>5</v>
      </c>
      <c r="D914" s="17">
        <v>2212211</v>
      </c>
      <c r="E914" s="16" t="s">
        <v>28</v>
      </c>
      <c r="F914" s="15">
        <v>1932067569.8456426</v>
      </c>
      <c r="G914" s="15">
        <v>1787966469.3868046</v>
      </c>
      <c r="H914" s="15">
        <f>SUMIF($B$915:$B$921,"article",H915:H921)</f>
        <v>1773273541.0600002</v>
      </c>
      <c r="I914" s="15">
        <f>SUMIF($B$915:$B$921,"article",I915:I921)</f>
        <v>956234694.7900002</v>
      </c>
      <c r="J914" s="15">
        <f>SUMIF($B$915:$B$921,"article",J915:J921)</f>
        <v>817038846.26999986</v>
      </c>
      <c r="K914" s="15">
        <f>SUMIF($B$915:$B$921,"article",K915:K921)</f>
        <v>-831731774.5968045</v>
      </c>
      <c r="L914" s="14">
        <f t="shared" si="289"/>
        <v>0.53924827312226009</v>
      </c>
      <c r="AD914" s="13"/>
      <c r="AE914" s="13"/>
      <c r="AF914" s="13"/>
      <c r="AG914" s="13"/>
      <c r="AH914" s="5">
        <v>2212211</v>
      </c>
    </row>
    <row r="915" spans="1:35" s="2" customFormat="1" ht="27.75" customHeight="1" x14ac:dyDescent="0.25">
      <c r="A915" s="12" t="s">
        <v>1</v>
      </c>
      <c r="B915" s="12" t="s">
        <v>1</v>
      </c>
      <c r="C915" s="11">
        <v>2212211</v>
      </c>
      <c r="D915" s="10">
        <v>1</v>
      </c>
      <c r="E915" s="9" t="s">
        <v>3</v>
      </c>
      <c r="F915" s="8">
        <v>1047018579.8386426</v>
      </c>
      <c r="G915" s="8">
        <v>1254890681.0618045</v>
      </c>
      <c r="H915" s="8">
        <v>1594187383.96</v>
      </c>
      <c r="I915" s="8">
        <v>916640816.47000015</v>
      </c>
      <c r="J915" s="8">
        <f t="shared" ref="J915:J921" si="295">H915-I915</f>
        <v>677546567.48999989</v>
      </c>
      <c r="K915" s="8">
        <f t="shared" ref="K915:K921" si="296">+I915-G915</f>
        <v>-338249864.59180439</v>
      </c>
      <c r="L915" s="7">
        <f t="shared" si="289"/>
        <v>0.57498938060408067</v>
      </c>
      <c r="AD915" s="6"/>
      <c r="AE915" s="6"/>
      <c r="AF915" s="6"/>
      <c r="AG915" s="6"/>
      <c r="AH915" s="5">
        <v>2212211</v>
      </c>
      <c r="AI915" s="4" t="str">
        <f t="shared" ref="AI915:AI921" si="297">CONCATENATE(AH915,D915)</f>
        <v>22122111</v>
      </c>
    </row>
    <row r="916" spans="1:35" s="2" customFormat="1" ht="27.75" customHeight="1" x14ac:dyDescent="0.25">
      <c r="A916" s="12" t="s">
        <v>1</v>
      </c>
      <c r="B916" s="12" t="s">
        <v>1</v>
      </c>
      <c r="C916" s="11">
        <v>2212211</v>
      </c>
      <c r="D916" s="10">
        <v>2</v>
      </c>
      <c r="E916" s="9" t="s">
        <v>2</v>
      </c>
      <c r="F916" s="8">
        <v>156788195.78999999</v>
      </c>
      <c r="G916" s="8">
        <v>200076545.90000001</v>
      </c>
      <c r="H916" s="8">
        <v>73717403.75</v>
      </c>
      <c r="I916" s="8">
        <v>2614157.6</v>
      </c>
      <c r="J916" s="8">
        <f t="shared" si="295"/>
        <v>71103246.150000006</v>
      </c>
      <c r="K916" s="8">
        <f t="shared" si="296"/>
        <v>-197462388.30000001</v>
      </c>
      <c r="L916" s="7">
        <f t="shared" si="289"/>
        <v>3.5461878294920285E-2</v>
      </c>
      <c r="AD916" s="6"/>
      <c r="AE916" s="6"/>
      <c r="AF916" s="6"/>
      <c r="AG916" s="6"/>
      <c r="AH916" s="5">
        <v>2212211</v>
      </c>
      <c r="AI916" s="4" t="str">
        <f t="shared" si="297"/>
        <v>22122112</v>
      </c>
    </row>
    <row r="917" spans="1:35" s="2" customFormat="1" ht="27.75" customHeight="1" x14ac:dyDescent="0.25">
      <c r="A917" s="12" t="s">
        <v>1</v>
      </c>
      <c r="B917" s="12" t="s">
        <v>1</v>
      </c>
      <c r="C917" s="11">
        <v>2212211</v>
      </c>
      <c r="D917" s="10">
        <v>3</v>
      </c>
      <c r="E917" s="9" t="s">
        <v>15</v>
      </c>
      <c r="F917" s="8">
        <v>123659131.86999997</v>
      </c>
      <c r="G917" s="8">
        <v>241995242.42500007</v>
      </c>
      <c r="H917" s="8">
        <v>97968753.650000006</v>
      </c>
      <c r="I917" s="8">
        <v>31085215.620000001</v>
      </c>
      <c r="J917" s="8">
        <f t="shared" si="295"/>
        <v>66883538.030000001</v>
      </c>
      <c r="K917" s="8">
        <f t="shared" si="296"/>
        <v>-210910026.80500007</v>
      </c>
      <c r="L917" s="7">
        <f t="shared" si="289"/>
        <v>0.31729724490579958</v>
      </c>
      <c r="AD917" s="6"/>
      <c r="AE917" s="6"/>
      <c r="AF917" s="6"/>
      <c r="AG917" s="6"/>
      <c r="AH917" s="5">
        <v>2212211</v>
      </c>
      <c r="AI917" s="4" t="str">
        <f t="shared" si="297"/>
        <v>22122113</v>
      </c>
    </row>
    <row r="918" spans="1:35" s="2" customFormat="1" ht="27.75" customHeight="1" x14ac:dyDescent="0.25">
      <c r="A918" s="12" t="s">
        <v>1</v>
      </c>
      <c r="B918" s="12" t="s">
        <v>1</v>
      </c>
      <c r="C918" s="11">
        <v>2212211</v>
      </c>
      <c r="D918" s="10">
        <v>4</v>
      </c>
      <c r="E918" s="9" t="s">
        <v>14</v>
      </c>
      <c r="F918" s="8">
        <v>41461674.680000007</v>
      </c>
      <c r="G918" s="8">
        <v>11000000</v>
      </c>
      <c r="H918" s="8">
        <v>7399999.7000000002</v>
      </c>
      <c r="I918" s="8">
        <v>5894505.0999999996</v>
      </c>
      <c r="J918" s="8">
        <f t="shared" si="295"/>
        <v>1505494.6000000006</v>
      </c>
      <c r="K918" s="8">
        <f t="shared" si="296"/>
        <v>-5105494.9000000004</v>
      </c>
      <c r="L918" s="7">
        <f t="shared" si="289"/>
        <v>0.79655477553600429</v>
      </c>
      <c r="AD918" s="6"/>
      <c r="AE918" s="6"/>
      <c r="AF918" s="6"/>
      <c r="AG918" s="6"/>
      <c r="AH918" s="5">
        <v>2212211</v>
      </c>
      <c r="AI918" s="4" t="str">
        <f t="shared" si="297"/>
        <v>22122114</v>
      </c>
    </row>
    <row r="919" spans="1:35" s="2" customFormat="1" ht="27.75" hidden="1" customHeight="1" x14ac:dyDescent="0.25">
      <c r="A919" s="12" t="s">
        <v>1</v>
      </c>
      <c r="B919" s="12" t="s">
        <v>1</v>
      </c>
      <c r="C919" s="11">
        <v>2212211</v>
      </c>
      <c r="D919" s="10">
        <v>5</v>
      </c>
      <c r="E919" s="9" t="s">
        <v>13</v>
      </c>
      <c r="F919" s="8">
        <v>2629988</v>
      </c>
      <c r="G919" s="8">
        <v>0</v>
      </c>
      <c r="H919" s="8">
        <v>0</v>
      </c>
      <c r="I919" s="8">
        <v>0</v>
      </c>
      <c r="J919" s="8">
        <f t="shared" si="295"/>
        <v>0</v>
      </c>
      <c r="K919" s="8">
        <f t="shared" si="296"/>
        <v>0</v>
      </c>
      <c r="L919" s="7">
        <f t="shared" si="289"/>
        <v>0</v>
      </c>
      <c r="AD919" s="6"/>
      <c r="AE919" s="6"/>
      <c r="AF919" s="6"/>
      <c r="AG919" s="6"/>
      <c r="AH919" s="5">
        <v>2212211</v>
      </c>
      <c r="AI919" s="4" t="str">
        <f t="shared" si="297"/>
        <v>22122115</v>
      </c>
    </row>
    <row r="920" spans="1:35" s="2" customFormat="1" ht="27.75" hidden="1" customHeight="1" x14ac:dyDescent="0.25">
      <c r="A920" s="12" t="s">
        <v>1</v>
      </c>
      <c r="B920" s="12" t="s">
        <v>1</v>
      </c>
      <c r="C920" s="11">
        <v>2212211</v>
      </c>
      <c r="D920" s="10">
        <v>7</v>
      </c>
      <c r="E920" s="9" t="s">
        <v>0</v>
      </c>
      <c r="F920" s="8">
        <v>560510000</v>
      </c>
      <c r="G920" s="8">
        <v>79654000</v>
      </c>
      <c r="H920" s="8">
        <v>0</v>
      </c>
      <c r="I920" s="8">
        <v>0</v>
      </c>
      <c r="J920" s="8">
        <f t="shared" si="295"/>
        <v>0</v>
      </c>
      <c r="K920" s="8">
        <f t="shared" si="296"/>
        <v>-79654000</v>
      </c>
      <c r="L920" s="7" t="e">
        <f t="shared" si="289"/>
        <v>#DIV/0!</v>
      </c>
      <c r="AD920" s="6"/>
      <c r="AE920" s="6"/>
      <c r="AF920" s="6"/>
      <c r="AG920" s="6"/>
      <c r="AH920" s="5">
        <v>2212211</v>
      </c>
      <c r="AI920" s="4" t="str">
        <f t="shared" si="297"/>
        <v>22122117</v>
      </c>
    </row>
    <row r="921" spans="1:35" s="2" customFormat="1" ht="27.75" hidden="1" customHeight="1" x14ac:dyDescent="0.25">
      <c r="A921" s="12" t="s">
        <v>1</v>
      </c>
      <c r="B921" s="12" t="s">
        <v>1</v>
      </c>
      <c r="C921" s="11">
        <v>2212211</v>
      </c>
      <c r="D921" s="10">
        <v>9</v>
      </c>
      <c r="E921" s="9" t="s">
        <v>12</v>
      </c>
      <c r="F921" s="8">
        <v>-0.33300001919269562</v>
      </c>
      <c r="G921" s="8">
        <v>350000</v>
      </c>
      <c r="H921" s="8">
        <v>0</v>
      </c>
      <c r="I921" s="8">
        <v>0</v>
      </c>
      <c r="J921" s="8">
        <f t="shared" si="295"/>
        <v>0</v>
      </c>
      <c r="K921" s="8">
        <f t="shared" si="296"/>
        <v>-350000</v>
      </c>
      <c r="L921" s="7" t="e">
        <f t="shared" si="289"/>
        <v>#DIV/0!</v>
      </c>
      <c r="AD921" s="6"/>
      <c r="AE921" s="6"/>
      <c r="AF921" s="6"/>
      <c r="AG921" s="6"/>
      <c r="AH921" s="5">
        <v>2212211</v>
      </c>
      <c r="AI921" s="4" t="str">
        <f t="shared" si="297"/>
        <v>22122119</v>
      </c>
    </row>
    <row r="922" spans="1:35" s="2" customFormat="1" ht="27.75" customHeight="1" x14ac:dyDescent="0.25">
      <c r="A922" s="37" t="s">
        <v>21</v>
      </c>
      <c r="B922" s="37" t="s">
        <v>21</v>
      </c>
      <c r="C922" s="37" t="s">
        <v>21</v>
      </c>
      <c r="D922" s="36">
        <v>3</v>
      </c>
      <c r="E922" s="35" t="s">
        <v>27</v>
      </c>
      <c r="F922" s="34">
        <v>1122648802.5300002</v>
      </c>
      <c r="G922" s="34">
        <v>1575010080.64575</v>
      </c>
      <c r="H922" s="34">
        <f>SUMIF($B$923:$B$956,"MIN",H923:H956)</f>
        <v>2794814472.3099995</v>
      </c>
      <c r="I922" s="34">
        <f>SUMIF($B$923:$B$956,"MIN",I923:I956)</f>
        <v>1341070251.7500002</v>
      </c>
      <c r="J922" s="34">
        <f>SUMIF($B$923:$B$956,"MIN",J923:J956)</f>
        <v>1453744220.5599999</v>
      </c>
      <c r="K922" s="34">
        <f>SUMIF($B$923:$B$956,"MIN",K923:K956)</f>
        <v>-233939828.89574993</v>
      </c>
      <c r="L922" s="33">
        <f t="shared" si="289"/>
        <v>0.47984231691829071</v>
      </c>
      <c r="AD922" s="32"/>
      <c r="AE922" s="32"/>
      <c r="AF922" s="32"/>
      <c r="AG922" s="32"/>
      <c r="AH922" s="5"/>
      <c r="AI922" s="31"/>
    </row>
    <row r="923" spans="1:35" s="2" customFormat="1" ht="27.75" customHeight="1" x14ac:dyDescent="0.25">
      <c r="A923" s="30" t="s">
        <v>9</v>
      </c>
      <c r="B923" s="30" t="s">
        <v>9</v>
      </c>
      <c r="C923" s="30" t="s">
        <v>9</v>
      </c>
      <c r="D923" s="29">
        <v>3211</v>
      </c>
      <c r="E923" s="28" t="s">
        <v>26</v>
      </c>
      <c r="F923" s="27">
        <v>1122648802.5300002</v>
      </c>
      <c r="G923" s="27">
        <v>1575010080.64575</v>
      </c>
      <c r="H923" s="27">
        <f>SUMIF($B$924:$B$956,"chap",H924:H956)</f>
        <v>2794814472.3099995</v>
      </c>
      <c r="I923" s="27">
        <f>SUMIF($B$924:$B$956,"chap",I924:I956)</f>
        <v>1341070251.7500002</v>
      </c>
      <c r="J923" s="27">
        <f>SUMIF($B$924:$B$956,"chap",J924:J956)</f>
        <v>1453744220.5599999</v>
      </c>
      <c r="K923" s="27">
        <f>SUMIF($B$924:$B$956,"chap",K924:K956)</f>
        <v>-233939828.89574993</v>
      </c>
      <c r="L923" s="26">
        <f t="shared" si="289"/>
        <v>0.47984231691829071</v>
      </c>
      <c r="AD923" s="25"/>
      <c r="AE923" s="25"/>
      <c r="AF923" s="25"/>
      <c r="AG923" s="25"/>
      <c r="AH923" s="5"/>
    </row>
    <row r="924" spans="1:35" s="19" customFormat="1" ht="27.75" customHeight="1" x14ac:dyDescent="0.25">
      <c r="A924" s="24" t="s">
        <v>7</v>
      </c>
      <c r="B924" s="24" t="s">
        <v>7</v>
      </c>
      <c r="C924" s="24" t="s">
        <v>7</v>
      </c>
      <c r="D924" s="23">
        <v>32111</v>
      </c>
      <c r="E924" s="22" t="s">
        <v>6</v>
      </c>
      <c r="F924" s="21">
        <v>1122648802.5300002</v>
      </c>
      <c r="G924" s="21">
        <v>1575010080.64575</v>
      </c>
      <c r="H924" s="21">
        <f>SUMIF($B$924:$B$956,"section",H924:H956)</f>
        <v>2794814472.3099995</v>
      </c>
      <c r="I924" s="21">
        <f>SUMIF($B$924:$B$956,"section",I924:I956)</f>
        <v>1341070251.7500002</v>
      </c>
      <c r="J924" s="21">
        <f>SUMIF($B$924:$B$956,"section",J924:J956)</f>
        <v>1453744220.5599999</v>
      </c>
      <c r="K924" s="21">
        <f>SUMIF($B$924:$B$956,"section",K924:K956)</f>
        <v>-233939828.89574993</v>
      </c>
      <c r="L924" s="20">
        <f t="shared" si="289"/>
        <v>0.47984231691829071</v>
      </c>
      <c r="AH924" s="5"/>
    </row>
    <row r="925" spans="1:35" s="2" customFormat="1" ht="27.75" customHeight="1" x14ac:dyDescent="0.25">
      <c r="A925" s="18" t="s">
        <v>5</v>
      </c>
      <c r="B925" s="18" t="s">
        <v>5</v>
      </c>
      <c r="C925" s="18" t="s">
        <v>5</v>
      </c>
      <c r="D925" s="17">
        <v>3211111</v>
      </c>
      <c r="E925" s="16" t="s">
        <v>25</v>
      </c>
      <c r="F925" s="15">
        <v>229057886.745</v>
      </c>
      <c r="G925" s="15">
        <v>346545564.32675004</v>
      </c>
      <c r="H925" s="15">
        <f>SUMIF($B$926:$B$932,"article",H926:H932)</f>
        <v>460694000.20999998</v>
      </c>
      <c r="I925" s="15">
        <f>SUMIF($B$926:$B$932,"article",I926:I932)</f>
        <v>193758976.03</v>
      </c>
      <c r="J925" s="15">
        <f>SUMIF($B$926:$B$932,"article",J926:J932)</f>
        <v>266935024.18000004</v>
      </c>
      <c r="K925" s="15">
        <f>SUMIF($B$926:$B$932,"article",K926:K932)</f>
        <v>-152786588.29675001</v>
      </c>
      <c r="L925" s="14">
        <f t="shared" si="289"/>
        <v>0.4205806369123064</v>
      </c>
      <c r="AD925" s="13"/>
      <c r="AE925" s="13"/>
      <c r="AF925" s="13"/>
      <c r="AG925" s="13"/>
      <c r="AH925" s="5">
        <v>3211111</v>
      </c>
    </row>
    <row r="926" spans="1:35" s="2" customFormat="1" ht="27.75" customHeight="1" x14ac:dyDescent="0.25">
      <c r="A926" s="12" t="s">
        <v>1</v>
      </c>
      <c r="B926" s="12" t="s">
        <v>1</v>
      </c>
      <c r="C926" s="11">
        <v>3211111</v>
      </c>
      <c r="D926" s="10">
        <v>1</v>
      </c>
      <c r="E926" s="9" t="s">
        <v>3</v>
      </c>
      <c r="F926" s="8">
        <v>134495021</v>
      </c>
      <c r="G926" s="8">
        <v>178048658.65000001</v>
      </c>
      <c r="H926" s="8">
        <v>234301418.80000001</v>
      </c>
      <c r="I926" s="8">
        <v>126667935.95999999</v>
      </c>
      <c r="J926" s="8">
        <f t="shared" ref="J926:J932" si="298">H926-I926</f>
        <v>107633482.84000002</v>
      </c>
      <c r="K926" s="8">
        <f t="shared" ref="K926:K932" si="299">+I926-G926</f>
        <v>-51380722.690000013</v>
      </c>
      <c r="L926" s="7">
        <f t="shared" si="289"/>
        <v>0.54061958569753221</v>
      </c>
      <c r="AD926" s="6"/>
      <c r="AE926" s="6"/>
      <c r="AF926" s="6"/>
      <c r="AG926" s="6"/>
      <c r="AH926" s="5">
        <v>3211111</v>
      </c>
      <c r="AI926" s="4" t="str">
        <f t="shared" ref="AI926:AI932" si="300">CONCATENATE(AH926,D926)</f>
        <v>32111111</v>
      </c>
    </row>
    <row r="927" spans="1:35" s="2" customFormat="1" ht="27.75" customHeight="1" x14ac:dyDescent="0.25">
      <c r="A927" s="12" t="s">
        <v>1</v>
      </c>
      <c r="B927" s="12" t="s">
        <v>1</v>
      </c>
      <c r="C927" s="11">
        <v>3211111</v>
      </c>
      <c r="D927" s="10">
        <v>2</v>
      </c>
      <c r="E927" s="9" t="s">
        <v>2</v>
      </c>
      <c r="F927" s="8">
        <v>16299999.864</v>
      </c>
      <c r="G927" s="8">
        <v>51011097.051750004</v>
      </c>
      <c r="H927" s="8">
        <v>47996995.969999999</v>
      </c>
      <c r="I927" s="8">
        <v>24007665.300000001</v>
      </c>
      <c r="J927" s="8">
        <f t="shared" si="298"/>
        <v>23989330.669999998</v>
      </c>
      <c r="K927" s="8">
        <f t="shared" si="299"/>
        <v>-27003431.751750004</v>
      </c>
      <c r="L927" s="7">
        <f t="shared" si="289"/>
        <v>0.5001909976825577</v>
      </c>
      <c r="AD927" s="6"/>
      <c r="AE927" s="6"/>
      <c r="AF927" s="6"/>
      <c r="AG927" s="6"/>
      <c r="AH927" s="5">
        <v>3211111</v>
      </c>
      <c r="AI927" s="4" t="str">
        <f t="shared" si="300"/>
        <v>32111112</v>
      </c>
    </row>
    <row r="928" spans="1:35" s="2" customFormat="1" ht="27.75" customHeight="1" x14ac:dyDescent="0.25">
      <c r="A928" s="12" t="s">
        <v>1</v>
      </c>
      <c r="B928" s="12" t="s">
        <v>1</v>
      </c>
      <c r="C928" s="11">
        <v>3211111</v>
      </c>
      <c r="D928" s="10">
        <v>3</v>
      </c>
      <c r="E928" s="9" t="s">
        <v>15</v>
      </c>
      <c r="F928" s="8">
        <v>15400000.739999998</v>
      </c>
      <c r="G928" s="8">
        <v>20748116.625</v>
      </c>
      <c r="H928" s="8">
        <v>72172690.25</v>
      </c>
      <c r="I928" s="8">
        <v>30693150.27</v>
      </c>
      <c r="J928" s="8">
        <f t="shared" si="298"/>
        <v>41479539.980000004</v>
      </c>
      <c r="K928" s="8">
        <f t="shared" si="299"/>
        <v>9945033.6449999996</v>
      </c>
      <c r="L928" s="7">
        <f t="shared" si="289"/>
        <v>0.4252737450091103</v>
      </c>
      <c r="AD928" s="6"/>
      <c r="AE928" s="6"/>
      <c r="AF928" s="6"/>
      <c r="AG928" s="6"/>
      <c r="AH928" s="5">
        <v>3211111</v>
      </c>
      <c r="AI928" s="4" t="str">
        <f t="shared" si="300"/>
        <v>32111113</v>
      </c>
    </row>
    <row r="929" spans="1:35" s="2" customFormat="1" ht="27.75" customHeight="1" x14ac:dyDescent="0.25">
      <c r="A929" s="12" t="s">
        <v>1</v>
      </c>
      <c r="B929" s="12" t="s">
        <v>1</v>
      </c>
      <c r="C929" s="11">
        <v>3211111</v>
      </c>
      <c r="D929" s="10">
        <v>4</v>
      </c>
      <c r="E929" s="9" t="s">
        <v>14</v>
      </c>
      <c r="F929" s="8">
        <v>8000000</v>
      </c>
      <c r="G929" s="8">
        <v>13180893</v>
      </c>
      <c r="H929" s="8">
        <v>83777996.290000007</v>
      </c>
      <c r="I929" s="8">
        <v>7537950</v>
      </c>
      <c r="J929" s="8">
        <f t="shared" si="298"/>
        <v>76240046.290000007</v>
      </c>
      <c r="K929" s="8">
        <f t="shared" si="299"/>
        <v>-5642943</v>
      </c>
      <c r="L929" s="7">
        <f t="shared" si="289"/>
        <v>8.9975295827166402E-2</v>
      </c>
      <c r="AD929" s="6"/>
      <c r="AE929" s="6"/>
      <c r="AF929" s="6"/>
      <c r="AG929" s="6"/>
      <c r="AH929" s="5">
        <v>3211111</v>
      </c>
      <c r="AI929" s="4" t="str">
        <f t="shared" si="300"/>
        <v>32111114</v>
      </c>
    </row>
    <row r="930" spans="1:35" s="2" customFormat="1" ht="27.75" hidden="1" customHeight="1" x14ac:dyDescent="0.25">
      <c r="A930" s="12" t="s">
        <v>1</v>
      </c>
      <c r="B930" s="12" t="s">
        <v>1</v>
      </c>
      <c r="C930" s="11">
        <v>3211111</v>
      </c>
      <c r="D930" s="10">
        <v>5</v>
      </c>
      <c r="E930" s="9" t="s">
        <v>13</v>
      </c>
      <c r="F930" s="8">
        <v>0</v>
      </c>
      <c r="G930" s="8">
        <v>361900</v>
      </c>
      <c r="H930" s="8">
        <v>0</v>
      </c>
      <c r="I930" s="8">
        <v>0</v>
      </c>
      <c r="J930" s="8">
        <f t="shared" si="298"/>
        <v>0</v>
      </c>
      <c r="K930" s="8">
        <f t="shared" si="299"/>
        <v>-361900</v>
      </c>
      <c r="L930" s="7" t="e">
        <f t="shared" si="289"/>
        <v>#DIV/0!</v>
      </c>
      <c r="AD930" s="6"/>
      <c r="AE930" s="6"/>
      <c r="AF930" s="6"/>
      <c r="AG930" s="6"/>
      <c r="AH930" s="5">
        <v>3211111</v>
      </c>
      <c r="AI930" s="4" t="str">
        <f t="shared" si="300"/>
        <v>32111115</v>
      </c>
    </row>
    <row r="931" spans="1:35" s="2" customFormat="1" ht="27.75" hidden="1" customHeight="1" x14ac:dyDescent="0.25">
      <c r="A931" s="12" t="s">
        <v>1</v>
      </c>
      <c r="B931" s="12" t="s">
        <v>1</v>
      </c>
      <c r="C931" s="11">
        <v>3211111</v>
      </c>
      <c r="D931" s="10">
        <v>7</v>
      </c>
      <c r="E931" s="9" t="s">
        <v>0</v>
      </c>
      <c r="F931" s="8">
        <v>500000</v>
      </c>
      <c r="G931" s="8">
        <v>2250000</v>
      </c>
      <c r="H931" s="8">
        <v>0</v>
      </c>
      <c r="I931" s="8">
        <v>0</v>
      </c>
      <c r="J931" s="8">
        <f t="shared" si="298"/>
        <v>0</v>
      </c>
      <c r="K931" s="8">
        <f t="shared" si="299"/>
        <v>-2250000</v>
      </c>
      <c r="L931" s="7" t="e">
        <f t="shared" si="289"/>
        <v>#DIV/0!</v>
      </c>
      <c r="AD931" s="6"/>
      <c r="AE931" s="6"/>
      <c r="AF931" s="6"/>
      <c r="AG931" s="6"/>
      <c r="AH931" s="5">
        <v>3211111</v>
      </c>
      <c r="AI931" s="4" t="str">
        <f t="shared" si="300"/>
        <v>32111117</v>
      </c>
    </row>
    <row r="932" spans="1:35" s="2" customFormat="1" ht="27.75" customHeight="1" x14ac:dyDescent="0.25">
      <c r="A932" s="12" t="s">
        <v>1</v>
      </c>
      <c r="B932" s="12" t="s">
        <v>1</v>
      </c>
      <c r="C932" s="11">
        <v>3211111</v>
      </c>
      <c r="D932" s="10">
        <v>9</v>
      </c>
      <c r="E932" s="9" t="s">
        <v>12</v>
      </c>
      <c r="F932" s="8">
        <v>54362865.141000003</v>
      </c>
      <c r="G932" s="8">
        <v>80944899</v>
      </c>
      <c r="H932" s="8">
        <v>22444898.899999999</v>
      </c>
      <c r="I932" s="8">
        <v>4852274.5</v>
      </c>
      <c r="J932" s="8">
        <f t="shared" si="298"/>
        <v>17592624.399999999</v>
      </c>
      <c r="K932" s="8">
        <f t="shared" si="299"/>
        <v>-76092624.5</v>
      </c>
      <c r="L932" s="7">
        <f t="shared" si="289"/>
        <v>0.21618607067996196</v>
      </c>
      <c r="M932" s="6" t="e">
        <f>SUM(#REF!)</f>
        <v>#REF!</v>
      </c>
      <c r="N932" s="6" t="e">
        <f>SUM(#REF!)</f>
        <v>#REF!</v>
      </c>
      <c r="O932" s="6" t="e">
        <f>SUM(#REF!)</f>
        <v>#REF!</v>
      </c>
      <c r="P932" s="6" t="e">
        <f>SUM(#REF!)</f>
        <v>#REF!</v>
      </c>
      <c r="Q932" s="6" t="e">
        <f>SUM(#REF!)</f>
        <v>#REF!</v>
      </c>
      <c r="R932" s="6" t="e">
        <f>SUM(#REF!)</f>
        <v>#REF!</v>
      </c>
      <c r="S932" s="6" t="e">
        <f>SUM(#REF!)</f>
        <v>#REF!</v>
      </c>
      <c r="T932" s="6" t="e">
        <f>SUM(#REF!)</f>
        <v>#REF!</v>
      </c>
      <c r="U932" s="6" t="e">
        <f>SUM(#REF!)</f>
        <v>#REF!</v>
      </c>
      <c r="V932" s="6" t="e">
        <f>SUM(#REF!)</f>
        <v>#REF!</v>
      </c>
      <c r="W932" s="6" t="e">
        <f>SUM(#REF!)</f>
        <v>#REF!</v>
      </c>
      <c r="X932" s="6" t="e">
        <f>SUM(#REF!)</f>
        <v>#REF!</v>
      </c>
      <c r="Y932" s="6" t="e">
        <f>SUM(#REF!)</f>
        <v>#REF!</v>
      </c>
      <c r="Z932" s="6" t="e">
        <f>SUM(#REF!)</f>
        <v>#REF!</v>
      </c>
      <c r="AA932" s="6" t="e">
        <f>SUM(#REF!)</f>
        <v>#REF!</v>
      </c>
      <c r="AB932" s="6" t="e">
        <f>SUM(#REF!)</f>
        <v>#REF!</v>
      </c>
      <c r="AC932" s="6" t="e">
        <f>SUM(#REF!)</f>
        <v>#REF!</v>
      </c>
      <c r="AD932" s="6"/>
      <c r="AE932" s="6"/>
      <c r="AF932" s="6"/>
      <c r="AG932" s="6" t="e">
        <f>SUM(#REF!)</f>
        <v>#REF!</v>
      </c>
      <c r="AH932" s="5">
        <v>3211111</v>
      </c>
      <c r="AI932" s="4" t="str">
        <f t="shared" si="300"/>
        <v>32111119</v>
      </c>
    </row>
    <row r="933" spans="1:35" s="2" customFormat="1" ht="27.75" customHeight="1" x14ac:dyDescent="0.25">
      <c r="A933" s="18" t="s">
        <v>5</v>
      </c>
      <c r="B933" s="18" t="s">
        <v>5</v>
      </c>
      <c r="C933" s="18" t="s">
        <v>5</v>
      </c>
      <c r="D933" s="17">
        <v>3211212</v>
      </c>
      <c r="E933" s="16" t="s">
        <v>24</v>
      </c>
      <c r="F933" s="15">
        <v>137218574.41</v>
      </c>
      <c r="G933" s="15">
        <v>202944907.05900002</v>
      </c>
      <c r="H933" s="15">
        <f>SUMIF($B$934:$B$940,"article",H934:H940)</f>
        <v>425294197.38999999</v>
      </c>
      <c r="I933" s="15">
        <f>SUMIF($B$934:$B$940,"article",I934:I940)</f>
        <v>208930767.58999997</v>
      </c>
      <c r="J933" s="15">
        <f>SUMIF($B$934:$B$940,"article",J934:J940)</f>
        <v>216363429.79999998</v>
      </c>
      <c r="K933" s="15">
        <f>SUMIF($B$934:$B$940,"article",K934:K940)</f>
        <v>5985860.5309999865</v>
      </c>
      <c r="L933" s="14">
        <f t="shared" si="289"/>
        <v>0.49126174039569109</v>
      </c>
      <c r="AD933" s="13"/>
      <c r="AE933" s="13"/>
      <c r="AF933" s="13"/>
      <c r="AG933" s="13"/>
      <c r="AH933" s="5">
        <v>3211212</v>
      </c>
    </row>
    <row r="934" spans="1:35" s="2" customFormat="1" ht="27.75" customHeight="1" x14ac:dyDescent="0.25">
      <c r="A934" s="12" t="s">
        <v>1</v>
      </c>
      <c r="B934" s="12" t="s">
        <v>1</v>
      </c>
      <c r="C934" s="11">
        <v>3211212</v>
      </c>
      <c r="D934" s="10">
        <v>1</v>
      </c>
      <c r="E934" s="9" t="s">
        <v>3</v>
      </c>
      <c r="F934" s="8">
        <v>83694529.319999993</v>
      </c>
      <c r="G934" s="8">
        <v>150253904.574</v>
      </c>
      <c r="H934" s="8">
        <v>254728484.00999999</v>
      </c>
      <c r="I934" s="8">
        <v>142805406.91999999</v>
      </c>
      <c r="J934" s="8">
        <f t="shared" ref="J934:J940" si="301">H934-I934</f>
        <v>111923077.09</v>
      </c>
      <c r="K934" s="8">
        <f t="shared" ref="K934:K940" si="302">+I934-G934</f>
        <v>-7448497.6540000141</v>
      </c>
      <c r="L934" s="7">
        <f t="shared" si="289"/>
        <v>0.56061813218498879</v>
      </c>
      <c r="AD934" s="6"/>
      <c r="AE934" s="6"/>
      <c r="AF934" s="6"/>
      <c r="AG934" s="6"/>
      <c r="AH934" s="5">
        <v>3211212</v>
      </c>
      <c r="AI934" s="4" t="str">
        <f t="shared" ref="AI934:AI940" si="303">CONCATENATE(AH934,D934)</f>
        <v>32112121</v>
      </c>
    </row>
    <row r="935" spans="1:35" s="2" customFormat="1" ht="27.75" customHeight="1" x14ac:dyDescent="0.25">
      <c r="A935" s="12" t="s">
        <v>1</v>
      </c>
      <c r="B935" s="12" t="s">
        <v>1</v>
      </c>
      <c r="C935" s="11">
        <v>3211212</v>
      </c>
      <c r="D935" s="10">
        <v>2</v>
      </c>
      <c r="E935" s="9" t="s">
        <v>2</v>
      </c>
      <c r="F935" s="8">
        <v>13769127.52</v>
      </c>
      <c r="G935" s="8">
        <v>12103171.68</v>
      </c>
      <c r="H935" s="8">
        <v>25595586.02</v>
      </c>
      <c r="I935" s="8">
        <v>9177427.6999999993</v>
      </c>
      <c r="J935" s="8">
        <f t="shared" si="301"/>
        <v>16418158.32</v>
      </c>
      <c r="K935" s="8">
        <f t="shared" si="302"/>
        <v>-2925743.9800000004</v>
      </c>
      <c r="L935" s="7">
        <f t="shared" si="289"/>
        <v>0.35855509199238095</v>
      </c>
      <c r="AD935" s="6"/>
      <c r="AE935" s="6"/>
      <c r="AF935" s="6"/>
      <c r="AG935" s="6"/>
      <c r="AH935" s="5">
        <v>3211212</v>
      </c>
      <c r="AI935" s="4" t="str">
        <f t="shared" si="303"/>
        <v>32112122</v>
      </c>
    </row>
    <row r="936" spans="1:35" s="2" customFormat="1" ht="27.75" customHeight="1" x14ac:dyDescent="0.25">
      <c r="A936" s="12" t="s">
        <v>1</v>
      </c>
      <c r="B936" s="12" t="s">
        <v>1</v>
      </c>
      <c r="C936" s="11">
        <v>3211212</v>
      </c>
      <c r="D936" s="10">
        <v>3</v>
      </c>
      <c r="E936" s="9" t="s">
        <v>15</v>
      </c>
      <c r="F936" s="8">
        <v>15407695.789999999</v>
      </c>
      <c r="G936" s="8">
        <v>18538311.805</v>
      </c>
      <c r="H936" s="8">
        <v>81818444.359999999</v>
      </c>
      <c r="I936" s="8">
        <v>37958655.07</v>
      </c>
      <c r="J936" s="8">
        <f t="shared" si="301"/>
        <v>43859789.289999999</v>
      </c>
      <c r="K936" s="8">
        <f t="shared" si="302"/>
        <v>19420343.265000001</v>
      </c>
      <c r="L936" s="7">
        <f t="shared" si="289"/>
        <v>0.46393762881853945</v>
      </c>
      <c r="AD936" s="6"/>
      <c r="AE936" s="6"/>
      <c r="AF936" s="6"/>
      <c r="AG936" s="6"/>
      <c r="AH936" s="5">
        <v>3211212</v>
      </c>
      <c r="AI936" s="4" t="str">
        <f t="shared" si="303"/>
        <v>32112123</v>
      </c>
    </row>
    <row r="937" spans="1:35" s="2" customFormat="1" ht="27.75" customHeight="1" x14ac:dyDescent="0.25">
      <c r="A937" s="12" t="s">
        <v>1</v>
      </c>
      <c r="B937" s="12" t="s">
        <v>1</v>
      </c>
      <c r="C937" s="11">
        <v>3211212</v>
      </c>
      <c r="D937" s="10">
        <v>4</v>
      </c>
      <c r="E937" s="9" t="s">
        <v>14</v>
      </c>
      <c r="F937" s="8">
        <v>15781393.719999999</v>
      </c>
      <c r="G937" s="8">
        <v>13082019</v>
      </c>
      <c r="H937" s="8">
        <v>51012884</v>
      </c>
      <c r="I937" s="8">
        <v>13130417.9</v>
      </c>
      <c r="J937" s="8">
        <f t="shared" si="301"/>
        <v>37882466.100000001</v>
      </c>
      <c r="K937" s="8">
        <f t="shared" si="302"/>
        <v>48398.900000000373</v>
      </c>
      <c r="L937" s="7">
        <f t="shared" si="289"/>
        <v>0.25739414968187252</v>
      </c>
      <c r="AD937" s="6"/>
      <c r="AE937" s="6"/>
      <c r="AF937" s="6"/>
      <c r="AG937" s="6"/>
      <c r="AH937" s="5">
        <v>3211212</v>
      </c>
      <c r="AI937" s="4" t="str">
        <f t="shared" si="303"/>
        <v>32112124</v>
      </c>
    </row>
    <row r="938" spans="1:35" s="2" customFormat="1" ht="27.75" hidden="1" customHeight="1" x14ac:dyDescent="0.25">
      <c r="A938" s="12" t="s">
        <v>1</v>
      </c>
      <c r="B938" s="12" t="s">
        <v>1</v>
      </c>
      <c r="C938" s="11">
        <v>3211212</v>
      </c>
      <c r="D938" s="10">
        <v>5</v>
      </c>
      <c r="E938" s="9" t="s">
        <v>13</v>
      </c>
      <c r="F938" s="8">
        <v>0</v>
      </c>
      <c r="G938" s="8">
        <v>0</v>
      </c>
      <c r="H938" s="8">
        <v>0</v>
      </c>
      <c r="I938" s="8">
        <v>0</v>
      </c>
      <c r="J938" s="8">
        <f t="shared" si="301"/>
        <v>0</v>
      </c>
      <c r="K938" s="8">
        <f t="shared" si="302"/>
        <v>0</v>
      </c>
      <c r="L938" s="7">
        <f t="shared" si="289"/>
        <v>0</v>
      </c>
      <c r="AD938" s="6"/>
      <c r="AE938" s="6"/>
      <c r="AF938" s="6"/>
      <c r="AG938" s="6"/>
      <c r="AH938" s="5">
        <v>3211212</v>
      </c>
      <c r="AI938" s="4" t="str">
        <f t="shared" si="303"/>
        <v>32112125</v>
      </c>
    </row>
    <row r="939" spans="1:35" s="2" customFormat="1" ht="27.75" hidden="1" customHeight="1" x14ac:dyDescent="0.25">
      <c r="A939" s="12" t="s">
        <v>1</v>
      </c>
      <c r="B939" s="12" t="s">
        <v>1</v>
      </c>
      <c r="C939" s="11">
        <v>3211212</v>
      </c>
      <c r="D939" s="10">
        <v>7</v>
      </c>
      <c r="E939" s="9" t="s">
        <v>0</v>
      </c>
      <c r="F939" s="8">
        <v>664896.28</v>
      </c>
      <c r="G939" s="8">
        <v>0</v>
      </c>
      <c r="H939" s="8">
        <v>0</v>
      </c>
      <c r="I939" s="8">
        <v>0</v>
      </c>
      <c r="J939" s="8">
        <f t="shared" si="301"/>
        <v>0</v>
      </c>
      <c r="K939" s="8">
        <f t="shared" si="302"/>
        <v>0</v>
      </c>
      <c r="L939" s="7">
        <f t="shared" si="289"/>
        <v>0</v>
      </c>
      <c r="AD939" s="6"/>
      <c r="AE939" s="6"/>
      <c r="AF939" s="6"/>
      <c r="AG939" s="6"/>
      <c r="AH939" s="5">
        <v>3211212</v>
      </c>
      <c r="AI939" s="4" t="str">
        <f t="shared" si="303"/>
        <v>32112127</v>
      </c>
    </row>
    <row r="940" spans="1:35" s="2" customFormat="1" ht="27.75" customHeight="1" x14ac:dyDescent="0.25">
      <c r="A940" s="12" t="s">
        <v>1</v>
      </c>
      <c r="B940" s="12" t="s">
        <v>1</v>
      </c>
      <c r="C940" s="11">
        <v>3211212</v>
      </c>
      <c r="D940" s="10">
        <v>9</v>
      </c>
      <c r="E940" s="9" t="s">
        <v>12</v>
      </c>
      <c r="F940" s="8">
        <v>7900931.7800000012</v>
      </c>
      <c r="G940" s="8">
        <v>8967500</v>
      </c>
      <c r="H940" s="8">
        <v>12138799</v>
      </c>
      <c r="I940" s="8">
        <v>5858860</v>
      </c>
      <c r="J940" s="8">
        <f t="shared" si="301"/>
        <v>6279939</v>
      </c>
      <c r="K940" s="8">
        <f t="shared" si="302"/>
        <v>-3108640</v>
      </c>
      <c r="L940" s="7">
        <f t="shared" si="289"/>
        <v>0.48265565646156594</v>
      </c>
      <c r="AD940" s="6"/>
      <c r="AE940" s="6"/>
      <c r="AF940" s="6"/>
      <c r="AG940" s="6"/>
      <c r="AH940" s="5">
        <v>3211212</v>
      </c>
      <c r="AI940" s="4" t="str">
        <f t="shared" si="303"/>
        <v>32112129</v>
      </c>
    </row>
    <row r="941" spans="1:35" s="2" customFormat="1" ht="27.75" customHeight="1" x14ac:dyDescent="0.25">
      <c r="A941" s="18" t="s">
        <v>5</v>
      </c>
      <c r="B941" s="18" t="s">
        <v>5</v>
      </c>
      <c r="C941" s="18" t="s">
        <v>5</v>
      </c>
      <c r="D941" s="17">
        <v>3211213</v>
      </c>
      <c r="E941" s="16" t="s">
        <v>23</v>
      </c>
      <c r="F941" s="15">
        <v>70002960.449000001</v>
      </c>
      <c r="G941" s="15">
        <v>107649535.47000001</v>
      </c>
      <c r="H941" s="15">
        <f>SUMIF($B$942:$B$948,"article",H942:H948)</f>
        <v>282440779.23999995</v>
      </c>
      <c r="I941" s="15">
        <f>SUMIF($B$942:$B$948,"article",I942:I948)</f>
        <v>123329904.94</v>
      </c>
      <c r="J941" s="15">
        <f>SUMIF($B$942:$B$948,"article",J942:J948)</f>
        <v>159110874.29999995</v>
      </c>
      <c r="K941" s="15">
        <f>SUMIF($B$942:$B$948,"article",K942:K948)</f>
        <v>15680369.469999991</v>
      </c>
      <c r="L941" s="14">
        <f t="shared" si="289"/>
        <v>0.43665757215321305</v>
      </c>
      <c r="AD941" s="13"/>
      <c r="AE941" s="13"/>
      <c r="AF941" s="13"/>
      <c r="AG941" s="13"/>
      <c r="AH941" s="5">
        <v>3211213</v>
      </c>
    </row>
    <row r="942" spans="1:35" s="2" customFormat="1" ht="27.75" customHeight="1" x14ac:dyDescent="0.25">
      <c r="A942" s="12" t="s">
        <v>1</v>
      </c>
      <c r="B942" s="12" t="s">
        <v>1</v>
      </c>
      <c r="C942" s="11">
        <v>3211213</v>
      </c>
      <c r="D942" s="10">
        <v>1</v>
      </c>
      <c r="E942" s="9" t="s">
        <v>3</v>
      </c>
      <c r="F942" s="8">
        <v>59040903.759999998</v>
      </c>
      <c r="G942" s="8">
        <v>89419160.330000013</v>
      </c>
      <c r="H942" s="8">
        <v>191822900.69999999</v>
      </c>
      <c r="I942" s="8">
        <v>93210396.420000002</v>
      </c>
      <c r="J942" s="8">
        <f t="shared" ref="J942:J948" si="304">H942-I942</f>
        <v>98612504.279999986</v>
      </c>
      <c r="K942" s="8">
        <f t="shared" ref="K942:K948" si="305">+I942-G942</f>
        <v>3791236.0899999887</v>
      </c>
      <c r="L942" s="7">
        <f t="shared" si="289"/>
        <v>0.48591902259770181</v>
      </c>
      <c r="AD942" s="6"/>
      <c r="AE942" s="6"/>
      <c r="AF942" s="6"/>
      <c r="AG942" s="6"/>
      <c r="AH942" s="5">
        <v>3211213</v>
      </c>
      <c r="AI942" s="4" t="str">
        <f t="shared" ref="AI942:AI948" si="306">CONCATENATE(AH942,D942)</f>
        <v>32112131</v>
      </c>
    </row>
    <row r="943" spans="1:35" s="2" customFormat="1" ht="27.75" customHeight="1" x14ac:dyDescent="0.25">
      <c r="A943" s="12" t="s">
        <v>1</v>
      </c>
      <c r="B943" s="12" t="s">
        <v>1</v>
      </c>
      <c r="C943" s="11">
        <v>3211213</v>
      </c>
      <c r="D943" s="10">
        <v>2</v>
      </c>
      <c r="E943" s="9" t="s">
        <v>2</v>
      </c>
      <c r="F943" s="8">
        <v>752045.60999999975</v>
      </c>
      <c r="G943" s="8">
        <v>1620000.15</v>
      </c>
      <c r="H943" s="8">
        <v>8107878.9500000002</v>
      </c>
      <c r="I943" s="8">
        <v>1763809.52</v>
      </c>
      <c r="J943" s="8">
        <f t="shared" si="304"/>
        <v>6344069.4299999997</v>
      </c>
      <c r="K943" s="8">
        <f t="shared" si="305"/>
        <v>143809.37000000011</v>
      </c>
      <c r="L943" s="7">
        <f t="shared" si="289"/>
        <v>0.21754265583849153</v>
      </c>
      <c r="AD943" s="6"/>
      <c r="AE943" s="6"/>
      <c r="AF943" s="6"/>
      <c r="AG943" s="6"/>
      <c r="AH943" s="5">
        <v>3211213</v>
      </c>
      <c r="AI943" s="4" t="str">
        <f t="shared" si="306"/>
        <v>32112132</v>
      </c>
    </row>
    <row r="944" spans="1:35" s="2" customFormat="1" ht="27.75" customHeight="1" x14ac:dyDescent="0.25">
      <c r="A944" s="12" t="s">
        <v>1</v>
      </c>
      <c r="B944" s="12" t="s">
        <v>1</v>
      </c>
      <c r="C944" s="11">
        <v>3211213</v>
      </c>
      <c r="D944" s="10">
        <v>3</v>
      </c>
      <c r="E944" s="9" t="s">
        <v>15</v>
      </c>
      <c r="F944" s="8">
        <v>5008919.3389999997</v>
      </c>
      <c r="G944" s="8">
        <v>10590275</v>
      </c>
      <c r="H944" s="8">
        <v>58659481.890000001</v>
      </c>
      <c r="I944" s="8">
        <v>28095174</v>
      </c>
      <c r="J944" s="8">
        <f t="shared" si="304"/>
        <v>30564307.890000001</v>
      </c>
      <c r="K944" s="8">
        <f t="shared" si="305"/>
        <v>17504899</v>
      </c>
      <c r="L944" s="7">
        <f t="shared" si="289"/>
        <v>0.47895366775800891</v>
      </c>
      <c r="AD944" s="6"/>
      <c r="AE944" s="6"/>
      <c r="AF944" s="6"/>
      <c r="AG944" s="6"/>
      <c r="AH944" s="5">
        <v>3211213</v>
      </c>
      <c r="AI944" s="4" t="str">
        <f t="shared" si="306"/>
        <v>32112133</v>
      </c>
    </row>
    <row r="945" spans="1:35" s="2" customFormat="1" ht="27.75" customHeight="1" x14ac:dyDescent="0.25">
      <c r="A945" s="12" t="s">
        <v>1</v>
      </c>
      <c r="B945" s="12" t="s">
        <v>1</v>
      </c>
      <c r="C945" s="11">
        <v>3211213</v>
      </c>
      <c r="D945" s="10">
        <v>4</v>
      </c>
      <c r="E945" s="9" t="s">
        <v>14</v>
      </c>
      <c r="F945" s="8">
        <v>4976734.74</v>
      </c>
      <c r="G945" s="8">
        <v>1069499.99</v>
      </c>
      <c r="H945" s="8">
        <v>23103218</v>
      </c>
      <c r="I945" s="8">
        <v>138875</v>
      </c>
      <c r="J945" s="8">
        <f t="shared" si="304"/>
        <v>22964343</v>
      </c>
      <c r="K945" s="8">
        <f t="shared" si="305"/>
        <v>-930624.99</v>
      </c>
      <c r="L945" s="7">
        <f t="shared" si="289"/>
        <v>6.0110673759819948E-3</v>
      </c>
      <c r="AD945" s="6"/>
      <c r="AE945" s="6"/>
      <c r="AF945" s="6"/>
      <c r="AG945" s="6"/>
      <c r="AH945" s="5">
        <v>3211213</v>
      </c>
      <c r="AI945" s="4" t="str">
        <f t="shared" si="306"/>
        <v>32112134</v>
      </c>
    </row>
    <row r="946" spans="1:35" s="2" customFormat="1" ht="27.75" hidden="1" customHeight="1" x14ac:dyDescent="0.25">
      <c r="A946" s="12" t="s">
        <v>1</v>
      </c>
      <c r="B946" s="12" t="s">
        <v>1</v>
      </c>
      <c r="C946" s="11">
        <v>3211213</v>
      </c>
      <c r="D946" s="10">
        <v>5</v>
      </c>
      <c r="E946" s="9" t="s">
        <v>13</v>
      </c>
      <c r="F946" s="8">
        <v>0</v>
      </c>
      <c r="G946" s="8">
        <v>0</v>
      </c>
      <c r="H946" s="8">
        <v>0</v>
      </c>
      <c r="I946" s="8">
        <v>0</v>
      </c>
      <c r="J946" s="8">
        <f t="shared" si="304"/>
        <v>0</v>
      </c>
      <c r="K946" s="8">
        <f t="shared" si="305"/>
        <v>0</v>
      </c>
      <c r="L946" s="7">
        <f t="shared" si="289"/>
        <v>0</v>
      </c>
      <c r="AD946" s="6"/>
      <c r="AE946" s="6"/>
      <c r="AF946" s="6"/>
      <c r="AG946" s="6"/>
      <c r="AH946" s="5">
        <v>3211213</v>
      </c>
      <c r="AI946" s="4" t="str">
        <f t="shared" si="306"/>
        <v>32112135</v>
      </c>
    </row>
    <row r="947" spans="1:35" s="2" customFormat="1" ht="27.75" hidden="1" customHeight="1" x14ac:dyDescent="0.25">
      <c r="A947" s="12" t="s">
        <v>1</v>
      </c>
      <c r="B947" s="12" t="s">
        <v>1</v>
      </c>
      <c r="C947" s="11">
        <v>3211213</v>
      </c>
      <c r="D947" s="10">
        <v>7</v>
      </c>
      <c r="E947" s="9" t="s">
        <v>0</v>
      </c>
      <c r="F947" s="8">
        <v>0</v>
      </c>
      <c r="G947" s="8">
        <v>0</v>
      </c>
      <c r="H947" s="8">
        <v>0</v>
      </c>
      <c r="I947" s="8">
        <v>0</v>
      </c>
      <c r="J947" s="8">
        <f t="shared" si="304"/>
        <v>0</v>
      </c>
      <c r="K947" s="8">
        <f t="shared" si="305"/>
        <v>0</v>
      </c>
      <c r="L947" s="7">
        <f t="shared" si="289"/>
        <v>0</v>
      </c>
      <c r="AD947" s="6"/>
      <c r="AE947" s="6"/>
      <c r="AF947" s="6"/>
      <c r="AG947" s="6"/>
      <c r="AH947" s="5">
        <v>3211213</v>
      </c>
      <c r="AI947" s="4" t="str">
        <f t="shared" si="306"/>
        <v>32112137</v>
      </c>
    </row>
    <row r="948" spans="1:35" s="2" customFormat="1" ht="27.75" customHeight="1" x14ac:dyDescent="0.25">
      <c r="A948" s="12" t="s">
        <v>1</v>
      </c>
      <c r="B948" s="12" t="s">
        <v>1</v>
      </c>
      <c r="C948" s="11">
        <v>3211213</v>
      </c>
      <c r="D948" s="10">
        <v>9</v>
      </c>
      <c r="E948" s="9" t="s">
        <v>12</v>
      </c>
      <c r="F948" s="8">
        <v>224357</v>
      </c>
      <c r="G948" s="8">
        <v>4950600</v>
      </c>
      <c r="H948" s="8">
        <v>747299.7</v>
      </c>
      <c r="I948" s="8">
        <v>121650</v>
      </c>
      <c r="J948" s="8">
        <f t="shared" si="304"/>
        <v>625649.69999999995</v>
      </c>
      <c r="K948" s="8">
        <f t="shared" si="305"/>
        <v>-4828950</v>
      </c>
      <c r="L948" s="7">
        <f t="shared" si="289"/>
        <v>0.16278609505664193</v>
      </c>
      <c r="M948" s="6" t="e">
        <f>SUM(#REF!)</f>
        <v>#REF!</v>
      </c>
      <c r="N948" s="6" t="e">
        <f>SUM(#REF!)</f>
        <v>#REF!</v>
      </c>
      <c r="O948" s="6" t="e">
        <f>SUM(#REF!)</f>
        <v>#REF!</v>
      </c>
      <c r="P948" s="6" t="e">
        <f>SUM(#REF!)</f>
        <v>#REF!</v>
      </c>
      <c r="Q948" s="6" t="e">
        <f>SUM(#REF!)</f>
        <v>#REF!</v>
      </c>
      <c r="R948" s="6" t="e">
        <f>SUM(#REF!)</f>
        <v>#REF!</v>
      </c>
      <c r="S948" s="6" t="e">
        <f>SUM(#REF!)</f>
        <v>#REF!</v>
      </c>
      <c r="T948" s="6" t="e">
        <f>SUM(#REF!)</f>
        <v>#REF!</v>
      </c>
      <c r="U948" s="6" t="e">
        <f>SUM(#REF!)</f>
        <v>#REF!</v>
      </c>
      <c r="V948" s="6" t="e">
        <f>SUM(#REF!)</f>
        <v>#REF!</v>
      </c>
      <c r="W948" s="6" t="e">
        <f>SUM(#REF!)</f>
        <v>#REF!</v>
      </c>
      <c r="X948" s="6" t="e">
        <f>SUM(#REF!)</f>
        <v>#REF!</v>
      </c>
      <c r="Y948" s="6" t="e">
        <f>SUM(#REF!)</f>
        <v>#REF!</v>
      </c>
      <c r="Z948" s="6" t="e">
        <f>SUM(#REF!)</f>
        <v>#REF!</v>
      </c>
      <c r="AA948" s="6" t="e">
        <f>SUM(#REF!)</f>
        <v>#REF!</v>
      </c>
      <c r="AB948" s="6" t="e">
        <f>SUM(#REF!)</f>
        <v>#REF!</v>
      </c>
      <c r="AC948" s="6" t="e">
        <f>SUM(#REF!)</f>
        <v>#REF!</v>
      </c>
      <c r="AD948" s="6"/>
      <c r="AE948" s="6"/>
      <c r="AF948" s="6"/>
      <c r="AG948" s="6" t="e">
        <f>SUM(#REF!)</f>
        <v>#REF!</v>
      </c>
      <c r="AH948" s="5">
        <v>3211213</v>
      </c>
      <c r="AI948" s="4" t="str">
        <f t="shared" si="306"/>
        <v>32112139</v>
      </c>
    </row>
    <row r="949" spans="1:35" s="2" customFormat="1" ht="27.75" customHeight="1" x14ac:dyDescent="0.25">
      <c r="A949" s="18" t="s">
        <v>5</v>
      </c>
      <c r="B949" s="18" t="s">
        <v>5</v>
      </c>
      <c r="C949" s="18" t="s">
        <v>5</v>
      </c>
      <c r="D949" s="17">
        <v>3211214</v>
      </c>
      <c r="E949" s="16" t="s">
        <v>22</v>
      </c>
      <c r="F949" s="15">
        <v>686369380.92600012</v>
      </c>
      <c r="G949" s="15">
        <v>917870073.79000008</v>
      </c>
      <c r="H949" s="15">
        <f>SUMIF($B$950:$B$956,"article",H950:H956)</f>
        <v>1626385495.4699998</v>
      </c>
      <c r="I949" s="15">
        <f>SUMIF($B$950:$B$956,"article",I950:I956)</f>
        <v>815050603.19000018</v>
      </c>
      <c r="J949" s="15">
        <f>SUMIF($B$950:$B$956,"article",J950:J956)</f>
        <v>811334892.27999985</v>
      </c>
      <c r="K949" s="15">
        <f>SUMIF($B$950:$B$956,"article",K950:K956)</f>
        <v>-102819470.5999999</v>
      </c>
      <c r="L949" s="14">
        <f t="shared" si="289"/>
        <v>0.50114232170673867</v>
      </c>
      <c r="AD949" s="13"/>
      <c r="AE949" s="13"/>
      <c r="AF949" s="13"/>
      <c r="AG949" s="13"/>
      <c r="AH949" s="5">
        <v>3211214</v>
      </c>
    </row>
    <row r="950" spans="1:35" s="2" customFormat="1" ht="27.75" customHeight="1" x14ac:dyDescent="0.25">
      <c r="A950" s="12" t="s">
        <v>1</v>
      </c>
      <c r="B950" s="12" t="s">
        <v>1</v>
      </c>
      <c r="C950" s="11">
        <v>3211214</v>
      </c>
      <c r="D950" s="10">
        <v>1</v>
      </c>
      <c r="E950" s="9" t="s">
        <v>3</v>
      </c>
      <c r="F950" s="8">
        <v>585855429.04999995</v>
      </c>
      <c r="G950" s="8">
        <v>827537327.13</v>
      </c>
      <c r="H950" s="8">
        <v>1359208833.02</v>
      </c>
      <c r="I950" s="8">
        <v>752181130.1500001</v>
      </c>
      <c r="J950" s="8">
        <f t="shared" ref="J950:J956" si="307">H950-I950</f>
        <v>607027702.86999989</v>
      </c>
      <c r="K950" s="8">
        <f t="shared" ref="K950:K956" si="308">+I950-G950</f>
        <v>-75356196.9799999</v>
      </c>
      <c r="L950" s="7">
        <f t="shared" si="289"/>
        <v>0.55339629340014174</v>
      </c>
      <c r="AD950" s="6"/>
      <c r="AE950" s="6"/>
      <c r="AF950" s="6"/>
      <c r="AG950" s="6"/>
      <c r="AH950" s="5">
        <v>3211214</v>
      </c>
      <c r="AI950" s="4" t="str">
        <f t="shared" ref="AI950:AI956" si="309">CONCATENATE(AH950,D950)</f>
        <v>32112141</v>
      </c>
    </row>
    <row r="951" spans="1:35" s="2" customFormat="1" ht="27.75" customHeight="1" x14ac:dyDescent="0.25">
      <c r="A951" s="12" t="s">
        <v>1</v>
      </c>
      <c r="B951" s="12" t="s">
        <v>1</v>
      </c>
      <c r="C951" s="11">
        <v>3211214</v>
      </c>
      <c r="D951" s="10">
        <v>2</v>
      </c>
      <c r="E951" s="9" t="s">
        <v>2</v>
      </c>
      <c r="F951" s="8">
        <v>26074491.940000005</v>
      </c>
      <c r="G951" s="8">
        <v>19496830.460000001</v>
      </c>
      <c r="H951" s="8">
        <v>42857022.560000002</v>
      </c>
      <c r="I951" s="8">
        <v>14530236.439999999</v>
      </c>
      <c r="J951" s="8">
        <f t="shared" si="307"/>
        <v>28326786.120000005</v>
      </c>
      <c r="K951" s="8">
        <f t="shared" si="308"/>
        <v>-4966594.0200000014</v>
      </c>
      <c r="L951" s="7">
        <f t="shared" si="289"/>
        <v>0.33903980192878802</v>
      </c>
      <c r="AD951" s="6"/>
      <c r="AE951" s="6"/>
      <c r="AF951" s="6"/>
      <c r="AG951" s="6"/>
      <c r="AH951" s="5">
        <v>3211214</v>
      </c>
      <c r="AI951" s="4" t="str">
        <f t="shared" si="309"/>
        <v>32112142</v>
      </c>
    </row>
    <row r="952" spans="1:35" s="2" customFormat="1" ht="27.75" customHeight="1" x14ac:dyDescent="0.25">
      <c r="A952" s="12" t="s">
        <v>1</v>
      </c>
      <c r="B952" s="12" t="s">
        <v>1</v>
      </c>
      <c r="C952" s="11">
        <v>3211214</v>
      </c>
      <c r="D952" s="10">
        <v>3</v>
      </c>
      <c r="E952" s="9" t="s">
        <v>15</v>
      </c>
      <c r="F952" s="8">
        <v>37639496.479999997</v>
      </c>
      <c r="G952" s="8">
        <v>47457491.200000003</v>
      </c>
      <c r="H952" s="8">
        <v>141668297.28</v>
      </c>
      <c r="I952" s="8">
        <v>46425931.600000001</v>
      </c>
      <c r="J952" s="8">
        <f t="shared" si="307"/>
        <v>95242365.680000007</v>
      </c>
      <c r="K952" s="8">
        <f t="shared" si="308"/>
        <v>-1031559.6000000015</v>
      </c>
      <c r="L952" s="7">
        <f t="shared" si="289"/>
        <v>0.32770868635656408</v>
      </c>
      <c r="AD952" s="6"/>
      <c r="AE952" s="6"/>
      <c r="AF952" s="6"/>
      <c r="AG952" s="6"/>
      <c r="AH952" s="5">
        <v>3211214</v>
      </c>
      <c r="AI952" s="4" t="str">
        <f t="shared" si="309"/>
        <v>32112143</v>
      </c>
    </row>
    <row r="953" spans="1:35" s="2" customFormat="1" ht="27.75" customHeight="1" x14ac:dyDescent="0.25">
      <c r="A953" s="12" t="s">
        <v>1</v>
      </c>
      <c r="B953" s="12" t="s">
        <v>1</v>
      </c>
      <c r="C953" s="11">
        <v>3211214</v>
      </c>
      <c r="D953" s="10">
        <v>4</v>
      </c>
      <c r="E953" s="9" t="s">
        <v>14</v>
      </c>
      <c r="F953" s="8">
        <v>17999971.791999999</v>
      </c>
      <c r="G953" s="8">
        <v>5364425</v>
      </c>
      <c r="H953" s="8">
        <v>37751342.609999999</v>
      </c>
      <c r="I953" s="8">
        <v>0</v>
      </c>
      <c r="J953" s="8">
        <f t="shared" si="307"/>
        <v>37751342.609999999</v>
      </c>
      <c r="K953" s="8">
        <f t="shared" si="308"/>
        <v>-5364425</v>
      </c>
      <c r="L953" s="7">
        <f t="shared" si="289"/>
        <v>0</v>
      </c>
      <c r="AD953" s="6"/>
      <c r="AE953" s="6"/>
      <c r="AF953" s="6"/>
      <c r="AG953" s="6"/>
      <c r="AH953" s="5">
        <v>3211214</v>
      </c>
      <c r="AI953" s="4" t="str">
        <f t="shared" si="309"/>
        <v>32112144</v>
      </c>
    </row>
    <row r="954" spans="1:35" s="2" customFormat="1" ht="27.75" hidden="1" customHeight="1" x14ac:dyDescent="0.25">
      <c r="A954" s="12" t="s">
        <v>1</v>
      </c>
      <c r="B954" s="12" t="s">
        <v>1</v>
      </c>
      <c r="C954" s="11">
        <v>3211214</v>
      </c>
      <c r="D954" s="10">
        <v>5</v>
      </c>
      <c r="E954" s="9" t="s">
        <v>13</v>
      </c>
      <c r="F954" s="8">
        <v>0</v>
      </c>
      <c r="G954" s="8">
        <v>0</v>
      </c>
      <c r="H954" s="8">
        <v>0</v>
      </c>
      <c r="I954" s="8">
        <v>0</v>
      </c>
      <c r="J954" s="8">
        <f t="shared" si="307"/>
        <v>0</v>
      </c>
      <c r="K954" s="8">
        <f t="shared" si="308"/>
        <v>0</v>
      </c>
      <c r="L954" s="7">
        <f t="shared" si="289"/>
        <v>0</v>
      </c>
      <c r="AD954" s="6"/>
      <c r="AE954" s="6"/>
      <c r="AF954" s="6"/>
      <c r="AG954" s="6"/>
      <c r="AH954" s="5">
        <v>3211214</v>
      </c>
      <c r="AI954" s="4" t="str">
        <f t="shared" si="309"/>
        <v>32112145</v>
      </c>
    </row>
    <row r="955" spans="1:35" s="2" customFormat="1" ht="27.75" hidden="1" customHeight="1" x14ac:dyDescent="0.25">
      <c r="A955" s="12" t="s">
        <v>1</v>
      </c>
      <c r="B955" s="12" t="s">
        <v>1</v>
      </c>
      <c r="C955" s="11">
        <v>3211214</v>
      </c>
      <c r="D955" s="10">
        <v>7</v>
      </c>
      <c r="E955" s="9" t="s">
        <v>0</v>
      </c>
      <c r="F955" s="8">
        <v>0</v>
      </c>
      <c r="G955" s="8">
        <v>0</v>
      </c>
      <c r="H955" s="8">
        <v>0</v>
      </c>
      <c r="I955" s="8">
        <v>0</v>
      </c>
      <c r="J955" s="8">
        <f t="shared" si="307"/>
        <v>0</v>
      </c>
      <c r="K955" s="8">
        <f t="shared" si="308"/>
        <v>0</v>
      </c>
      <c r="L955" s="7">
        <f t="shared" si="289"/>
        <v>0</v>
      </c>
      <c r="AD955" s="6"/>
      <c r="AE955" s="6"/>
      <c r="AF955" s="6"/>
      <c r="AG955" s="6"/>
      <c r="AH955" s="5">
        <v>3211214</v>
      </c>
      <c r="AI955" s="4" t="str">
        <f t="shared" si="309"/>
        <v>32112147</v>
      </c>
    </row>
    <row r="956" spans="1:35" s="2" customFormat="1" ht="27.75" customHeight="1" x14ac:dyDescent="0.25">
      <c r="A956" s="12" t="s">
        <v>1</v>
      </c>
      <c r="B956" s="12" t="s">
        <v>1</v>
      </c>
      <c r="C956" s="11">
        <v>3211214</v>
      </c>
      <c r="D956" s="10">
        <v>9</v>
      </c>
      <c r="E956" s="9" t="s">
        <v>12</v>
      </c>
      <c r="F956" s="8">
        <v>18799991.664000005</v>
      </c>
      <c r="G956" s="8">
        <v>18014000</v>
      </c>
      <c r="H956" s="8">
        <v>44900000</v>
      </c>
      <c r="I956" s="8">
        <v>1913305</v>
      </c>
      <c r="J956" s="8">
        <f t="shared" si="307"/>
        <v>42986695</v>
      </c>
      <c r="K956" s="8">
        <f t="shared" si="308"/>
        <v>-16100695</v>
      </c>
      <c r="L956" s="7">
        <f t="shared" si="289"/>
        <v>4.2612583518930956E-2</v>
      </c>
      <c r="AD956" s="6"/>
      <c r="AE956" s="6"/>
      <c r="AF956" s="6"/>
      <c r="AG956" s="6"/>
      <c r="AH956" s="5">
        <v>3211214</v>
      </c>
      <c r="AI956" s="4" t="str">
        <f t="shared" si="309"/>
        <v>32112149</v>
      </c>
    </row>
    <row r="957" spans="1:35" s="2" customFormat="1" ht="27.75" customHeight="1" x14ac:dyDescent="0.25">
      <c r="A957" s="37" t="s">
        <v>21</v>
      </c>
      <c r="B957" s="37" t="s">
        <v>21</v>
      </c>
      <c r="C957" s="37" t="s">
        <v>21</v>
      </c>
      <c r="D957" s="36">
        <v>4</v>
      </c>
      <c r="E957" s="35" t="s">
        <v>20</v>
      </c>
      <c r="F957" s="34">
        <v>2492636481.0379996</v>
      </c>
      <c r="G957" s="34">
        <v>2636209644.4235005</v>
      </c>
      <c r="H957" s="34">
        <f>SUMIF($B$958:$B$999,"MIN",H958:H999)</f>
        <v>4129006613.3400002</v>
      </c>
      <c r="I957" s="34">
        <f>SUMIF($B$958:$B$999,"MIN",I958:I999)</f>
        <v>1720422892.73</v>
      </c>
      <c r="J957" s="34">
        <f>SUMIF($B$958:$B$999,"MIN",J958:J999)</f>
        <v>2408583720.6100001</v>
      </c>
      <c r="K957" s="34">
        <f>SUMIF($B$958:$B$999,"MIN",K958:K999)</f>
        <v>-915786751.69350052</v>
      </c>
      <c r="L957" s="33">
        <f t="shared" si="289"/>
        <v>0.41666750718481665</v>
      </c>
      <c r="AD957" s="32"/>
      <c r="AE957" s="32"/>
      <c r="AF957" s="32"/>
      <c r="AG957" s="32"/>
      <c r="AH957" s="5"/>
      <c r="AI957" s="31"/>
    </row>
    <row r="958" spans="1:35" s="2" customFormat="1" ht="27.75" customHeight="1" x14ac:dyDescent="0.25">
      <c r="A958" s="30" t="s">
        <v>9</v>
      </c>
      <c r="B958" s="30" t="s">
        <v>9</v>
      </c>
      <c r="C958" s="30" t="s">
        <v>9</v>
      </c>
      <c r="D958" s="29">
        <v>4111</v>
      </c>
      <c r="E958" s="28" t="s">
        <v>19</v>
      </c>
      <c r="F958" s="27">
        <v>693364543.55999982</v>
      </c>
      <c r="G958" s="27">
        <v>736321797.32999992</v>
      </c>
      <c r="H958" s="27">
        <f>SUMIF($B$959:$B$967,"chap",H959:H967)</f>
        <v>1153588670.8</v>
      </c>
      <c r="I958" s="27">
        <f>SUMIF($B$959:$B$967,"chap",I959:I967)</f>
        <v>535493629.32000005</v>
      </c>
      <c r="J958" s="27">
        <f>SUMIF($B$959:$B$967,"chap",J959:J967)</f>
        <v>618095041.48000002</v>
      </c>
      <c r="K958" s="27">
        <f>SUMIF($B$959:$B$967,"chap",K959:K967)</f>
        <v>-200828168.00999999</v>
      </c>
      <c r="L958" s="26">
        <f t="shared" si="289"/>
        <v>0.46419806545832459</v>
      </c>
      <c r="AD958" s="25"/>
      <c r="AE958" s="25"/>
      <c r="AF958" s="25"/>
      <c r="AG958" s="25"/>
      <c r="AH958" s="5"/>
    </row>
    <row r="959" spans="1:35" s="19" customFormat="1" ht="27.75" customHeight="1" x14ac:dyDescent="0.25">
      <c r="A959" s="24" t="s">
        <v>7</v>
      </c>
      <c r="B959" s="24" t="s">
        <v>7</v>
      </c>
      <c r="C959" s="24" t="s">
        <v>7</v>
      </c>
      <c r="D959" s="23">
        <v>41111</v>
      </c>
      <c r="E959" s="22" t="s">
        <v>6</v>
      </c>
      <c r="F959" s="21">
        <v>693364543.55999982</v>
      </c>
      <c r="G959" s="21">
        <v>736321797.32999992</v>
      </c>
      <c r="H959" s="21">
        <f>SUMIF($B$960:$B$967,"section",H960:H967)</f>
        <v>1153588670.8</v>
      </c>
      <c r="I959" s="21">
        <f>SUMIF($B$960:$B$967,"section",I960:I967)</f>
        <v>535493629.32000005</v>
      </c>
      <c r="J959" s="21">
        <f>SUMIF($B$960:$B$967,"section",J960:J967)</f>
        <v>618095041.48000002</v>
      </c>
      <c r="K959" s="21">
        <f>SUMIF($B$960:$B$967,"section",K960:K967)</f>
        <v>-200828168.00999999</v>
      </c>
      <c r="L959" s="20">
        <f t="shared" si="289"/>
        <v>0.46419806545832459</v>
      </c>
      <c r="AH959" s="5"/>
    </row>
    <row r="960" spans="1:35" s="2" customFormat="1" ht="27.75" customHeight="1" x14ac:dyDescent="0.25">
      <c r="A960" s="18" t="s">
        <v>5</v>
      </c>
      <c r="B960" s="18" t="s">
        <v>5</v>
      </c>
      <c r="C960" s="18" t="s">
        <v>5</v>
      </c>
      <c r="D960" s="17">
        <v>4111111</v>
      </c>
      <c r="E960" s="16" t="s">
        <v>18</v>
      </c>
      <c r="F960" s="15">
        <v>693364543.55999982</v>
      </c>
      <c r="G960" s="15">
        <v>736321797.32999992</v>
      </c>
      <c r="H960" s="15">
        <f>SUMIF($B$961:$B$967,"article",H961:H967)</f>
        <v>1153588670.8</v>
      </c>
      <c r="I960" s="15">
        <f>SUMIF($B$961:$B$967,"article",I961:I967)</f>
        <v>535493629.32000005</v>
      </c>
      <c r="J960" s="15">
        <f>SUMIF($B$961:$B$967,"article",J961:J967)</f>
        <v>618095041.48000002</v>
      </c>
      <c r="K960" s="15">
        <f>SUMIF($B$961:$B$967,"article",K961:K967)</f>
        <v>-200828168.00999999</v>
      </c>
      <c r="L960" s="14">
        <f t="shared" si="289"/>
        <v>0.46419806545832459</v>
      </c>
      <c r="AD960" s="13"/>
      <c r="AE960" s="13"/>
      <c r="AF960" s="13"/>
      <c r="AG960" s="13"/>
      <c r="AH960" s="5">
        <v>4111111</v>
      </c>
    </row>
    <row r="961" spans="1:35" s="2" customFormat="1" ht="27.75" customHeight="1" x14ac:dyDescent="0.25">
      <c r="A961" s="12" t="s">
        <v>1</v>
      </c>
      <c r="B961" s="12" t="s">
        <v>1</v>
      </c>
      <c r="C961" s="11">
        <v>4111111</v>
      </c>
      <c r="D961" s="10">
        <v>1</v>
      </c>
      <c r="E961" s="9" t="s">
        <v>3</v>
      </c>
      <c r="F961" s="8">
        <v>426550836.15999979</v>
      </c>
      <c r="G961" s="8">
        <v>438371819.96999997</v>
      </c>
      <c r="H961" s="8">
        <v>608911945.99000001</v>
      </c>
      <c r="I961" s="8">
        <v>352241565.75</v>
      </c>
      <c r="J961" s="8">
        <f t="shared" ref="J961:J967" si="310">H961-I961</f>
        <v>256670380.24000001</v>
      </c>
      <c r="K961" s="8">
        <f t="shared" ref="K961:K967" si="311">+I961-G961</f>
        <v>-86130254.219999969</v>
      </c>
      <c r="L961" s="7">
        <f t="shared" si="289"/>
        <v>0.57847701637271665</v>
      </c>
      <c r="AD961" s="6"/>
      <c r="AE961" s="6"/>
      <c r="AF961" s="6"/>
      <c r="AG961" s="6"/>
      <c r="AH961" s="5">
        <v>4111111</v>
      </c>
      <c r="AI961" s="4" t="str">
        <f t="shared" ref="AI961:AI967" si="312">CONCATENATE(AH961,D961)</f>
        <v>41111111</v>
      </c>
    </row>
    <row r="962" spans="1:35" s="2" customFormat="1" ht="27.75" customHeight="1" x14ac:dyDescent="0.25">
      <c r="A962" s="12" t="s">
        <v>1</v>
      </c>
      <c r="B962" s="12" t="s">
        <v>1</v>
      </c>
      <c r="C962" s="11">
        <v>4111111</v>
      </c>
      <c r="D962" s="10">
        <v>2</v>
      </c>
      <c r="E962" s="9" t="s">
        <v>2</v>
      </c>
      <c r="F962" s="8">
        <v>32257963.439999998</v>
      </c>
      <c r="G962" s="8">
        <v>48543802.185000002</v>
      </c>
      <c r="H962" s="8">
        <v>117857534.11</v>
      </c>
      <c r="I962" s="8">
        <v>13899522.789999999</v>
      </c>
      <c r="J962" s="8">
        <f t="shared" si="310"/>
        <v>103958011.31999999</v>
      </c>
      <c r="K962" s="8">
        <f t="shared" si="311"/>
        <v>-34644279.395000003</v>
      </c>
      <c r="L962" s="7">
        <f t="shared" si="289"/>
        <v>0.11793495337368211</v>
      </c>
      <c r="AD962" s="6"/>
      <c r="AE962" s="6"/>
      <c r="AF962" s="6"/>
      <c r="AG962" s="6"/>
      <c r="AH962" s="5">
        <v>4111111</v>
      </c>
      <c r="AI962" s="4" t="str">
        <f t="shared" si="312"/>
        <v>41111112</v>
      </c>
    </row>
    <row r="963" spans="1:35" s="2" customFormat="1" ht="27.75" customHeight="1" x14ac:dyDescent="0.25">
      <c r="A963" s="12" t="s">
        <v>1</v>
      </c>
      <c r="B963" s="12" t="s">
        <v>1</v>
      </c>
      <c r="C963" s="11">
        <v>4111111</v>
      </c>
      <c r="D963" s="10">
        <v>3</v>
      </c>
      <c r="E963" s="9" t="s">
        <v>15</v>
      </c>
      <c r="F963" s="8">
        <v>26211599.719999999</v>
      </c>
      <c r="G963" s="8">
        <v>25068106.175000001</v>
      </c>
      <c r="H963" s="8">
        <v>118159503.8</v>
      </c>
      <c r="I963" s="8">
        <v>46776755.780000001</v>
      </c>
      <c r="J963" s="8">
        <f t="shared" si="310"/>
        <v>71382748.019999996</v>
      </c>
      <c r="K963" s="8">
        <f t="shared" si="311"/>
        <v>21708649.605</v>
      </c>
      <c r="L963" s="7">
        <f t="shared" si="289"/>
        <v>0.39587806545951321</v>
      </c>
      <c r="AD963" s="6"/>
      <c r="AE963" s="6"/>
      <c r="AF963" s="6"/>
      <c r="AG963" s="6"/>
      <c r="AH963" s="5">
        <v>4111111</v>
      </c>
      <c r="AI963" s="4" t="str">
        <f t="shared" si="312"/>
        <v>41111113</v>
      </c>
    </row>
    <row r="964" spans="1:35" s="2" customFormat="1" ht="27.75" customHeight="1" x14ac:dyDescent="0.25">
      <c r="A964" s="12" t="s">
        <v>1</v>
      </c>
      <c r="B964" s="12" t="s">
        <v>1</v>
      </c>
      <c r="C964" s="11">
        <v>4111111</v>
      </c>
      <c r="D964" s="10">
        <v>4</v>
      </c>
      <c r="E964" s="9" t="s">
        <v>14</v>
      </c>
      <c r="F964" s="8">
        <v>12205237.199999999</v>
      </c>
      <c r="G964" s="8">
        <v>10238444</v>
      </c>
      <c r="H964" s="8">
        <v>36125392</v>
      </c>
      <c r="I964" s="8">
        <v>2764685</v>
      </c>
      <c r="J964" s="8">
        <f t="shared" si="310"/>
        <v>33360707</v>
      </c>
      <c r="K964" s="8">
        <f t="shared" si="311"/>
        <v>-7473759</v>
      </c>
      <c r="L964" s="7">
        <f t="shared" ref="L964:L999" si="313">IF(G964&lt;&gt;0,I964/H964,0)</f>
        <v>7.6530242218548108E-2</v>
      </c>
      <c r="AD964" s="6"/>
      <c r="AE964" s="6"/>
      <c r="AF964" s="6"/>
      <c r="AG964" s="6"/>
      <c r="AH964" s="5">
        <v>4111111</v>
      </c>
      <c r="AI964" s="4" t="str">
        <f t="shared" si="312"/>
        <v>41111114</v>
      </c>
    </row>
    <row r="965" spans="1:35" s="2" customFormat="1" ht="27.75" hidden="1" customHeight="1" x14ac:dyDescent="0.25">
      <c r="A965" s="12" t="s">
        <v>1</v>
      </c>
      <c r="B965" s="12" t="s">
        <v>1</v>
      </c>
      <c r="C965" s="11">
        <v>4111111</v>
      </c>
      <c r="D965" s="10">
        <v>5</v>
      </c>
      <c r="E965" s="9" t="s">
        <v>13</v>
      </c>
      <c r="F965" s="8">
        <v>0</v>
      </c>
      <c r="G965" s="8">
        <v>0</v>
      </c>
      <c r="H965" s="8">
        <v>0</v>
      </c>
      <c r="I965" s="8">
        <v>0</v>
      </c>
      <c r="J965" s="8">
        <f t="shared" si="310"/>
        <v>0</v>
      </c>
      <c r="K965" s="8">
        <f t="shared" si="311"/>
        <v>0</v>
      </c>
      <c r="L965" s="7">
        <f t="shared" si="313"/>
        <v>0</v>
      </c>
      <c r="AD965" s="6"/>
      <c r="AE965" s="6"/>
      <c r="AF965" s="6"/>
      <c r="AG965" s="6"/>
      <c r="AH965" s="5">
        <v>4111111</v>
      </c>
      <c r="AI965" s="4" t="str">
        <f t="shared" si="312"/>
        <v>41111115</v>
      </c>
    </row>
    <row r="966" spans="1:35" s="2" customFormat="1" ht="27.75" hidden="1" customHeight="1" x14ac:dyDescent="0.25">
      <c r="A966" s="12" t="s">
        <v>1</v>
      </c>
      <c r="B966" s="12" t="s">
        <v>1</v>
      </c>
      <c r="C966" s="11">
        <v>4111111</v>
      </c>
      <c r="D966" s="10">
        <v>7</v>
      </c>
      <c r="E966" s="9" t="s">
        <v>0</v>
      </c>
      <c r="F966" s="8">
        <v>431157.12000000011</v>
      </c>
      <c r="G966" s="8">
        <v>0</v>
      </c>
      <c r="H966" s="8">
        <v>0</v>
      </c>
      <c r="I966" s="8">
        <v>0</v>
      </c>
      <c r="J966" s="8">
        <f t="shared" si="310"/>
        <v>0</v>
      </c>
      <c r="K966" s="8">
        <f t="shared" si="311"/>
        <v>0</v>
      </c>
      <c r="L966" s="7">
        <f t="shared" si="313"/>
        <v>0</v>
      </c>
      <c r="AD966" s="6"/>
      <c r="AE966" s="6"/>
      <c r="AF966" s="6"/>
      <c r="AG966" s="6"/>
      <c r="AH966" s="5">
        <v>4111111</v>
      </c>
      <c r="AI966" s="4" t="str">
        <f t="shared" si="312"/>
        <v>41111117</v>
      </c>
    </row>
    <row r="967" spans="1:35" s="2" customFormat="1" ht="27.75" customHeight="1" x14ac:dyDescent="0.25">
      <c r="A967" s="12" t="s">
        <v>1</v>
      </c>
      <c r="B967" s="12" t="s">
        <v>1</v>
      </c>
      <c r="C967" s="11">
        <v>4111111</v>
      </c>
      <c r="D967" s="10">
        <v>9</v>
      </c>
      <c r="E967" s="9" t="s">
        <v>12</v>
      </c>
      <c r="F967" s="8">
        <v>195707749.92000002</v>
      </c>
      <c r="G967" s="8">
        <v>214099625</v>
      </c>
      <c r="H967" s="8">
        <v>272534294.89999998</v>
      </c>
      <c r="I967" s="8">
        <v>119811100</v>
      </c>
      <c r="J967" s="8">
        <f t="shared" si="310"/>
        <v>152723194.89999998</v>
      </c>
      <c r="K967" s="8">
        <f t="shared" si="311"/>
        <v>-94288525</v>
      </c>
      <c r="L967" s="7">
        <f t="shared" si="313"/>
        <v>0.43961843423765018</v>
      </c>
      <c r="AD967" s="6"/>
      <c r="AE967" s="6"/>
      <c r="AF967" s="6"/>
      <c r="AG967" s="6"/>
      <c r="AH967" s="5">
        <v>4111111</v>
      </c>
      <c r="AI967" s="4" t="str">
        <f t="shared" si="312"/>
        <v>41111119</v>
      </c>
    </row>
    <row r="968" spans="1:35" s="2" customFormat="1" ht="27.75" customHeight="1" x14ac:dyDescent="0.25">
      <c r="A968" s="30" t="s">
        <v>9</v>
      </c>
      <c r="B968" s="30" t="s">
        <v>9</v>
      </c>
      <c r="C968" s="30" t="s">
        <v>9</v>
      </c>
      <c r="D968" s="29">
        <v>4211</v>
      </c>
      <c r="E968" s="28" t="s">
        <v>17</v>
      </c>
      <c r="F968" s="27">
        <v>406240737.69999993</v>
      </c>
      <c r="G968" s="27">
        <v>498694968.6685003</v>
      </c>
      <c r="H968" s="27">
        <f>SUMIF($B$969:$B$977,"chap",H969:H977)</f>
        <v>851645594.30000007</v>
      </c>
      <c r="I968" s="27">
        <f>SUMIF($B$969:$B$977,"chap",I969:I977)</f>
        <v>187387658.16</v>
      </c>
      <c r="J968" s="27">
        <f>SUMIF($B$969:$B$977,"chap",J969:J977)</f>
        <v>664257936.1400001</v>
      </c>
      <c r="K968" s="27">
        <f>SUMIF($B$969:$B$977,"chap",K969:K977)</f>
        <v>-311307310.50850034</v>
      </c>
      <c r="L968" s="26">
        <f t="shared" si="313"/>
        <v>0.22003009164160714</v>
      </c>
      <c r="AD968" s="25"/>
      <c r="AE968" s="25"/>
      <c r="AF968" s="25"/>
      <c r="AG968" s="25"/>
      <c r="AH968" s="5"/>
    </row>
    <row r="969" spans="1:35" s="19" customFormat="1" ht="27.75" customHeight="1" x14ac:dyDescent="0.25">
      <c r="A969" s="24" t="s">
        <v>7</v>
      </c>
      <c r="B969" s="24" t="s">
        <v>7</v>
      </c>
      <c r="C969" s="24" t="s">
        <v>7</v>
      </c>
      <c r="D969" s="23">
        <v>42111</v>
      </c>
      <c r="E969" s="22" t="s">
        <v>6</v>
      </c>
      <c r="F969" s="21">
        <v>406240737.69999993</v>
      </c>
      <c r="G969" s="21">
        <v>498694968.6685003</v>
      </c>
      <c r="H969" s="21">
        <f>SUMIF($B$970:$B$977,"section",H970:H977)</f>
        <v>851645594.30000007</v>
      </c>
      <c r="I969" s="21">
        <f>SUMIF($B$970:$B$977,"section",I970:I977)</f>
        <v>187387658.16</v>
      </c>
      <c r="J969" s="21">
        <f>SUMIF($B$970:$B$977,"section",J970:J977)</f>
        <v>664257936.1400001</v>
      </c>
      <c r="K969" s="21">
        <f>SUMIF($B$970:$B$977,"section",K970:K977)</f>
        <v>-311307310.50850034</v>
      </c>
      <c r="L969" s="20">
        <f t="shared" si="313"/>
        <v>0.22003009164160714</v>
      </c>
      <c r="AH969" s="5"/>
    </row>
    <row r="970" spans="1:35" s="2" customFormat="1" ht="27.75" customHeight="1" x14ac:dyDescent="0.25">
      <c r="A970" s="18" t="s">
        <v>5</v>
      </c>
      <c r="B970" s="18" t="s">
        <v>5</v>
      </c>
      <c r="C970" s="18" t="s">
        <v>5</v>
      </c>
      <c r="D970" s="17">
        <v>4211111</v>
      </c>
      <c r="E970" s="16" t="s">
        <v>17</v>
      </c>
      <c r="F970" s="15">
        <v>406240737.69999993</v>
      </c>
      <c r="G970" s="15">
        <v>498694968.6685003</v>
      </c>
      <c r="H970" s="15">
        <f>SUMIF($B$971:$B$977,"article",H971:H977)</f>
        <v>851645594.30000007</v>
      </c>
      <c r="I970" s="15">
        <f>SUMIF($B$971:$B$977,"article",I971:I977)</f>
        <v>187387658.16</v>
      </c>
      <c r="J970" s="15">
        <f>SUMIF($B$971:$B$977,"article",J971:J977)</f>
        <v>664257936.1400001</v>
      </c>
      <c r="K970" s="15">
        <f>SUMIF($B$971:$B$977,"article",K971:K977)</f>
        <v>-311307310.50850034</v>
      </c>
      <c r="L970" s="14">
        <f t="shared" si="313"/>
        <v>0.22003009164160714</v>
      </c>
      <c r="AD970" s="13"/>
      <c r="AE970" s="13"/>
      <c r="AF970" s="13"/>
      <c r="AG970" s="13"/>
      <c r="AH970" s="5">
        <v>4211111</v>
      </c>
    </row>
    <row r="971" spans="1:35" s="2" customFormat="1" ht="27.75" customHeight="1" x14ac:dyDescent="0.25">
      <c r="A971" s="12" t="s">
        <v>1</v>
      </c>
      <c r="B971" s="12" t="s">
        <v>1</v>
      </c>
      <c r="C971" s="11">
        <v>4211111</v>
      </c>
      <c r="D971" s="10">
        <v>1</v>
      </c>
      <c r="E971" s="9" t="s">
        <v>3</v>
      </c>
      <c r="F971" s="8">
        <v>307128594.99999994</v>
      </c>
      <c r="G971" s="8">
        <v>437249609.02350032</v>
      </c>
      <c r="H971" s="8">
        <v>717439041.21000004</v>
      </c>
      <c r="I971" s="8">
        <v>182387658.16</v>
      </c>
      <c r="J971" s="8">
        <f t="shared" ref="J971:J977" si="314">H971-I971</f>
        <v>535051383.05000007</v>
      </c>
      <c r="K971" s="8">
        <f t="shared" ref="K971:K977" si="315">+I971-G971</f>
        <v>-254861950.86350033</v>
      </c>
      <c r="L971" s="7">
        <f t="shared" si="313"/>
        <v>0.25422042526762034</v>
      </c>
      <c r="AD971" s="6"/>
      <c r="AE971" s="6"/>
      <c r="AF971" s="6"/>
      <c r="AG971" s="6"/>
      <c r="AH971" s="5">
        <v>4211111</v>
      </c>
      <c r="AI971" s="4" t="str">
        <f t="shared" ref="AI971:AI977" si="316">CONCATENATE(AH971,D971)</f>
        <v>42111111</v>
      </c>
    </row>
    <row r="972" spans="1:35" s="2" customFormat="1" ht="27.75" customHeight="1" x14ac:dyDescent="0.25">
      <c r="A972" s="12" t="s">
        <v>1</v>
      </c>
      <c r="B972" s="12" t="s">
        <v>1</v>
      </c>
      <c r="C972" s="11">
        <v>4211111</v>
      </c>
      <c r="D972" s="10">
        <v>2</v>
      </c>
      <c r="E972" s="9" t="s">
        <v>2</v>
      </c>
      <c r="F972" s="8">
        <v>15377952.999999996</v>
      </c>
      <c r="G972" s="8">
        <v>17162519.645</v>
      </c>
      <c r="H972" s="8">
        <v>54999999.619999997</v>
      </c>
      <c r="I972" s="8">
        <v>0</v>
      </c>
      <c r="J972" s="8">
        <f t="shared" si="314"/>
        <v>54999999.619999997</v>
      </c>
      <c r="K972" s="8">
        <f t="shared" si="315"/>
        <v>-17162519.645</v>
      </c>
      <c r="L972" s="7">
        <f t="shared" si="313"/>
        <v>0</v>
      </c>
      <c r="AD972" s="6"/>
      <c r="AE972" s="6"/>
      <c r="AF972" s="6"/>
      <c r="AG972" s="6"/>
      <c r="AH972" s="5">
        <v>4211111</v>
      </c>
      <c r="AI972" s="4" t="str">
        <f t="shared" si="316"/>
        <v>42111112</v>
      </c>
    </row>
    <row r="973" spans="1:35" s="2" customFormat="1" ht="27.75" customHeight="1" x14ac:dyDescent="0.25">
      <c r="A973" s="12" t="s">
        <v>1</v>
      </c>
      <c r="B973" s="12" t="s">
        <v>1</v>
      </c>
      <c r="C973" s="11">
        <v>4211111</v>
      </c>
      <c r="D973" s="10">
        <v>3</v>
      </c>
      <c r="E973" s="9" t="s">
        <v>15</v>
      </c>
      <c r="F973" s="8">
        <v>13834200</v>
      </c>
      <c r="G973" s="8">
        <v>21333288</v>
      </c>
      <c r="H973" s="8">
        <v>20706553.48</v>
      </c>
      <c r="I973" s="8">
        <v>5000000</v>
      </c>
      <c r="J973" s="8">
        <f t="shared" si="314"/>
        <v>15706553.48</v>
      </c>
      <c r="K973" s="8">
        <f t="shared" si="315"/>
        <v>-16333288</v>
      </c>
      <c r="L973" s="7">
        <f t="shared" si="313"/>
        <v>0.24146944612628987</v>
      </c>
      <c r="AD973" s="6"/>
      <c r="AE973" s="6"/>
      <c r="AF973" s="6"/>
      <c r="AG973" s="6"/>
      <c r="AH973" s="5">
        <v>4211111</v>
      </c>
      <c r="AI973" s="4" t="str">
        <f t="shared" si="316"/>
        <v>42111113</v>
      </c>
    </row>
    <row r="974" spans="1:35" s="2" customFormat="1" ht="27.75" customHeight="1" x14ac:dyDescent="0.25">
      <c r="A974" s="12" t="s">
        <v>1</v>
      </c>
      <c r="B974" s="12" t="s">
        <v>1</v>
      </c>
      <c r="C974" s="11">
        <v>4211111</v>
      </c>
      <c r="D974" s="10">
        <v>4</v>
      </c>
      <c r="E974" s="9" t="s">
        <v>14</v>
      </c>
      <c r="F974" s="8">
        <v>9500001.7000000011</v>
      </c>
      <c r="G974" s="8">
        <v>2199552</v>
      </c>
      <c r="H974" s="8">
        <v>38499999.990000002</v>
      </c>
      <c r="I974" s="8">
        <v>0</v>
      </c>
      <c r="J974" s="8">
        <f t="shared" si="314"/>
        <v>38499999.990000002</v>
      </c>
      <c r="K974" s="8">
        <f t="shared" si="315"/>
        <v>-2199552</v>
      </c>
      <c r="L974" s="7">
        <f t="shared" si="313"/>
        <v>0</v>
      </c>
      <c r="AD974" s="6"/>
      <c r="AE974" s="6"/>
      <c r="AF974" s="6"/>
      <c r="AG974" s="6"/>
      <c r="AH974" s="5">
        <v>4211111</v>
      </c>
      <c r="AI974" s="4" t="str">
        <f t="shared" si="316"/>
        <v>42111114</v>
      </c>
    </row>
    <row r="975" spans="1:35" s="2" customFormat="1" ht="27.75" hidden="1" customHeight="1" x14ac:dyDescent="0.25">
      <c r="A975" s="12" t="s">
        <v>1</v>
      </c>
      <c r="B975" s="12" t="s">
        <v>1</v>
      </c>
      <c r="C975" s="11">
        <v>4211111</v>
      </c>
      <c r="D975" s="10">
        <v>5</v>
      </c>
      <c r="E975" s="9" t="s">
        <v>13</v>
      </c>
      <c r="F975" s="8">
        <v>0</v>
      </c>
      <c r="G975" s="8">
        <v>0</v>
      </c>
      <c r="H975" s="8">
        <v>0</v>
      </c>
      <c r="I975" s="8">
        <v>0</v>
      </c>
      <c r="J975" s="8">
        <f t="shared" si="314"/>
        <v>0</v>
      </c>
      <c r="K975" s="8">
        <f t="shared" si="315"/>
        <v>0</v>
      </c>
      <c r="L975" s="7">
        <f t="shared" si="313"/>
        <v>0</v>
      </c>
      <c r="AD975" s="6"/>
      <c r="AE975" s="6"/>
      <c r="AF975" s="6"/>
      <c r="AG975" s="6"/>
      <c r="AH975" s="5">
        <v>4211111</v>
      </c>
      <c r="AI975" s="4" t="str">
        <f t="shared" si="316"/>
        <v>42111115</v>
      </c>
    </row>
    <row r="976" spans="1:35" s="2" customFormat="1" ht="27.75" hidden="1" customHeight="1" x14ac:dyDescent="0.25">
      <c r="A976" s="12" t="s">
        <v>1</v>
      </c>
      <c r="B976" s="12" t="s">
        <v>1</v>
      </c>
      <c r="C976" s="11">
        <v>4211111</v>
      </c>
      <c r="D976" s="10">
        <v>7</v>
      </c>
      <c r="E976" s="9" t="s">
        <v>0</v>
      </c>
      <c r="F976" s="8">
        <v>0</v>
      </c>
      <c r="G976" s="8">
        <v>0</v>
      </c>
      <c r="H976" s="8">
        <v>0</v>
      </c>
      <c r="I976" s="8">
        <v>0</v>
      </c>
      <c r="J976" s="8">
        <f t="shared" si="314"/>
        <v>0</v>
      </c>
      <c r="K976" s="8">
        <f t="shared" si="315"/>
        <v>0</v>
      </c>
      <c r="L976" s="7">
        <f t="shared" si="313"/>
        <v>0</v>
      </c>
      <c r="AD976" s="6"/>
      <c r="AE976" s="6"/>
      <c r="AF976" s="6"/>
      <c r="AG976" s="6"/>
      <c r="AH976" s="5">
        <v>4211111</v>
      </c>
      <c r="AI976" s="4" t="str">
        <f t="shared" si="316"/>
        <v>42111117</v>
      </c>
    </row>
    <row r="977" spans="1:35" s="2" customFormat="1" ht="27.75" customHeight="1" x14ac:dyDescent="0.25">
      <c r="A977" s="12" t="s">
        <v>1</v>
      </c>
      <c r="B977" s="12" t="s">
        <v>1</v>
      </c>
      <c r="C977" s="11">
        <v>4211111</v>
      </c>
      <c r="D977" s="10">
        <v>9</v>
      </c>
      <c r="E977" s="9" t="s">
        <v>12</v>
      </c>
      <c r="F977" s="8">
        <v>60399988</v>
      </c>
      <c r="G977" s="8">
        <v>20750000</v>
      </c>
      <c r="H977" s="8">
        <v>20000000</v>
      </c>
      <c r="I977" s="8">
        <v>0</v>
      </c>
      <c r="J977" s="8">
        <f t="shared" si="314"/>
        <v>20000000</v>
      </c>
      <c r="K977" s="8">
        <f t="shared" si="315"/>
        <v>-20750000</v>
      </c>
      <c r="L977" s="7">
        <f t="shared" si="313"/>
        <v>0</v>
      </c>
      <c r="AD977" s="6"/>
      <c r="AE977" s="6"/>
      <c r="AF977" s="6"/>
      <c r="AG977" s="6"/>
      <c r="AH977" s="5">
        <v>4211111</v>
      </c>
      <c r="AI977" s="4" t="str">
        <f t="shared" si="316"/>
        <v>42111119</v>
      </c>
    </row>
    <row r="978" spans="1:35" s="2" customFormat="1" ht="27.75" customHeight="1" x14ac:dyDescent="0.25">
      <c r="A978" s="30" t="s">
        <v>9</v>
      </c>
      <c r="B978" s="30" t="s">
        <v>9</v>
      </c>
      <c r="C978" s="30" t="s">
        <v>9</v>
      </c>
      <c r="D978" s="29">
        <v>4212</v>
      </c>
      <c r="E978" s="28" t="s">
        <v>16</v>
      </c>
      <c r="F978" s="27">
        <v>55000000</v>
      </c>
      <c r="G978" s="27">
        <v>109310886.34999999</v>
      </c>
      <c r="H978" s="27">
        <f>SUMIF($B$979:$B$987,"section",H979:H987)</f>
        <v>260850386.19</v>
      </c>
      <c r="I978" s="27">
        <f>SUMIF($B$979:$B$987,"section",I979:I987)</f>
        <v>104055866.55</v>
      </c>
      <c r="J978" s="27">
        <f>SUMIF($B$979:$B$987,"section",J979:J987)</f>
        <v>156794519.63999999</v>
      </c>
      <c r="K978" s="27">
        <f>SUMIF($B$979:$B$987,"section",K979:K987)</f>
        <v>-5255019.8</v>
      </c>
      <c r="L978" s="26">
        <f t="shared" si="313"/>
        <v>0.39891014949162112</v>
      </c>
      <c r="AD978" s="25"/>
      <c r="AE978" s="25"/>
      <c r="AF978" s="25"/>
      <c r="AG978" s="25"/>
      <c r="AH978" s="5"/>
    </row>
    <row r="979" spans="1:35" s="19" customFormat="1" ht="27.75" customHeight="1" x14ac:dyDescent="0.25">
      <c r="A979" s="24" t="s">
        <v>7</v>
      </c>
      <c r="B979" s="24" t="s">
        <v>7</v>
      </c>
      <c r="C979" s="24" t="s">
        <v>7</v>
      </c>
      <c r="D979" s="23">
        <v>42121</v>
      </c>
      <c r="E979" s="22" t="s">
        <v>6</v>
      </c>
      <c r="F979" s="21">
        <v>55000000</v>
      </c>
      <c r="G979" s="21">
        <v>109310886.34999999</v>
      </c>
      <c r="H979" s="21">
        <f>SUMIF($B$979:$B$987,"section",H979:H987)</f>
        <v>260850386.19</v>
      </c>
      <c r="I979" s="21">
        <f>SUMIF($B$979:$B$987,"section",I979:I987)</f>
        <v>104055866.55</v>
      </c>
      <c r="J979" s="21">
        <f>SUMIF($B$979:$B$987,"section",J979:J987)</f>
        <v>156794519.63999999</v>
      </c>
      <c r="K979" s="21">
        <f>SUMIF($B$979:$B$987,"section",K979:K987)</f>
        <v>-5255019.8</v>
      </c>
      <c r="L979" s="20">
        <f t="shared" si="313"/>
        <v>0.39891014949162112</v>
      </c>
      <c r="AH979" s="5"/>
    </row>
    <row r="980" spans="1:35" s="2" customFormat="1" ht="27.75" customHeight="1" x14ac:dyDescent="0.25">
      <c r="A980" s="18" t="s">
        <v>5</v>
      </c>
      <c r="B980" s="18" t="s">
        <v>5</v>
      </c>
      <c r="C980" s="18" t="s">
        <v>5</v>
      </c>
      <c r="D980" s="17">
        <v>4212112</v>
      </c>
      <c r="E980" s="16" t="s">
        <v>16</v>
      </c>
      <c r="F980" s="15">
        <v>55000000</v>
      </c>
      <c r="G980" s="15">
        <v>109310886.34999999</v>
      </c>
      <c r="H980" s="15">
        <f>SUMIF($B$981:$B$987,"article",H981:H987)</f>
        <v>260850386.19</v>
      </c>
      <c r="I980" s="15">
        <f>SUMIF($B$981:$B$987,"article",I981:I987)</f>
        <v>104055866.55</v>
      </c>
      <c r="J980" s="15">
        <f>SUMIF($B$981:$B$987,"article",J981:J987)</f>
        <v>156794519.63999999</v>
      </c>
      <c r="K980" s="15">
        <f>SUMIF($B$981:$B$987,"article",K981:K987)</f>
        <v>-5255019.8</v>
      </c>
      <c r="L980" s="14">
        <f t="shared" si="313"/>
        <v>0.39891014949162112</v>
      </c>
      <c r="AD980" s="13"/>
      <c r="AE980" s="13"/>
      <c r="AF980" s="13"/>
      <c r="AG980" s="13"/>
      <c r="AH980" s="5">
        <v>4212112</v>
      </c>
    </row>
    <row r="981" spans="1:35" s="2" customFormat="1" ht="27.75" customHeight="1" x14ac:dyDescent="0.25">
      <c r="A981" s="12" t="s">
        <v>1</v>
      </c>
      <c r="B981" s="12" t="s">
        <v>1</v>
      </c>
      <c r="C981" s="11">
        <v>4212112</v>
      </c>
      <c r="D981" s="10">
        <v>1</v>
      </c>
      <c r="E981" s="9" t="s">
        <v>3</v>
      </c>
      <c r="F981" s="8">
        <v>30499333.960000001</v>
      </c>
      <c r="G981" s="8">
        <v>86255912.170000002</v>
      </c>
      <c r="H981" s="8">
        <v>155323526.81999999</v>
      </c>
      <c r="I981" s="8">
        <v>85988649.950000003</v>
      </c>
      <c r="J981" s="8">
        <f t="shared" ref="J981:J987" si="317">H981-I981</f>
        <v>69334876.86999999</v>
      </c>
      <c r="K981" s="8">
        <f t="shared" ref="K981:K987" si="318">+I981-G981</f>
        <v>-267262.21999999881</v>
      </c>
      <c r="L981" s="7">
        <f t="shared" si="313"/>
        <v>0.55360995021475268</v>
      </c>
      <c r="AD981" s="6"/>
      <c r="AE981" s="6"/>
      <c r="AF981" s="6"/>
      <c r="AG981" s="6"/>
      <c r="AH981" s="5">
        <v>4212112</v>
      </c>
      <c r="AI981" s="4" t="str">
        <f t="shared" ref="AI981:AI987" si="319">CONCATENATE(AH981,D981)</f>
        <v>42121121</v>
      </c>
    </row>
    <row r="982" spans="1:35" s="2" customFormat="1" ht="27.75" customHeight="1" x14ac:dyDescent="0.25">
      <c r="A982" s="12" t="s">
        <v>1</v>
      </c>
      <c r="B982" s="12" t="s">
        <v>1</v>
      </c>
      <c r="C982" s="11">
        <v>4212112</v>
      </c>
      <c r="D982" s="10">
        <v>2</v>
      </c>
      <c r="E982" s="9" t="s">
        <v>2</v>
      </c>
      <c r="F982" s="8">
        <v>9305263.0399999991</v>
      </c>
      <c r="G982" s="8">
        <v>6707532.3799999999</v>
      </c>
      <c r="H982" s="8">
        <v>37800000.020000003</v>
      </c>
      <c r="I982" s="8">
        <v>5417216.5999999996</v>
      </c>
      <c r="J982" s="8">
        <f t="shared" si="317"/>
        <v>32382783.420000002</v>
      </c>
      <c r="K982" s="8">
        <f t="shared" si="318"/>
        <v>-1290315.7800000003</v>
      </c>
      <c r="L982" s="7">
        <f t="shared" si="313"/>
        <v>0.14331260838978166</v>
      </c>
      <c r="AD982" s="6"/>
      <c r="AE982" s="6"/>
      <c r="AF982" s="6"/>
      <c r="AG982" s="6"/>
      <c r="AH982" s="5">
        <v>4212112</v>
      </c>
      <c r="AI982" s="4" t="str">
        <f t="shared" si="319"/>
        <v>42121122</v>
      </c>
    </row>
    <row r="983" spans="1:35" s="2" customFormat="1" ht="27.75" customHeight="1" x14ac:dyDescent="0.25">
      <c r="A983" s="12" t="s">
        <v>1</v>
      </c>
      <c r="B983" s="12" t="s">
        <v>1</v>
      </c>
      <c r="C983" s="11">
        <v>4212112</v>
      </c>
      <c r="D983" s="10">
        <v>3</v>
      </c>
      <c r="E983" s="9" t="s">
        <v>15</v>
      </c>
      <c r="F983" s="8">
        <v>3570000</v>
      </c>
      <c r="G983" s="8">
        <v>10329300.300000001</v>
      </c>
      <c r="H983" s="8">
        <v>43626863.350000001</v>
      </c>
      <c r="I983" s="8">
        <v>12650000</v>
      </c>
      <c r="J983" s="8">
        <f t="shared" si="317"/>
        <v>30976863.350000001</v>
      </c>
      <c r="K983" s="8">
        <f t="shared" si="318"/>
        <v>2320699.6999999993</v>
      </c>
      <c r="L983" s="7">
        <f t="shared" si="313"/>
        <v>0.28995896171847979</v>
      </c>
      <c r="AD983" s="6"/>
      <c r="AE983" s="6"/>
      <c r="AF983" s="6"/>
      <c r="AG983" s="6"/>
      <c r="AH983" s="5">
        <v>4212112</v>
      </c>
      <c r="AI983" s="4" t="str">
        <f t="shared" si="319"/>
        <v>42121123</v>
      </c>
    </row>
    <row r="984" spans="1:35" s="2" customFormat="1" ht="27.75" customHeight="1" x14ac:dyDescent="0.25">
      <c r="A984" s="12" t="s">
        <v>1</v>
      </c>
      <c r="B984" s="12" t="s">
        <v>1</v>
      </c>
      <c r="C984" s="11">
        <v>4212112</v>
      </c>
      <c r="D984" s="10">
        <v>4</v>
      </c>
      <c r="E984" s="9" t="s">
        <v>14</v>
      </c>
      <c r="F984" s="8">
        <v>7175000</v>
      </c>
      <c r="G984" s="8">
        <v>6018141.5</v>
      </c>
      <c r="H984" s="8">
        <v>23499996</v>
      </c>
      <c r="I984" s="8">
        <v>0</v>
      </c>
      <c r="J984" s="8">
        <f t="shared" si="317"/>
        <v>23499996</v>
      </c>
      <c r="K984" s="8">
        <f t="shared" si="318"/>
        <v>-6018141.5</v>
      </c>
      <c r="L984" s="7">
        <f t="shared" si="313"/>
        <v>0</v>
      </c>
      <c r="AD984" s="6"/>
      <c r="AE984" s="6"/>
      <c r="AF984" s="6"/>
      <c r="AG984" s="6"/>
      <c r="AH984" s="5">
        <v>4212112</v>
      </c>
      <c r="AI984" s="4" t="str">
        <f t="shared" si="319"/>
        <v>42121124</v>
      </c>
    </row>
    <row r="985" spans="1:35" s="2" customFormat="1" ht="27.75" customHeight="1" x14ac:dyDescent="0.25">
      <c r="A985" s="12" t="s">
        <v>1</v>
      </c>
      <c r="B985" s="12" t="s">
        <v>1</v>
      </c>
      <c r="C985" s="11">
        <v>4212112</v>
      </c>
      <c r="D985" s="10">
        <v>5</v>
      </c>
      <c r="E985" s="9" t="s">
        <v>13</v>
      </c>
      <c r="F985" s="8">
        <v>0</v>
      </c>
      <c r="G985" s="8">
        <v>0</v>
      </c>
      <c r="H985" s="8">
        <v>600000</v>
      </c>
      <c r="I985" s="8">
        <v>0</v>
      </c>
      <c r="J985" s="8">
        <f t="shared" si="317"/>
        <v>600000</v>
      </c>
      <c r="K985" s="8">
        <f t="shared" si="318"/>
        <v>0</v>
      </c>
      <c r="L985" s="7">
        <f t="shared" si="313"/>
        <v>0</v>
      </c>
      <c r="AD985" s="6"/>
      <c r="AE985" s="6"/>
      <c r="AF985" s="6"/>
      <c r="AG985" s="6"/>
      <c r="AH985" s="5">
        <v>4212112</v>
      </c>
      <c r="AI985" s="4" t="str">
        <f t="shared" si="319"/>
        <v>42121125</v>
      </c>
    </row>
    <row r="986" spans="1:35" s="2" customFormat="1" ht="27.75" hidden="1" customHeight="1" x14ac:dyDescent="0.25">
      <c r="A986" s="12" t="s">
        <v>1</v>
      </c>
      <c r="B986" s="12" t="s">
        <v>1</v>
      </c>
      <c r="C986" s="11">
        <v>4212112</v>
      </c>
      <c r="D986" s="10">
        <v>7</v>
      </c>
      <c r="E986" s="9" t="s">
        <v>0</v>
      </c>
      <c r="F986" s="8">
        <v>0</v>
      </c>
      <c r="G986" s="8">
        <v>0</v>
      </c>
      <c r="H986" s="8">
        <v>0</v>
      </c>
      <c r="I986" s="8">
        <v>0</v>
      </c>
      <c r="J986" s="8">
        <f t="shared" si="317"/>
        <v>0</v>
      </c>
      <c r="K986" s="8">
        <f t="shared" si="318"/>
        <v>0</v>
      </c>
      <c r="L986" s="7">
        <f t="shared" si="313"/>
        <v>0</v>
      </c>
      <c r="AD986" s="6"/>
      <c r="AE986" s="6"/>
      <c r="AF986" s="6"/>
      <c r="AG986" s="6"/>
      <c r="AH986" s="5">
        <v>4212112</v>
      </c>
      <c r="AI986" s="4" t="str">
        <f t="shared" si="319"/>
        <v>42121127</v>
      </c>
    </row>
    <row r="987" spans="1:35" s="2" customFormat="1" ht="27.75" hidden="1" customHeight="1" x14ac:dyDescent="0.25">
      <c r="A987" s="12" t="s">
        <v>1</v>
      </c>
      <c r="B987" s="12" t="s">
        <v>1</v>
      </c>
      <c r="C987" s="11">
        <v>4212112</v>
      </c>
      <c r="D987" s="10">
        <v>9</v>
      </c>
      <c r="E987" s="9" t="s">
        <v>12</v>
      </c>
      <c r="F987" s="8">
        <v>4450403</v>
      </c>
      <c r="G987" s="8">
        <v>0</v>
      </c>
      <c r="H987" s="8">
        <v>0</v>
      </c>
      <c r="I987" s="8">
        <v>0</v>
      </c>
      <c r="J987" s="8">
        <f t="shared" si="317"/>
        <v>0</v>
      </c>
      <c r="K987" s="8">
        <f t="shared" si="318"/>
        <v>0</v>
      </c>
      <c r="L987" s="7">
        <f t="shared" si="313"/>
        <v>0</v>
      </c>
      <c r="AD987" s="6"/>
      <c r="AE987" s="6"/>
      <c r="AF987" s="6"/>
      <c r="AG987" s="6"/>
      <c r="AH987" s="5">
        <v>4212112</v>
      </c>
      <c r="AI987" s="4" t="str">
        <f t="shared" si="319"/>
        <v>42121129</v>
      </c>
    </row>
    <row r="988" spans="1:35" s="2" customFormat="1" ht="27.75" customHeight="1" x14ac:dyDescent="0.25">
      <c r="A988" s="30" t="s">
        <v>9</v>
      </c>
      <c r="B988" s="30" t="s">
        <v>9</v>
      </c>
      <c r="C988" s="30" t="s">
        <v>9</v>
      </c>
      <c r="D988" s="29">
        <v>4311</v>
      </c>
      <c r="E988" s="28" t="s">
        <v>11</v>
      </c>
      <c r="F988" s="27">
        <v>1302999999.7779999</v>
      </c>
      <c r="G988" s="27">
        <v>1262180664.9975002</v>
      </c>
      <c r="H988" s="27">
        <f>SUMIF($B$989:$B$993,"chap",H989:H993)</f>
        <v>1807864870</v>
      </c>
      <c r="I988" s="27">
        <f>SUMIF($B$989:$B$993,"chap",I989:I993)</f>
        <v>877088234.30999994</v>
      </c>
      <c r="J988" s="27">
        <f>SUMIF($B$989:$B$993,"chap",J989:J993)</f>
        <v>930776635.69000006</v>
      </c>
      <c r="K988" s="27">
        <f>SUMIF($B$989:$B$993,"chap",K989:K993)</f>
        <v>-385092430.68750024</v>
      </c>
      <c r="L988" s="26">
        <f t="shared" si="313"/>
        <v>0.48515143408367684</v>
      </c>
      <c r="AD988" s="25"/>
      <c r="AE988" s="25"/>
      <c r="AF988" s="25"/>
      <c r="AG988" s="25"/>
      <c r="AH988" s="5"/>
    </row>
    <row r="989" spans="1:35" s="19" customFormat="1" ht="27.75" customHeight="1" x14ac:dyDescent="0.25">
      <c r="A989" s="24" t="s">
        <v>7</v>
      </c>
      <c r="B989" s="24" t="s">
        <v>7</v>
      </c>
      <c r="C989" s="24" t="s">
        <v>7</v>
      </c>
      <c r="D989" s="23">
        <v>43111</v>
      </c>
      <c r="E989" s="22" t="s">
        <v>6</v>
      </c>
      <c r="F989" s="21">
        <v>1302999999.7779999</v>
      </c>
      <c r="G989" s="21">
        <v>1262180664.9975002</v>
      </c>
      <c r="H989" s="21">
        <f>SUMIF($B$989:$B$993,"section",H989:H993)</f>
        <v>1807864870</v>
      </c>
      <c r="I989" s="21">
        <f>SUMIF($B$989:$B$993,"section",I989:I993)</f>
        <v>877088234.30999994</v>
      </c>
      <c r="J989" s="21">
        <f>SUMIF($B$989:$B$993,"section",J989:J993)</f>
        <v>930776635.69000006</v>
      </c>
      <c r="K989" s="21">
        <f>SUMIF($B$989:$B$993,"section",K989:K993)</f>
        <v>-385092430.68750024</v>
      </c>
      <c r="L989" s="20">
        <f t="shared" si="313"/>
        <v>0.48515143408367684</v>
      </c>
      <c r="AH989" s="5"/>
    </row>
    <row r="990" spans="1:35" s="2" customFormat="1" ht="27.75" customHeight="1" x14ac:dyDescent="0.25">
      <c r="A990" s="18" t="s">
        <v>5</v>
      </c>
      <c r="B990" s="18" t="s">
        <v>5</v>
      </c>
      <c r="C990" s="18" t="s">
        <v>5</v>
      </c>
      <c r="D990" s="17">
        <v>4311111</v>
      </c>
      <c r="E990" s="16" t="s">
        <v>10</v>
      </c>
      <c r="F990" s="15">
        <v>1302999999.7779999</v>
      </c>
      <c r="G990" s="15">
        <v>1262180664.9975002</v>
      </c>
      <c r="H990" s="15">
        <f>SUMIF($B$991:$B$993,"article",H991:H993)</f>
        <v>1807864870</v>
      </c>
      <c r="I990" s="15">
        <f>SUMIF($B$991:$B$993,"article",I991:I993)</f>
        <v>877088234.30999994</v>
      </c>
      <c r="J990" s="15">
        <f>SUMIF($B$991:$B$993,"article",J991:J993)</f>
        <v>930776635.69000006</v>
      </c>
      <c r="K990" s="15">
        <f>SUMIF($B$991:$B$993,"article",K991:K993)</f>
        <v>-385092430.68750024</v>
      </c>
      <c r="L990" s="14">
        <f t="shared" si="313"/>
        <v>0.48515143408367684</v>
      </c>
      <c r="AD990" s="13"/>
      <c r="AE990" s="13"/>
      <c r="AF990" s="13"/>
      <c r="AG990" s="13"/>
      <c r="AH990" s="5">
        <v>4311111</v>
      </c>
    </row>
    <row r="991" spans="1:35" s="2" customFormat="1" ht="27.75" customHeight="1" x14ac:dyDescent="0.25">
      <c r="A991" s="12" t="s">
        <v>1</v>
      </c>
      <c r="B991" s="12" t="s">
        <v>1</v>
      </c>
      <c r="C991" s="11">
        <v>4311111</v>
      </c>
      <c r="D991" s="10">
        <v>1</v>
      </c>
      <c r="E991" s="9" t="s">
        <v>3</v>
      </c>
      <c r="F991" s="8">
        <v>1062817342.7579999</v>
      </c>
      <c r="G991" s="8">
        <v>1099817342.9975002</v>
      </c>
      <c r="H991" s="8">
        <v>1565966229</v>
      </c>
      <c r="I991" s="8">
        <v>838736363.80999994</v>
      </c>
      <c r="J991" s="8">
        <f>H991-I991</f>
        <v>727229865.19000006</v>
      </c>
      <c r="K991" s="8">
        <f>+I991-G991</f>
        <v>-261080979.18750024</v>
      </c>
      <c r="L991" s="7">
        <f t="shared" si="313"/>
        <v>0.53560309812402729</v>
      </c>
      <c r="AD991" s="6"/>
      <c r="AE991" s="6"/>
      <c r="AF991" s="6"/>
      <c r="AG991" s="6"/>
      <c r="AH991" s="5">
        <v>4311111</v>
      </c>
      <c r="AI991" s="4" t="str">
        <f>CONCATENATE(AH991,D991)</f>
        <v>43111111</v>
      </c>
    </row>
    <row r="992" spans="1:35" s="2" customFormat="1" ht="27.75" customHeight="1" x14ac:dyDescent="0.25">
      <c r="A992" s="12" t="s">
        <v>1</v>
      </c>
      <c r="B992" s="12" t="s">
        <v>1</v>
      </c>
      <c r="C992" s="11">
        <v>4311111</v>
      </c>
      <c r="D992" s="10">
        <v>2</v>
      </c>
      <c r="E992" s="9" t="s">
        <v>2</v>
      </c>
      <c r="F992" s="8">
        <v>240182657.02000001</v>
      </c>
      <c r="G992" s="8">
        <v>162363322</v>
      </c>
      <c r="H992" s="8">
        <v>241898641</v>
      </c>
      <c r="I992" s="8">
        <v>38351870.5</v>
      </c>
      <c r="J992" s="8">
        <f>H992-I992</f>
        <v>203546770.5</v>
      </c>
      <c r="K992" s="8">
        <f>+I992-G992</f>
        <v>-124011451.5</v>
      </c>
      <c r="L992" s="7">
        <f t="shared" si="313"/>
        <v>0.15854520861074206</v>
      </c>
      <c r="AD992" s="6"/>
      <c r="AE992" s="6"/>
      <c r="AF992" s="6"/>
      <c r="AG992" s="6"/>
      <c r="AH992" s="5">
        <v>4311111</v>
      </c>
      <c r="AI992" s="4" t="str">
        <f>CONCATENATE(AH992,D992)</f>
        <v>43111112</v>
      </c>
    </row>
    <row r="993" spans="1:35" s="2" customFormat="1" ht="27.75" hidden="1" customHeight="1" x14ac:dyDescent="0.25">
      <c r="A993" s="12" t="s">
        <v>1</v>
      </c>
      <c r="B993" s="12" t="s">
        <v>1</v>
      </c>
      <c r="C993" s="11">
        <v>4311111</v>
      </c>
      <c r="D993" s="10">
        <v>7</v>
      </c>
      <c r="E993" s="9" t="s">
        <v>0</v>
      </c>
      <c r="F993" s="8">
        <v>0</v>
      </c>
      <c r="G993" s="8">
        <v>0</v>
      </c>
      <c r="H993" s="8">
        <v>0</v>
      </c>
      <c r="I993" s="8">
        <v>0</v>
      </c>
      <c r="J993" s="8">
        <f>H993-I993</f>
        <v>0</v>
      </c>
      <c r="K993" s="8">
        <f>+I993-G993</f>
        <v>0</v>
      </c>
      <c r="L993" s="7">
        <f t="shared" si="313"/>
        <v>0</v>
      </c>
      <c r="AD993" s="6"/>
      <c r="AE993" s="6"/>
      <c r="AF993" s="6"/>
      <c r="AG993" s="6"/>
      <c r="AH993" s="5">
        <v>4311111</v>
      </c>
      <c r="AI993" s="4" t="str">
        <f>CONCATENATE(AH993,D993)</f>
        <v>43111117</v>
      </c>
    </row>
    <row r="994" spans="1:35" s="2" customFormat="1" ht="27.75" customHeight="1" x14ac:dyDescent="0.25">
      <c r="A994" s="30" t="s">
        <v>9</v>
      </c>
      <c r="B994" s="30" t="s">
        <v>9</v>
      </c>
      <c r="C994" s="30" t="s">
        <v>9</v>
      </c>
      <c r="D994" s="29">
        <v>4411</v>
      </c>
      <c r="E994" s="28" t="s">
        <v>8</v>
      </c>
      <c r="F994" s="27">
        <v>35031200</v>
      </c>
      <c r="G994" s="27">
        <v>29701327.077500001</v>
      </c>
      <c r="H994" s="27">
        <f>SUMIF($B$989:$B$993,"chap",H995:H999)</f>
        <v>55057092.049999997</v>
      </c>
      <c r="I994" s="27">
        <f>SUMIF($B$989:$B$993,"chap",I995:I999)</f>
        <v>16397504.389999999</v>
      </c>
      <c r="J994" s="27">
        <f>SUMIF($B$989:$B$993,"chap",J995:J999)</f>
        <v>38659587.659999996</v>
      </c>
      <c r="K994" s="27">
        <f>SUMIF($B$989:$B$993,"chap",K995:K999)</f>
        <v>-13303822.687500002</v>
      </c>
      <c r="L994" s="26">
        <f t="shared" si="313"/>
        <v>0.29782728762915112</v>
      </c>
      <c r="AD994" s="25"/>
      <c r="AE994" s="25"/>
      <c r="AF994" s="25"/>
      <c r="AG994" s="25"/>
      <c r="AH994" s="5"/>
    </row>
    <row r="995" spans="1:35" s="19" customFormat="1" ht="27.75" customHeight="1" x14ac:dyDescent="0.25">
      <c r="A995" s="24" t="s">
        <v>7</v>
      </c>
      <c r="B995" s="24" t="s">
        <v>7</v>
      </c>
      <c r="C995" s="24" t="s">
        <v>7</v>
      </c>
      <c r="D995" s="23">
        <v>44111</v>
      </c>
      <c r="E995" s="22" t="s">
        <v>6</v>
      </c>
      <c r="F995" s="21">
        <v>35031200</v>
      </c>
      <c r="G995" s="21">
        <v>29701327.077500001</v>
      </c>
      <c r="H995" s="21">
        <f>SUMIF($B$989:$B$993,"section",H995:H999)</f>
        <v>55057092.049999997</v>
      </c>
      <c r="I995" s="21">
        <f>SUMIF($B$989:$B$993,"section",I995:I999)</f>
        <v>16397504.389999999</v>
      </c>
      <c r="J995" s="21">
        <f>SUMIF($B$989:$B$993,"section",J995:J999)</f>
        <v>38659587.659999996</v>
      </c>
      <c r="K995" s="21">
        <f>SUMIF($B$989:$B$993,"section",K995:K999)</f>
        <v>-13303822.687500002</v>
      </c>
      <c r="L995" s="20">
        <f t="shared" si="313"/>
        <v>0.29782728762915112</v>
      </c>
      <c r="AH995" s="5"/>
    </row>
    <row r="996" spans="1:35" s="2" customFormat="1" ht="27.75" customHeight="1" x14ac:dyDescent="0.25">
      <c r="A996" s="18" t="s">
        <v>5</v>
      </c>
      <c r="B996" s="18" t="s">
        <v>5</v>
      </c>
      <c r="C996" s="18" t="s">
        <v>5</v>
      </c>
      <c r="D996" s="17">
        <v>4411111</v>
      </c>
      <c r="E996" s="16" t="s">
        <v>4</v>
      </c>
      <c r="F996" s="15">
        <v>35031200</v>
      </c>
      <c r="G996" s="15">
        <v>29701327.077500001</v>
      </c>
      <c r="H996" s="15">
        <f>SUMIF($B$991:$B$993,"article",H997:H999)</f>
        <v>55057092.049999997</v>
      </c>
      <c r="I996" s="15">
        <f>SUMIF($B$991:$B$993,"article",I997:I999)</f>
        <v>16397504.389999999</v>
      </c>
      <c r="J996" s="15">
        <f>SUMIF($B$991:$B$993,"article",J997:J999)</f>
        <v>38659587.659999996</v>
      </c>
      <c r="K996" s="15">
        <f>SUMIF($B$991:$B$993,"article",K997:K999)</f>
        <v>-13303822.687500002</v>
      </c>
      <c r="L996" s="14">
        <f t="shared" si="313"/>
        <v>0.29782728762915112</v>
      </c>
      <c r="AD996" s="13"/>
      <c r="AE996" s="13"/>
      <c r="AF996" s="13"/>
      <c r="AG996" s="13"/>
      <c r="AH996" s="5">
        <v>4411111</v>
      </c>
    </row>
    <row r="997" spans="1:35" s="2" customFormat="1" ht="30.75" customHeight="1" x14ac:dyDescent="0.25">
      <c r="A997" s="12" t="s">
        <v>1</v>
      </c>
      <c r="B997" s="12" t="s">
        <v>1</v>
      </c>
      <c r="C997" s="11">
        <v>4411111</v>
      </c>
      <c r="D997" s="10">
        <v>1</v>
      </c>
      <c r="E997" s="9" t="s">
        <v>3</v>
      </c>
      <c r="F997" s="8">
        <v>20063858.329999998</v>
      </c>
      <c r="G997" s="8">
        <v>17265627.077500001</v>
      </c>
      <c r="H997" s="8">
        <v>31698979.170000002</v>
      </c>
      <c r="I997" s="8">
        <v>14692581.889999999</v>
      </c>
      <c r="J997" s="8">
        <f>H997-I997</f>
        <v>17006397.280000001</v>
      </c>
      <c r="K997" s="8">
        <f>+I997-G997</f>
        <v>-2573045.1875000019</v>
      </c>
      <c r="L997" s="7">
        <f t="shared" si="313"/>
        <v>0.46350331381980581</v>
      </c>
      <c r="AD997" s="6"/>
      <c r="AE997" s="6"/>
      <c r="AF997" s="6"/>
      <c r="AG997" s="6"/>
      <c r="AH997" s="5">
        <v>4411111</v>
      </c>
      <c r="AI997" s="4" t="str">
        <f>CONCATENATE(AH997,D997)</f>
        <v>44111111</v>
      </c>
    </row>
    <row r="998" spans="1:35" s="2" customFormat="1" ht="27.75" customHeight="1" x14ac:dyDescent="0.25">
      <c r="A998" s="12" t="s">
        <v>1</v>
      </c>
      <c r="B998" s="12" t="s">
        <v>1</v>
      </c>
      <c r="C998" s="11">
        <v>4411111</v>
      </c>
      <c r="D998" s="10">
        <v>2</v>
      </c>
      <c r="E998" s="9" t="s">
        <v>2</v>
      </c>
      <c r="F998" s="8">
        <v>14967341.67</v>
      </c>
      <c r="G998" s="8">
        <v>12435700</v>
      </c>
      <c r="H998" s="8">
        <v>23358112.879999999</v>
      </c>
      <c r="I998" s="8">
        <v>1704922.5</v>
      </c>
      <c r="J998" s="8">
        <f>H998-I998</f>
        <v>21653190.379999999</v>
      </c>
      <c r="K998" s="8">
        <f>+I998-G998</f>
        <v>-10730777.5</v>
      </c>
      <c r="L998" s="7">
        <f t="shared" si="313"/>
        <v>7.2990592551670216E-2</v>
      </c>
      <c r="AD998" s="6"/>
      <c r="AE998" s="6"/>
      <c r="AF998" s="6"/>
      <c r="AG998" s="6"/>
      <c r="AH998" s="5">
        <v>4411111</v>
      </c>
      <c r="AI998" s="4" t="str">
        <f>CONCATENATE(AH998,D998)</f>
        <v>44111112</v>
      </c>
    </row>
    <row r="999" spans="1:35" s="2" customFormat="1" ht="27.75" hidden="1" customHeight="1" x14ac:dyDescent="0.25">
      <c r="A999" s="12" t="s">
        <v>1</v>
      </c>
      <c r="B999" s="12" t="s">
        <v>1</v>
      </c>
      <c r="C999" s="11">
        <v>4411111</v>
      </c>
      <c r="D999" s="10">
        <v>7</v>
      </c>
      <c r="E999" s="9" t="s">
        <v>0</v>
      </c>
      <c r="F999" s="8">
        <v>0</v>
      </c>
      <c r="G999" s="8">
        <v>0</v>
      </c>
      <c r="H999" s="8">
        <v>0</v>
      </c>
      <c r="I999" s="8">
        <v>0</v>
      </c>
      <c r="J999" s="8">
        <f>H999-I999</f>
        <v>0</v>
      </c>
      <c r="K999" s="8">
        <f>+I999-G999</f>
        <v>0</v>
      </c>
      <c r="L999" s="7">
        <f t="shared" si="313"/>
        <v>0</v>
      </c>
      <c r="AD999" s="6"/>
      <c r="AE999" s="6"/>
      <c r="AF999" s="6"/>
      <c r="AG999" s="6"/>
      <c r="AH999" s="5">
        <v>4411111</v>
      </c>
      <c r="AI999" s="4" t="str">
        <f>CONCATENATE(AH999,D999)</f>
        <v>44111117</v>
      </c>
    </row>
  </sheetData>
  <autoFilter ref="A2:L999" xr:uid="{00000000-0009-0000-0000-00000B000000}">
    <filterColumn colId="7">
      <filters blank="1">
        <filter val="1 000 000"/>
        <filter val="1 024 554 955"/>
        <filter val="1 059 189 222"/>
        <filter val="1 068 422"/>
        <filter val="1 072 700"/>
        <filter val="1 075 275"/>
        <filter val="1 075 745 130"/>
        <filter val="1 077 282 668"/>
        <filter val="1 082 987 602"/>
        <filter val="1 086 466 957"/>
        <filter val="1 153 588 671"/>
        <filter val="1 183 968"/>
        <filter val="1 201 345 213"/>
        <filter val="1 228 151 089"/>
        <filter val="1 250 858"/>
        <filter val="1 335 632 399"/>
        <filter val="1 359 208 833"/>
        <filter val="1 367 766 285"/>
        <filter val="1 400 113 287"/>
        <filter val="1 438 716"/>
        <filter val="1 500 000"/>
        <filter val="1 500 000 000"/>
        <filter val="1 502 676 615"/>
        <filter val="1 565 966 229"/>
        <filter val="1 578 133 911"/>
        <filter val="1 588"/>
        <filter val="1 594 187 384"/>
        <filter val="1 620 596 109"/>
        <filter val="1 626 385 495"/>
        <filter val="1 669 657 152"/>
        <filter val="1 698 211 982"/>
        <filter val="1 734 454 018"/>
        <filter val="1 766 545 234"/>
        <filter val="1 773 273 541"/>
        <filter val="1 807 864 870"/>
        <filter val="1 827 942 619"/>
        <filter val="1 885 856 719"/>
        <filter val="1 908 638 741"/>
        <filter val="1 929 890"/>
        <filter val="1 960 393 426"/>
        <filter val="1 966 726 516"/>
        <filter val="10 000 000"/>
        <filter val="10 084 516 469"/>
        <filter val="10 827 417 982"/>
        <filter val="100 000 000"/>
        <filter val="100 710 823"/>
        <filter val="101 086 229"/>
        <filter val="101 671 038"/>
        <filter val="103 006 287"/>
        <filter val="105 430 570"/>
        <filter val="105 640 827"/>
        <filter val="105 792 286"/>
        <filter val="106 650 510"/>
        <filter val="106 961 340"/>
        <filter val="108 334 094"/>
        <filter val="108 793 270"/>
        <filter val="109 102 852"/>
        <filter val="109 780 844"/>
        <filter val="11 012 140"/>
        <filter val="11 310 261 637"/>
        <filter val="11 427 210 896"/>
        <filter val="11 438 316"/>
        <filter val="11 634 364"/>
        <filter val="11 976 826"/>
        <filter val="110 619 675"/>
        <filter val="111 192 487"/>
        <filter val="112 059 828"/>
        <filter val="114 614 554"/>
        <filter val="117 000 000"/>
        <filter val="117 857 534"/>
        <filter val="118 068 727"/>
        <filter val="118 087 882"/>
        <filter val="118 159 504"/>
        <filter val="118 904 760"/>
        <filter val="119 730"/>
        <filter val="119 733 368"/>
        <filter val="12 138 799"/>
        <filter val="12 255 394"/>
        <filter val="12 350 000"/>
        <filter val="12 369 921"/>
        <filter val="12 524 299"/>
        <filter val="12 599 824"/>
        <filter val="12 703 689"/>
        <filter val="12 855 609"/>
        <filter val="12 930 857 746"/>
        <filter val="12 955 859 973"/>
        <filter val="12 969 921"/>
        <filter val="120 000 000"/>
        <filter val="120 454 293"/>
        <filter val="120 644 175"/>
        <filter val="123 500 000"/>
        <filter val="124 215 965"/>
        <filter val="124 631 929"/>
        <filter val="124 646 333"/>
        <filter val="124 668 597"/>
        <filter val="125 837 535"/>
        <filter val="127 219 334"/>
        <filter val="127 363 238"/>
        <filter val="129 466 621"/>
        <filter val="13 000 000"/>
        <filter val="13 133 586"/>
        <filter val="13 580 450"/>
        <filter val="13 670 953"/>
        <filter val="13 848 852"/>
        <filter val="131 868 767"/>
        <filter val="131 954 932"/>
        <filter val="133 068 384"/>
        <filter val="133 401 199"/>
        <filter val="134 534 378"/>
        <filter val="135 721 192"/>
        <filter val="136 350 320"/>
        <filter val="138 228 022"/>
        <filter val="14 274 041 769"/>
        <filter val="14 503 809"/>
        <filter val="141 357 966"/>
        <filter val="141 668 297"/>
        <filter val="142 631 449"/>
        <filter val="146 046 804"/>
        <filter val="146 172 192"/>
        <filter val="149 624 236"/>
        <filter val="15 000 000"/>
        <filter val="15 008 247 283"/>
        <filter val="15 016 318"/>
        <filter val="15 144 990 001"/>
        <filter val="15 181 026"/>
        <filter val="15 412 115"/>
        <filter val="15 499 996"/>
        <filter val="15 513 841"/>
        <filter val="15 720 024"/>
        <filter val="150 000"/>
        <filter val="152 316 320"/>
        <filter val="153 248 005"/>
        <filter val="154 362 550"/>
        <filter val="155 323 527"/>
        <filter val="156 342 981"/>
        <filter val="159 195 284"/>
        <filter val="159 707 522"/>
        <filter val="16 000 000"/>
        <filter val="16 930 737"/>
        <filter val="160 008 414"/>
        <filter val="160 246 142"/>
        <filter val="160 513 600"/>
        <filter val="160 977 403"/>
        <filter val="163 256 618"/>
        <filter val="163 443 482"/>
        <filter val="163 824 374"/>
        <filter val="165 160 735"/>
        <filter val="166 520 953"/>
        <filter val="166 878 517"/>
        <filter val="168 180"/>
        <filter val="17 225 900"/>
        <filter val="17 416 807"/>
        <filter val="17 699 993"/>
        <filter val="17 767 166"/>
        <filter val="17 899 430"/>
        <filter val="17 923 595"/>
        <filter val="172 532 023"/>
        <filter val="172 540 563"/>
        <filter val="175 853 695"/>
        <filter val="176 231 083"/>
        <filter val="177 234 709 645"/>
        <filter val="179 898 096"/>
        <filter val="18 026 806"/>
        <filter val="18 236 711"/>
        <filter val="18 622 545"/>
        <filter val="18 782 463"/>
        <filter val="18 788 794 196"/>
        <filter val="18 873 237"/>
        <filter val="180 059 128"/>
        <filter val="182 962 776"/>
        <filter val="183 809 254"/>
        <filter val="186 348 862"/>
        <filter val="186 843"/>
        <filter val="188 200 000 000"/>
        <filter val="19 043 778"/>
        <filter val="19 222 937"/>
        <filter val="19 449 954"/>
        <filter val="19 649 052"/>
        <filter val="191 822 901"/>
        <filter val="192 832 928"/>
        <filter val="193 252 975"/>
        <filter val="193 452 975"/>
        <filter val="193 581 394"/>
        <filter val="193 764 269"/>
        <filter val="195 038 832"/>
        <filter val="195 300 810"/>
        <filter val="198 300 057"/>
        <filter val="2 000 000"/>
        <filter val="2 003 676 569"/>
        <filter val="2 046 260 838"/>
        <filter val="2 067 339"/>
        <filter val="2 074 742 754"/>
        <filter val="2 128 441 991"/>
        <filter val="2 169 449 805"/>
        <filter val="2 185 793 047"/>
        <filter val="2 220 193 418"/>
        <filter val="2 296 483 110"/>
        <filter val="2 305 657 064"/>
        <filter val="2 329 251 926"/>
        <filter val="2 499 984"/>
        <filter val="2 499 996"/>
        <filter val="2 500 000"/>
        <filter val="2 532 875"/>
        <filter val="2 576 658"/>
        <filter val="2 621 100"/>
        <filter val="2 624 801"/>
        <filter val="2 652 605"/>
        <filter val="2 657 210"/>
        <filter val="2 794 814 472"/>
        <filter val="2 808 543"/>
        <filter val="2 866 175 425"/>
        <filter val="2 870 019 400"/>
        <filter val="2 931 768 757"/>
        <filter val="2 940 020"/>
        <filter val="2 954 915 424"/>
        <filter val="2 991 226 096"/>
        <filter val="20 000 000"/>
        <filter val="20 077 743"/>
        <filter val="20 318 738 782"/>
        <filter val="20 381 633"/>
        <filter val="20 460 740"/>
        <filter val="20 507 990 001"/>
        <filter val="20 703 744"/>
        <filter val="20 706 553"/>
        <filter val="200 000"/>
        <filter val="201 990 605"/>
        <filter val="205 000 000"/>
        <filter val="205 526 057"/>
        <filter val="209 871 073"/>
        <filter val="209 960 208"/>
        <filter val="21 320 781 633"/>
        <filter val="21 701 222 632"/>
        <filter val="21 723 096"/>
        <filter val="210 204 858"/>
        <filter val="211 282 370"/>
        <filter val="214 209 097"/>
        <filter val="214 604 876"/>
        <filter val="215 718 999"/>
        <filter val="215 952 355"/>
        <filter val="217 723 153"/>
        <filter val="218 020 825"/>
        <filter val="219 345 346"/>
        <filter val="22 031 367"/>
        <filter val="22 106 112"/>
        <filter val="22 216 783"/>
        <filter val="22 444 899"/>
        <filter val="22 651 338"/>
        <filter val="22 948 927"/>
        <filter val="22 980 260"/>
        <filter val="220 186 332"/>
        <filter val="221 496"/>
        <filter val="228 809 430"/>
        <filter val="23 103 218"/>
        <filter val="23 113 488 113"/>
        <filter val="23 134 070"/>
        <filter val="23 297 704"/>
        <filter val="23 358 113"/>
        <filter val="23 499 996"/>
        <filter val="23 804 816 633"/>
        <filter val="23 949 900"/>
        <filter val="232 624 190"/>
        <filter val="234 301 419"/>
        <filter val="237 160 248"/>
        <filter val="238 171 403"/>
        <filter val="238 939 069"/>
        <filter val="239 223 277"/>
        <filter val="239 674 949"/>
        <filter val="24 070 537"/>
        <filter val="24 224 703"/>
        <filter val="24 515 248"/>
        <filter val="24 823 343"/>
        <filter val="24 964 296"/>
        <filter val="241 244 496"/>
        <filter val="241 898 641"/>
        <filter val="244 423 626"/>
        <filter val="249 614 159"/>
        <filter val="25 000 000"/>
        <filter val="25 132 139"/>
        <filter val="25 359 201 993"/>
        <filter val="25 595 586"/>
        <filter val="25 933 615"/>
        <filter val="254 728 484"/>
        <filter val="254 914 741"/>
        <filter val="254 914 765"/>
        <filter val="254 984 042"/>
        <filter val="257 197 750"/>
        <filter val="259 094 413"/>
        <filter val="26 650 041 552"/>
        <filter val="26 840 451"/>
        <filter val="260 850 386"/>
        <filter val="27 309 616"/>
        <filter val="27 528 106"/>
        <filter val="27 541 041"/>
        <filter val="272 534 295"/>
        <filter val="275 144 076"/>
        <filter val="28 609 063"/>
        <filter val="28 758 778"/>
        <filter val="28 775 290"/>
        <filter val="282 440 779"/>
        <filter val="285 889 365"/>
        <filter val="29 398 412"/>
        <filter val="29 928 387"/>
        <filter val="290 364 130"/>
        <filter val="294 758 455"/>
        <filter val="295 800 134"/>
        <filter val="295 833 409"/>
        <filter val="3 023 011"/>
        <filter val="3 023 232"/>
        <filter val="3 026 800"/>
        <filter val="3 063 780"/>
        <filter val="3 067 360 777"/>
        <filter val="3 074 026"/>
        <filter val="3 074 270"/>
        <filter val="3 207 492"/>
        <filter val="3 406 233"/>
        <filter val="3 548 448 930"/>
        <filter val="3 580 668 827"/>
        <filter val="3 951 153 958"/>
        <filter val="30 000 000"/>
        <filter val="30 041 649"/>
        <filter val="30 047 202"/>
        <filter val="30 983 187"/>
        <filter val="30 990 697"/>
        <filter val="300 000"/>
        <filter val="305 000 000"/>
        <filter val="309 070 248"/>
        <filter val="309 475 619"/>
        <filter val="31 016 121"/>
        <filter val="31 146 869"/>
        <filter val="31 316 132"/>
        <filter val="31 500 000"/>
        <filter val="31 691 796"/>
        <filter val="31 698 979"/>
        <filter val="31 974 253"/>
        <filter val="317 024 532"/>
        <filter val="318 157 400"/>
        <filter val="32 129 649"/>
        <filter val="32 179 722"/>
        <filter val="32 418 447"/>
        <filter val="32 690 473"/>
        <filter val="32 784 952"/>
        <filter val="32 937 580"/>
        <filter val="328 390 873"/>
        <filter val="328 492 030"/>
        <filter val="33 287 267"/>
        <filter val="337 968"/>
        <filter val="34 517 037"/>
        <filter val="34 787 210"/>
        <filter val="34 803 184"/>
        <filter val="340 852 200"/>
        <filter val="340 890 052"/>
        <filter val="345 481 769"/>
        <filter val="348 076 357"/>
        <filter val="35 000 000"/>
        <filter val="35 694 618"/>
        <filter val="35 858 442"/>
        <filter val="358 739 775"/>
        <filter val="36 113 548"/>
        <filter val="36 125 392"/>
        <filter val="36 201 041"/>
        <filter val="36 202 711"/>
        <filter val="36 568 384"/>
        <filter val="36 709 469 915"/>
        <filter val="364 403 435"/>
        <filter val="37 085 094"/>
        <filter val="37 117 546 887"/>
        <filter val="37 225 629"/>
        <filter val="37 233 101"/>
        <filter val="37 367 971"/>
        <filter val="37 751 343"/>
        <filter val="37 800 000"/>
        <filter val="38 500 000"/>
        <filter val="380 943 046"/>
        <filter val="385 386 392"/>
        <filter val="39 071 699"/>
        <filter val="39 247 836"/>
        <filter val="39 400 000"/>
        <filter val="39 580 107"/>
        <filter val="399 842 233"/>
        <filter val="4 000 000"/>
        <filter val="4 001 021"/>
        <filter val="4 013 052 673"/>
        <filter val="4 041 469 270"/>
        <filter val="4 129 006 613"/>
        <filter val="4 253 243"/>
        <filter val="4 256 194 832"/>
        <filter val="4 324 693 917"/>
        <filter val="4 423 787"/>
        <filter val="4 527 706"/>
        <filter val="4 549 205"/>
        <filter val="4 550 054 234"/>
        <filter val="40 192 667"/>
        <filter val="40 925 359"/>
        <filter val="407 662 813"/>
        <filter val="41 165 452"/>
        <filter val="41 275 409"/>
        <filter val="41 350 000"/>
        <filter val="41 872 900"/>
        <filter val="412 207 198"/>
        <filter val="415 613 167"/>
        <filter val="42 471 896"/>
        <filter val="42 857 023"/>
        <filter val="425 294 197"/>
        <filter val="426 004 418"/>
        <filter val="427 607 559"/>
        <filter val="428 990 325"/>
        <filter val="429 494 456"/>
        <filter val="43 102 357"/>
        <filter val="43 280 801"/>
        <filter val="43 411 898"/>
        <filter val="43 626 863"/>
        <filter val="44 289 922"/>
        <filter val="44 350 694 232"/>
        <filter val="44 703 356"/>
        <filter val="44 836 557"/>
        <filter val="44 900 000"/>
        <filter val="45 906 233"/>
        <filter val="46 218 847"/>
        <filter val="46 483 183"/>
        <filter val="46 674 657"/>
        <filter val="46 944 879"/>
        <filter val="460 105 428"/>
        <filter val="460 694 000"/>
        <filter val="47 712 040"/>
        <filter val="47 965 244"/>
        <filter val="47 996 996"/>
        <filter val="474 253 399"/>
        <filter val="479 139 607"/>
        <filter val="48 118 440"/>
        <filter val="48 432 928"/>
        <filter val="48 503 369"/>
        <filter val="49 057 624"/>
        <filter val="49 243 620"/>
        <filter val="49 561 500"/>
        <filter val="49 603 552"/>
        <filter val="5 007 755"/>
        <filter val="5 221 000"/>
        <filter val="5 243 000 000"/>
        <filter val="5 251 179"/>
        <filter val="5 288 790"/>
        <filter val="5 825 004"/>
        <filter val="5 930 000"/>
        <filter val="503 158 965"/>
        <filter val="51 012 884"/>
        <filter val="52 967 789"/>
        <filter val="521 566 058"/>
        <filter val="538 720 311"/>
        <filter val="54 025 739"/>
        <filter val="54 562 922"/>
        <filter val="55 000 000"/>
        <filter val="55 050 048"/>
        <filter val="55 057 092"/>
        <filter val="55 538 777"/>
        <filter val="55 848 831"/>
        <filter val="556 611 181"/>
        <filter val="56 320 486"/>
        <filter val="56 858 450"/>
        <filter val="58 659 482"/>
        <filter val="58 844 564"/>
        <filter val="58 879 941"/>
        <filter val="580 192 962"/>
        <filter val="59 022 651"/>
        <filter val="59 118 098"/>
        <filter val="59 231 771"/>
        <filter val="59 306 365"/>
        <filter val="59 575 142"/>
        <filter val="590 678 154"/>
        <filter val="598 796 909"/>
        <filter val="6 223 720 104"/>
        <filter val="6 449 835"/>
        <filter val="6 788 308"/>
        <filter val="6 905 400"/>
        <filter val="60 000 010"/>
        <filter val="60 556 581"/>
        <filter val="60 723 913"/>
        <filter val="600 000"/>
        <filter val="608 911 946"/>
        <filter val="61 229 432"/>
        <filter val="61 415 896"/>
        <filter val="61 920 888"/>
        <filter val="615 551 015"/>
        <filter val="62 126 522"/>
        <filter val="62 150 000"/>
        <filter val="62 390 578"/>
        <filter val="63 112 855"/>
        <filter val="63 528 635"/>
        <filter val="633 336 320"/>
        <filter val="64 364 296"/>
        <filter val="640 195 254"/>
        <filter val="641 111 876"/>
        <filter val="65 000 000"/>
        <filter val="65 225 309"/>
        <filter val="655 455 227"/>
        <filter val="665 929 425"/>
        <filter val="668 082 317"/>
        <filter val="68 877 810"/>
        <filter val="680 734 420"/>
        <filter val="682 133 023"/>
        <filter val="689 600"/>
        <filter val="69 250 000"/>
        <filter val="69 693 118"/>
        <filter val="69 942 808"/>
        <filter val="690 396 102"/>
        <filter val="7 000 000"/>
        <filter val="7 346 203"/>
        <filter val="7 367 443 057"/>
        <filter val="7 370 251 600"/>
        <filter val="7 400 000"/>
        <filter val="7 500 000"/>
        <filter val="7 956 755"/>
        <filter val="7 983 514 754"/>
        <filter val="70 620 000"/>
        <filter val="71 579 511 468"/>
        <filter val="71 910 000"/>
        <filter val="713 185 482"/>
        <filter val="717 222 269"/>
        <filter val="717 439 041"/>
        <filter val="72 172 690"/>
        <filter val="724 356 106"/>
        <filter val="73 012 124"/>
        <filter val="73 717 404"/>
        <filter val="735 507 054"/>
        <filter val="74 048 239"/>
        <filter val="74 593 600"/>
        <filter val="747 300"/>
        <filter val="75 106 278"/>
        <filter val="75 732 992"/>
        <filter val="76 001 436"/>
        <filter val="76 019 936"/>
        <filter val="76 904 885"/>
        <filter val="763 124 218"/>
        <filter val="763 651 017"/>
        <filter val="77 471 573"/>
        <filter val="77 511 849"/>
        <filter val="78 404 556"/>
        <filter val="79 153 994"/>
        <filter val="79 882 459"/>
        <filter val="8 107 879"/>
        <filter val="8 167 115"/>
        <filter val="8 220 000 000"/>
        <filter val="8 357 933"/>
        <filter val="8 364 280"/>
        <filter val="8 412 730 719"/>
        <filter val="8 435 984 800"/>
        <filter val="8 500 000"/>
        <filter val="8 660 000"/>
        <filter val="8 707 512"/>
        <filter val="8 723 107 576"/>
        <filter val="8 979 794"/>
        <filter val="80 027 994"/>
        <filter val="80 157 628"/>
        <filter val="80 874 185"/>
        <filter val="81 124 703"/>
        <filter val="81 188 688"/>
        <filter val="81 562 682"/>
        <filter val="81 818 444"/>
        <filter val="83 777 996"/>
        <filter val="84 896 024"/>
        <filter val="846 000"/>
        <filter val="85 035 467"/>
        <filter val="851 645 594"/>
        <filter val="86 205 460"/>
        <filter val="87 575 069"/>
        <filter val="874 645 428"/>
        <filter val="88 475 580"/>
        <filter val="88 884 822"/>
        <filter val="889 116"/>
        <filter val="89 700 194"/>
        <filter val="89 820 372"/>
        <filter val="89 826 640"/>
        <filter val="896 000 888"/>
        <filter val="9 000 000"/>
        <filter val="9 449 329"/>
        <filter val="9 454 372"/>
        <filter val="9 499 968"/>
        <filter val="9 511 000"/>
        <filter val="9 622 100"/>
        <filter val="9 829 601 704"/>
        <filter val="9 961 056"/>
        <filter val="9 999 999"/>
        <filter val="90 192 954"/>
        <filter val="90 722 012"/>
        <filter val="90 967 531"/>
        <filter val="91 253 577"/>
        <filter val="91 543 435"/>
        <filter val="92 826 749"/>
        <filter val="93 353 072"/>
        <filter val="93 507 811"/>
        <filter val="93 635 135"/>
        <filter val="93 756 621"/>
        <filter val="94 106 368"/>
        <filter val="94 172 253"/>
        <filter val="94 174 996"/>
        <filter val="944 934 190"/>
        <filter val="957 351 749"/>
        <filter val="96 500 000"/>
        <filter val="964 918 875"/>
        <filter val="97 968 754"/>
        <filter val="98 376 931"/>
        <filter val="98 600 000"/>
      </filters>
    </filterColumn>
  </autoFilter>
  <mergeCells count="9">
    <mergeCell ref="J2:J3"/>
    <mergeCell ref="K2:K3"/>
    <mergeCell ref="L2:L3"/>
    <mergeCell ref="D2:D3"/>
    <mergeCell ref="E2:E3"/>
    <mergeCell ref="F2:F3"/>
    <mergeCell ref="G2:G3"/>
    <mergeCell ref="H2:H3"/>
    <mergeCell ref="I2:I3"/>
  </mergeCells>
  <conditionalFormatting sqref="D2 D4 D6:D17 A8:C8 E10:E16 D18:E22 E23:E24 D23:D60 E26:E32 E34:E40 E42:E44 A46:C46 E46 E48:E54 E56:E60 D61:E61 E62 D62:D82 E64:E66 E68:E70 E72:E80 E82 A83:E83 D84:D104 E85:E91 E93:E99 E101:E104 D105:E106 E107 D107:D111 E109:E111 D112:E114 E115 D115:D116 D117:E122 E123 D123:D134 A125:C125 E125 E127:E133 D135:E141 D142:D166 E143:E149 E151:E157 E159:E165 A167:E167 D168:D179 E169:E175 E177:E183 D181:D182 D184 E185:E191 D192 E193:E199 D200 E201:E207 D208 E209:E214 D215:E215 D216 E217:E223 D224 E225:E227 D228 E229:E231 E236:E239 D236:D240 A241:E241 D242 E243:E249 D248:D250 D251:E251 E252:E254 D255:E255 E256:E257 D258 E259:E261 D262 E263:E269 D266 D270:D272 A271:C271 E271 E273:E279 E297:E303 D302:D307 A305:C305 E305 E307:E313 D312:D315 E315:E321 D322 E323:E325 D326:E327 A328:E328 A374:E374 D375:E383 A384:E384 D385:E401 A402:E402 D403:E419 A420:E420 D421:E447 A448:E448 D449:E492 A493:E493 D494:E506 A507:E507 A537:E537 D563:D565 A564:C564 E564 E566:E569 D570:E570 E571:E572 D573 E574:E580 D581 E582:E585 D586:E586 E587:E588 D589 E590:E596 D597 E598:E600 D601:D603 A602:C602 E602 E604:E610 D611 E612:E618 D619 E620:E626 D627 E628:E634 D635 E636:E642 D643 D646:D648 A647:C647 E647 E649:E652 D653:E653 E654:E655 D656 E657:E663 D661 D664 E665 D674:D676 A675:C675 E675 E677:E683 D684 E685:E691 D692:D694 A693:C693 E693 E695:E701 D702 E703:E709 A712:C712 E712 D721 E722:E728 D729:D731 A730:C730 E730 E732:E738 D739 E740:E746 D747 E748:E754 D755 E756:E762 D763 E764:E770 D770:D771 E772:E778 D779 E780:E786 D787 E788:E794 D795 E796:E802 D803 E804 D805 E806:E808 D809 E810:E812 D813:E830 A814:C814 D831 E832:E838 D839 E840:E846 D848:D849 E850 D851 E852 D853 E854:E858 C859:D859 A860:E860 D861 D864 E865:E866 D867 E868:E870 A870:D870 D871 E872:E873 D874 E875:E876 D877 C886 D886:D888 A887:C887 E887 E889:E895 C896 D896:D898 A897:C897 E897 E899:E905 D906 E907:E913 D914 E915:E921 C923 D923:D931 A924:C924 E924 E926:E932 D933 E934:E940 D941 E942:E948 D949 E950:E956 C958 D958:D960 A959:C959 E959 E961:E967 C968 D968:D970 A969:C969 E969 E971:E977 C978 D978:D980 A979:C979 E979 E981:E987 C988 D988:D990 A989:C989 E989 D991:E999 C994 A995:C995">
    <cfRule type="cellIs" dxfId="12" priority="13" stopIfTrue="1" operator="between">
      <formula>0</formula>
      <formula>10</formula>
    </cfRule>
  </conditionalFormatting>
  <conditionalFormatting sqref="D280 E281:E287">
    <cfRule type="cellIs" dxfId="11" priority="10" stopIfTrue="1" operator="between">
      <formula>0</formula>
      <formula>10</formula>
    </cfRule>
  </conditionalFormatting>
  <conditionalFormatting sqref="D286:D288 E289:E295 D294:D296">
    <cfRule type="cellIs" dxfId="10" priority="8" stopIfTrue="1" operator="between">
      <formula>0</formula>
      <formula>10</formula>
    </cfRule>
  </conditionalFormatting>
  <conditionalFormatting sqref="D711:D713 E714:E720">
    <cfRule type="cellIs" dxfId="9" priority="4" stopIfTrue="1" operator="between">
      <formula>0</formula>
      <formula>10</formula>
    </cfRule>
  </conditionalFormatting>
  <conditionalFormatting sqref="D880:D881 E882 D883 E884">
    <cfRule type="cellIs" dxfId="8" priority="7" stopIfTrue="1" operator="between">
      <formula>0</formula>
      <formula>10</formula>
    </cfRule>
  </conditionalFormatting>
  <conditionalFormatting sqref="D232:E235">
    <cfRule type="cellIs" dxfId="7" priority="11" stopIfTrue="1" operator="between">
      <formula>0</formula>
      <formula>10</formula>
    </cfRule>
  </conditionalFormatting>
  <conditionalFormatting sqref="D329:E373">
    <cfRule type="cellIs" dxfId="6" priority="6" stopIfTrue="1" operator="between">
      <formula>0</formula>
      <formula>10</formula>
    </cfRule>
  </conditionalFormatting>
  <conditionalFormatting sqref="D508:E536">
    <cfRule type="cellIs" dxfId="5" priority="5" stopIfTrue="1" operator="between">
      <formula>0</formula>
      <formula>10</formula>
    </cfRule>
  </conditionalFormatting>
  <conditionalFormatting sqref="D538:E561">
    <cfRule type="cellIs" dxfId="4" priority="9" stopIfTrue="1" operator="between">
      <formula>0</formula>
      <formula>10</formula>
    </cfRule>
  </conditionalFormatting>
  <conditionalFormatting sqref="E644:E645">
    <cfRule type="cellIs" dxfId="3" priority="12" stopIfTrue="1" operator="between">
      <formula>0</formula>
      <formula>10</formula>
    </cfRule>
  </conditionalFormatting>
  <conditionalFormatting sqref="E862:E863">
    <cfRule type="cellIs" dxfId="2" priority="3" stopIfTrue="1" operator="between">
      <formula>0</formula>
      <formula>10</formula>
    </cfRule>
  </conditionalFormatting>
  <conditionalFormatting sqref="E878:E879">
    <cfRule type="cellIs" dxfId="1" priority="2" stopIfTrue="1" operator="between">
      <formula>0</formula>
      <formula>10</formula>
    </cfRule>
  </conditionalFormatting>
  <conditionalFormatting sqref="AH1:AH1048576 D666 E667:E673 D671">
    <cfRule type="cellIs" dxfId="0" priority="1" stopIfTrue="1" operator="between">
      <formula>0</formula>
      <formula>10</formula>
    </cfRule>
  </conditionalFormatting>
  <printOptions horizontalCentered="1"/>
  <pageMargins left="0" right="0" top="0.99" bottom="0.74803149606299202" header="0.18" footer="0.31496062992126"/>
  <pageSetup scale="65" orientation="portrait" r:id="rId1"/>
  <headerFooter>
    <oddHeader>&amp;C&amp;"-,Gras"&amp;14MINISTERE DE L'ECONOMIE ET DES FINANCES
DIRECTION GENERALE DU BUDGET
DEPENSES DE FONCTIONNEMENT EXECUTEES PAR SECTION ET ARTICLE
EXERCICE 2022-2023
DU 1ER OCTOBRE AU 30 AVRIL</oddHeader>
    <oddFooter>&amp;L&amp;F&amp;R&amp;P/&amp;N</oddFooter>
  </headerFooter>
  <rowBreaks count="1" manualBreakCount="1">
    <brk id="96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10</vt:i4>
      </vt:variant>
    </vt:vector>
  </HeadingPairs>
  <TitlesOfParts>
    <vt:vector size="11" baseType="lpstr">
      <vt:lpstr>Section_Article</vt:lpstr>
      <vt:lpstr>Section_Article!ALINEA</vt:lpstr>
      <vt:lpstr>Section_Article!LIBELLE</vt:lpstr>
      <vt:lpstr>Section_Article!MENSUEL</vt:lpstr>
      <vt:lpstr>Section_Article!NOVEMBRE</vt:lpstr>
      <vt:lpstr>Section_Article!OCTOBRE</vt:lpstr>
      <vt:lpstr>Section_Article!Print_Area</vt:lpstr>
      <vt:lpstr>Section_Article!Print_Titles</vt:lpstr>
      <vt:lpstr>Section_Article!SECTITRE</vt:lpstr>
      <vt:lpstr>Section_Article!TITRE</vt:lpstr>
      <vt:lpstr>Section_Article!Zone_d_impression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Admin1</cp:lastModifiedBy>
  <cp:lastPrinted>2023-05-15T21:58:39Z</cp:lastPrinted>
  <dcterms:created xsi:type="dcterms:W3CDTF">2023-05-15T21:11:18Z</dcterms:created>
  <dcterms:modified xsi:type="dcterms:W3CDTF">2023-05-15T22:17:04Z</dcterms:modified>
</cp:coreProperties>
</file>