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épenses 22-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#REF!</definedName>
    <definedName name="\L">#REF!</definedName>
    <definedName name="\M">#REF!</definedName>
    <definedName name="\S">#REF!</definedName>
    <definedName name="________abs1">#REF!</definedName>
    <definedName name="________abs2">#REF!</definedName>
    <definedName name="________abs3">#REF!</definedName>
    <definedName name="________aen1">#REF!</definedName>
    <definedName name="________aen2">#REF!</definedName>
    <definedName name="________bem98">[1]Programa!#REF!</definedName>
    <definedName name="________BOP1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>#REF!</definedName>
    <definedName name="________cud21">#REF!</definedName>
    <definedName name="________dcc2000">#REF!</definedName>
    <definedName name="________dcc2001">#REF!</definedName>
    <definedName name="________dcc2002">#REF!</definedName>
    <definedName name="________dcc2003">#REF!</definedName>
    <definedName name="________dcc98">[1]Programa!#REF!</definedName>
    <definedName name="________dcc99">#REF!</definedName>
    <definedName name="________DES2">'[2]EVALUACIÓN PRIVADA'!#REF!</definedName>
    <definedName name="________DES3">'[2]EVALUACIÓN PRIVADA'!#REF!</definedName>
    <definedName name="________dic96">#REF!</definedName>
    <definedName name="________emi2000">#REF!</definedName>
    <definedName name="________emi2001">#REF!</definedName>
    <definedName name="________emi2002">#REF!</definedName>
    <definedName name="________emi2003">#REF!</definedName>
    <definedName name="________emi98">#REF!</definedName>
    <definedName name="________emi99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>#REF!</definedName>
    <definedName name="________ipc2000">#REF!</definedName>
    <definedName name="________ipc2001">#REF!</definedName>
    <definedName name="________ipc2002">#REF!</definedName>
    <definedName name="________ipc2003">#REF!</definedName>
    <definedName name="________ipc98">#REF!</definedName>
    <definedName name="________ipc99">#REF!</definedName>
    <definedName name="________me98">[1]Programa!#REF!</definedName>
    <definedName name="________mk14">[3]NFPEntps!#REF!</definedName>
    <definedName name="________npp2000">#REF!</definedName>
    <definedName name="________npp2001">#REF!</definedName>
    <definedName name="________npp2002">#REF!</definedName>
    <definedName name="________npp2003">#REF!</definedName>
    <definedName name="________npp98">#REF!</definedName>
    <definedName name="________npp99">#REF!</definedName>
    <definedName name="________OUT1">#REF!</definedName>
    <definedName name="________OUT2">'[4]Serv&amp;Trans'!#REF!</definedName>
    <definedName name="________OUT3">#REF!</definedName>
    <definedName name="________OUT4">#REF!</definedName>
    <definedName name="________OUT5">#REF!</definedName>
    <definedName name="________OUT6">#REF!</definedName>
    <definedName name="________OUT7">#REF!</definedName>
    <definedName name="________pib2000">#REF!</definedName>
    <definedName name="________pib2001">#REF!</definedName>
    <definedName name="________pib2002">#REF!</definedName>
    <definedName name="________pib2003">#REF!</definedName>
    <definedName name="________pib98">[1]Programa!#REF!</definedName>
    <definedName name="________pib99">#REF!</definedName>
    <definedName name="________POR96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>#REF!</definedName>
    <definedName name="________SRT11" hidden="1">{"Minpmon",#N/A,FALSE,"Monthinput"}</definedName>
    <definedName name="________tAB4">#REF!</definedName>
    <definedName name="________tot2">'[2]EVALUACIÓN PRIVADA'!#REF!</definedName>
    <definedName name="________tot3">'[2]EVALUACIÓN PRIVADA'!#REF!</definedName>
    <definedName name="________UES96">#REF!</definedName>
    <definedName name="_______abs1">#REF!</definedName>
    <definedName name="_______abs2">#REF!</definedName>
    <definedName name="_______abs3">#REF!</definedName>
    <definedName name="_______aen1">#REF!</definedName>
    <definedName name="_______aen2">#REF!</definedName>
    <definedName name="_______bem98">[5]Programa!#REF!</definedName>
    <definedName name="_______BOP1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>#REF!</definedName>
    <definedName name="_______cud21">#REF!</definedName>
    <definedName name="_______dcc2000">#REF!</definedName>
    <definedName name="_______dcc2001">#REF!</definedName>
    <definedName name="_______dcc2002">#REF!</definedName>
    <definedName name="_______dcc2003">#REF!</definedName>
    <definedName name="_______dcc98">[5]Programa!#REF!</definedName>
    <definedName name="_______dcc99">#REF!</definedName>
    <definedName name="_______DES2">'[2]EVALUACIÓN PRIVADA'!#REF!</definedName>
    <definedName name="_______DES3">'[2]EVALUACIÓN PRIVADA'!#REF!</definedName>
    <definedName name="_______dic96">#REF!</definedName>
    <definedName name="_______emi2000">#REF!</definedName>
    <definedName name="_______emi2001">#REF!</definedName>
    <definedName name="_______emi2002">#REF!</definedName>
    <definedName name="_______emi2003">#REF!</definedName>
    <definedName name="_______emi98">#REF!</definedName>
    <definedName name="_______emi99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>#REF!</definedName>
    <definedName name="_______ipc2000">#REF!</definedName>
    <definedName name="_______ipc2001">#REF!</definedName>
    <definedName name="_______ipc2002">#REF!</definedName>
    <definedName name="_______ipc2003">#REF!</definedName>
    <definedName name="_______ipc98">#REF!</definedName>
    <definedName name="_______ipc99">#REF!</definedName>
    <definedName name="_______me98">[5]Programa!#REF!</definedName>
    <definedName name="_______mk14">[6]NFPEntps!#REF!</definedName>
    <definedName name="_______npp2000">#REF!</definedName>
    <definedName name="_______npp2001">#REF!</definedName>
    <definedName name="_______npp2002">#REF!</definedName>
    <definedName name="_______npp2003">#REF!</definedName>
    <definedName name="_______npp98">#REF!</definedName>
    <definedName name="_______npp99">#REF!</definedName>
    <definedName name="_______OUT1">#REF!</definedName>
    <definedName name="_______OUT2">'[4]Serv&amp;Trans'!#REF!</definedName>
    <definedName name="_______OUT3">#REF!</definedName>
    <definedName name="_______OUT4">#REF!</definedName>
    <definedName name="_______OUT5">#REF!</definedName>
    <definedName name="_______OUT6">#REF!</definedName>
    <definedName name="_______OUT7">#REF!</definedName>
    <definedName name="_______pib2000">#REF!</definedName>
    <definedName name="_______pib2001">#REF!</definedName>
    <definedName name="_______pib2002">#REF!</definedName>
    <definedName name="_______pib2003">#REF!</definedName>
    <definedName name="_______pib98">[5]Programa!#REF!</definedName>
    <definedName name="_______pib99">#REF!</definedName>
    <definedName name="_______POR96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>#REF!</definedName>
    <definedName name="_______SRT11" hidden="1">{"Minpmon",#N/A,FALSE,"Monthinput"}</definedName>
    <definedName name="_______tAB4">#REF!</definedName>
    <definedName name="_______tot2">'[2]EVALUACIÓN PRIVADA'!#REF!</definedName>
    <definedName name="_______tot3">'[2]EVALUACIÓN PRIVADA'!#REF!</definedName>
    <definedName name="_______UES96">#REF!</definedName>
    <definedName name="______abs1">#REF!</definedName>
    <definedName name="______abs2">#REF!</definedName>
    <definedName name="______abs3">#REF!</definedName>
    <definedName name="______aen1">#REF!</definedName>
    <definedName name="______aen2">#REF!</definedName>
    <definedName name="______bem98">[5]Programa!#REF!</definedName>
    <definedName name="______BOP1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>#REF!</definedName>
    <definedName name="______cud21">#REF!</definedName>
    <definedName name="______dcc2000">#REF!</definedName>
    <definedName name="______dcc2001">#REF!</definedName>
    <definedName name="______dcc2002">#REF!</definedName>
    <definedName name="______dcc2003">#REF!</definedName>
    <definedName name="______dcc98">[5]Programa!#REF!</definedName>
    <definedName name="______dcc99">#REF!</definedName>
    <definedName name="______DES2">'[2]EVALUACIÓN PRIVADA'!#REF!</definedName>
    <definedName name="______DES3">'[2]EVALUACIÓN PRIVADA'!#REF!</definedName>
    <definedName name="______dic96">#REF!</definedName>
    <definedName name="______emi2000">#REF!</definedName>
    <definedName name="______emi2001">#REF!</definedName>
    <definedName name="______emi2002">#REF!</definedName>
    <definedName name="______emi2003">#REF!</definedName>
    <definedName name="______emi98">#REF!</definedName>
    <definedName name="______emi99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>#REF!</definedName>
    <definedName name="______ipc2000">#REF!</definedName>
    <definedName name="______ipc2001">#REF!</definedName>
    <definedName name="______ipc2002">#REF!</definedName>
    <definedName name="______ipc2003">#REF!</definedName>
    <definedName name="______ipc98">#REF!</definedName>
    <definedName name="______ipc99">#REF!</definedName>
    <definedName name="______me98">[5]Programa!#REF!</definedName>
    <definedName name="______mk14">[6]NFPEntps!#REF!</definedName>
    <definedName name="______npp2000">#REF!</definedName>
    <definedName name="______npp2001">#REF!</definedName>
    <definedName name="______npp2002">#REF!</definedName>
    <definedName name="______npp2003">#REF!</definedName>
    <definedName name="______npp98">#REF!</definedName>
    <definedName name="______npp99">#REF!</definedName>
    <definedName name="______OUT1">#REF!</definedName>
    <definedName name="______OUT2">'[4]Serv&amp;Trans'!#REF!</definedName>
    <definedName name="______OUT3">#REF!</definedName>
    <definedName name="______OUT4">#REF!</definedName>
    <definedName name="______OUT5">#REF!</definedName>
    <definedName name="______OUT6">#REF!</definedName>
    <definedName name="______OUT7">#REF!</definedName>
    <definedName name="______pib2000">#REF!</definedName>
    <definedName name="______pib2001">#REF!</definedName>
    <definedName name="______pib2002">#REF!</definedName>
    <definedName name="______pib2003">#REF!</definedName>
    <definedName name="______pib98">[5]Programa!#REF!</definedName>
    <definedName name="______pib99">#REF!</definedName>
    <definedName name="______POR96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>#REF!</definedName>
    <definedName name="______SRT11" hidden="1">{"Minpmon",#N/A,FALSE,"Monthinput"}</definedName>
    <definedName name="______tAB4">#REF!</definedName>
    <definedName name="______tot2">'[2]EVALUACIÓN PRIVADA'!#REF!</definedName>
    <definedName name="______tot3">'[2]EVALUACIÓN PRIVADA'!#REF!</definedName>
    <definedName name="______UES96">#REF!</definedName>
    <definedName name="_____abs1">#REF!</definedName>
    <definedName name="_____abs2">#REF!</definedName>
    <definedName name="_____abs3">#REF!</definedName>
    <definedName name="_____aen1">#REF!</definedName>
    <definedName name="_____aen2">#REF!</definedName>
    <definedName name="_____bem98">[5]Programa!#REF!</definedName>
    <definedName name="_____BOP1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>#REF!</definedName>
    <definedName name="_____cud21">#REF!</definedName>
    <definedName name="_____dcc2000">#REF!</definedName>
    <definedName name="_____dcc2001">#REF!</definedName>
    <definedName name="_____dcc2002">#REF!</definedName>
    <definedName name="_____dcc2003">#REF!</definedName>
    <definedName name="_____dcc98">[5]Programa!#REF!</definedName>
    <definedName name="_____dcc99">#REF!</definedName>
    <definedName name="_____DES2">'[2]EVALUACIÓN PRIVADA'!#REF!</definedName>
    <definedName name="_____DES3">'[2]EVALUACIÓN PRIVADA'!#REF!</definedName>
    <definedName name="_____dic96">#REF!</definedName>
    <definedName name="_____emi2000">#REF!</definedName>
    <definedName name="_____emi2001">#REF!</definedName>
    <definedName name="_____emi2002">#REF!</definedName>
    <definedName name="_____emi2003">#REF!</definedName>
    <definedName name="_____emi98">#REF!</definedName>
    <definedName name="_____emi99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>#REF!</definedName>
    <definedName name="_____ipc2000">#REF!</definedName>
    <definedName name="_____ipc2001">#REF!</definedName>
    <definedName name="_____ipc2002">#REF!</definedName>
    <definedName name="_____ipc2003">#REF!</definedName>
    <definedName name="_____ipc98">#REF!</definedName>
    <definedName name="_____ipc99">#REF!</definedName>
    <definedName name="_____me98">[5]Programa!#REF!</definedName>
    <definedName name="_____mk14">[6]NFPEntps!#REF!</definedName>
    <definedName name="_____npp2000">#REF!</definedName>
    <definedName name="_____npp2001">#REF!</definedName>
    <definedName name="_____npp2002">#REF!</definedName>
    <definedName name="_____npp2003">#REF!</definedName>
    <definedName name="_____npp98">#REF!</definedName>
    <definedName name="_____npp99">#REF!</definedName>
    <definedName name="_____OUT1">#REF!</definedName>
    <definedName name="_____OUT2">'[4]Serv&amp;Trans'!#REF!</definedName>
    <definedName name="_____OUT3">#REF!</definedName>
    <definedName name="_____OUT4">#REF!</definedName>
    <definedName name="_____OUT5">#REF!</definedName>
    <definedName name="_____OUT6">#REF!</definedName>
    <definedName name="_____OUT7">#REF!</definedName>
    <definedName name="_____pib2000">#REF!</definedName>
    <definedName name="_____pib2001">#REF!</definedName>
    <definedName name="_____pib2002">#REF!</definedName>
    <definedName name="_____pib2003">#REF!</definedName>
    <definedName name="_____pib98">[5]Programa!#REF!</definedName>
    <definedName name="_____pib99">#REF!</definedName>
    <definedName name="_____POR96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>#REF!</definedName>
    <definedName name="_____SRT11" hidden="1">{"Minpmon",#N/A,FALSE,"Monthinput"}</definedName>
    <definedName name="_____tAB4">#REF!</definedName>
    <definedName name="_____tot2">'[2]EVALUACIÓN PRIVADA'!#REF!</definedName>
    <definedName name="_____tot3">'[2]EVALUACIÓN PRIVADA'!#REF!</definedName>
    <definedName name="_____UES96">#REF!</definedName>
    <definedName name="____abs1">#REF!</definedName>
    <definedName name="____abs2">#REF!</definedName>
    <definedName name="____abs3">#REF!</definedName>
    <definedName name="____aen1">#REF!</definedName>
    <definedName name="____aen2">#REF!</definedName>
    <definedName name="____bem98">[5]Programa!#REF!</definedName>
    <definedName name="____BOP1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>#REF!</definedName>
    <definedName name="____cud21">#REF!</definedName>
    <definedName name="____dcc2000">#REF!</definedName>
    <definedName name="____dcc2001">#REF!</definedName>
    <definedName name="____dcc2002">#REF!</definedName>
    <definedName name="____dcc2003">#REF!</definedName>
    <definedName name="____dcc98">[5]Programa!#REF!</definedName>
    <definedName name="____dcc99">#REF!</definedName>
    <definedName name="____DES2">'[2]EVALUACIÓN PRIVADA'!#REF!</definedName>
    <definedName name="____DES3">'[2]EVALUACIÓN PRIVADA'!#REF!</definedName>
    <definedName name="____dic96">#REF!</definedName>
    <definedName name="____emi2000">#REF!</definedName>
    <definedName name="____emi2001">#REF!</definedName>
    <definedName name="____emi2002">#REF!</definedName>
    <definedName name="____emi2003">#REF!</definedName>
    <definedName name="____emi98">#REF!</definedName>
    <definedName name="____emi99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>#REF!</definedName>
    <definedName name="____ipc2000">#REF!</definedName>
    <definedName name="____ipc2001">#REF!</definedName>
    <definedName name="____ipc2002">#REF!</definedName>
    <definedName name="____ipc2003">#REF!</definedName>
    <definedName name="____ipc98">#REF!</definedName>
    <definedName name="____ipc99">#REF!</definedName>
    <definedName name="____me98">[5]Programa!#REF!</definedName>
    <definedName name="____mk14">[6]NFPEntps!#REF!</definedName>
    <definedName name="____npp2000">#REF!</definedName>
    <definedName name="____npp2001">#REF!</definedName>
    <definedName name="____npp2002">#REF!</definedName>
    <definedName name="____npp2003">#REF!</definedName>
    <definedName name="____npp98">#REF!</definedName>
    <definedName name="____npp99">#REF!</definedName>
    <definedName name="____OUT1">#REF!</definedName>
    <definedName name="____OUT2">'[4]Serv&amp;Trans'!#REF!</definedName>
    <definedName name="____OUT3">#REF!</definedName>
    <definedName name="____OUT4">#REF!</definedName>
    <definedName name="____OUT5">#REF!</definedName>
    <definedName name="____OUT6">#REF!</definedName>
    <definedName name="____OUT7">#REF!</definedName>
    <definedName name="____pib2000">#REF!</definedName>
    <definedName name="____pib2001">#REF!</definedName>
    <definedName name="____pib2002">#REF!</definedName>
    <definedName name="____pib2003">#REF!</definedName>
    <definedName name="____pib98">[5]Programa!#REF!</definedName>
    <definedName name="____pib99">#REF!</definedName>
    <definedName name="____POR96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>#REF!</definedName>
    <definedName name="____SRT11" hidden="1">{"Minpmon",#N/A,FALSE,"Monthinput"}</definedName>
    <definedName name="____tAB4">#REF!</definedName>
    <definedName name="____tot2">'[2]EVALUACIÓN PRIVADA'!#REF!</definedName>
    <definedName name="____tot3">'[2]EVALUACIÓN PRIVADA'!#REF!</definedName>
    <definedName name="____UES96">#REF!</definedName>
    <definedName name="___abs1">#REF!</definedName>
    <definedName name="___abs2">#REF!</definedName>
    <definedName name="___abs3">#REF!</definedName>
    <definedName name="___aen1">#REF!</definedName>
    <definedName name="___aen2">#REF!</definedName>
    <definedName name="___bem98">[5]Programa!#REF!</definedName>
    <definedName name="___BOP1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>#REF!</definedName>
    <definedName name="___cud21">#REF!</definedName>
    <definedName name="___dcc2000">#REF!</definedName>
    <definedName name="___dcc2001">#REF!</definedName>
    <definedName name="___dcc2002">#REF!</definedName>
    <definedName name="___dcc2003">#REF!</definedName>
    <definedName name="___dcc98">[5]Programa!#REF!</definedName>
    <definedName name="___dcc99">#REF!</definedName>
    <definedName name="___DES2">'[2]EVALUACIÓN PRIVADA'!#REF!</definedName>
    <definedName name="___DES3">'[2]EVALUACIÓN PRIVADA'!#REF!</definedName>
    <definedName name="___dic96">#REF!</definedName>
    <definedName name="___emi2000">#REF!</definedName>
    <definedName name="___emi2001">#REF!</definedName>
    <definedName name="___emi2002">#REF!</definedName>
    <definedName name="___emi2003">#REF!</definedName>
    <definedName name="___emi98">#REF!</definedName>
    <definedName name="___emi99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>#REF!</definedName>
    <definedName name="___ipc2000">#REF!</definedName>
    <definedName name="___ipc2001">#REF!</definedName>
    <definedName name="___ipc2002">#REF!</definedName>
    <definedName name="___ipc2003">#REF!</definedName>
    <definedName name="___ipc98">#REF!</definedName>
    <definedName name="___ipc99">#REF!</definedName>
    <definedName name="___me98">[5]Programa!#REF!</definedName>
    <definedName name="___mk14">[6]NFPEntps!#REF!</definedName>
    <definedName name="___npp2000">#REF!</definedName>
    <definedName name="___npp2001">#REF!</definedName>
    <definedName name="___npp2002">#REF!</definedName>
    <definedName name="___npp2003">#REF!</definedName>
    <definedName name="___npp98">#REF!</definedName>
    <definedName name="___npp99">#REF!</definedName>
    <definedName name="___OUT1">#REF!</definedName>
    <definedName name="___OUT2">'[4]Serv&amp;Trans'!#REF!</definedName>
    <definedName name="___OUT3">#REF!</definedName>
    <definedName name="___OUT4">#REF!</definedName>
    <definedName name="___OUT5">#REF!</definedName>
    <definedName name="___OUT6">#REF!</definedName>
    <definedName name="___OUT7">#REF!</definedName>
    <definedName name="___pib2000">#REF!</definedName>
    <definedName name="___pib2001">#REF!</definedName>
    <definedName name="___pib2002">#REF!</definedName>
    <definedName name="___pib2003">#REF!</definedName>
    <definedName name="___pib98">[5]Programa!#REF!</definedName>
    <definedName name="___pib99">#REF!</definedName>
    <definedName name="___POR96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>#REF!</definedName>
    <definedName name="___SRT11" hidden="1">{"Minpmon",#N/A,FALSE,"Monthinput"}</definedName>
    <definedName name="___tAB4">#REF!</definedName>
    <definedName name="___tot2">'[2]EVALUACIÓN PRIVADA'!#REF!</definedName>
    <definedName name="___tot3">'[2]EVALUACIÓN PRIVADA'!#REF!</definedName>
    <definedName name="___UES96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hidden="1">[7]SPNF!#REF!</definedName>
    <definedName name="__123Graph_F" hidden="1">[7]SPNF!#REF!</definedName>
    <definedName name="__123Graph_X" hidden="1">[9]FLUJO!$B$7901:$C$7901</definedName>
    <definedName name="__2__123Graph_ATERMS_OF_TRADE" hidden="1">#REF!</definedName>
    <definedName name="__3__123Graph_BTERMS_OF_TRADE" hidden="1">#REF!</definedName>
    <definedName name="__4__123Graph_XFIG_D" hidden="1">#REF!</definedName>
    <definedName name="__5__123Graph_XTERMS_OF_TRADE" hidden="1">#REF!</definedName>
    <definedName name="__abs1">#REF!</definedName>
    <definedName name="__abs2">#REF!</definedName>
    <definedName name="__abs3">#REF!</definedName>
    <definedName name="__aen1">#REF!</definedName>
    <definedName name="__aen2">#REF!</definedName>
    <definedName name="__bem98">[5]Programa!#REF!</definedName>
    <definedName name="__BOP1">#REF!</definedName>
    <definedName name="__BOP2">#REF!</definedName>
    <definedName name="__cap2">'[2]EVALUACIÓN PRIVADA'!#REF!</definedName>
    <definedName name="__cap3">'[2]EVALUACIÓN PRIVADA'!#REF!</definedName>
    <definedName name="__cas2">'[2]EVALUACIÓN SOCIOECONÓMICA'!#REF!</definedName>
    <definedName name="__cas3">'[2]EVALUACIÓN SOCIOECONÓMICA'!#REF!</definedName>
    <definedName name="__CEL96">#REF!</definedName>
    <definedName name="__cud21">#REF!</definedName>
    <definedName name="__dcc2000">#REF!</definedName>
    <definedName name="__dcc2001">#REF!</definedName>
    <definedName name="__dcc2002">#REF!</definedName>
    <definedName name="__dcc2003">#REF!</definedName>
    <definedName name="__dcc98">[5]Programa!#REF!</definedName>
    <definedName name="__dcc99">#REF!</definedName>
    <definedName name="__DES2">'[2]EVALUACIÓN PRIVADA'!#REF!</definedName>
    <definedName name="__DES3">'[2]EVALUACIÓN PRIVADA'!#REF!</definedName>
    <definedName name="__dic96">#REF!</definedName>
    <definedName name="__emi2000">#REF!</definedName>
    <definedName name="__emi2001">#REF!</definedName>
    <definedName name="__emi2002">#REF!</definedName>
    <definedName name="__emi2003">#REF!</definedName>
    <definedName name="__emi98">#REF!</definedName>
    <definedName name="__emi99">#REF!</definedName>
    <definedName name="__FIS96">#REF!</definedName>
    <definedName name="__Ind12">'[2]ANÁLISIS DE SENSIBILIDAD'!#REF!</definedName>
    <definedName name="__Ind17">'[2]ANÁLISIS DE SENSIBILIDAD'!#REF!</definedName>
    <definedName name="__Ind18">'[2]ANÁLISIS DE SENSIBILIDAD'!#REF!</definedName>
    <definedName name="__Ind22">'[2]ANÁLISIS DE SENSIBILIDAD'!#REF!</definedName>
    <definedName name="__Ind27">'[2]ANÁLISIS DE SENSIBILIDAD'!#REF!</definedName>
    <definedName name="__Ind28">'[2]ANÁLISIS DE SENSIBILIDAD'!#REF!</definedName>
    <definedName name="__Ind32">'[2]ANÁLISIS DE SENSIBILIDAD'!#REF!</definedName>
    <definedName name="__Ind41">[2]INDICADORES!#REF!</definedName>
    <definedName name="__Ind42">[2]INDICADORES!#REF!</definedName>
    <definedName name="__Ind43">[2]INDICADORES!#REF!</definedName>
    <definedName name="__INE1">#REF!</definedName>
    <definedName name="__ipc2000">#REF!</definedName>
    <definedName name="__ipc2001">#REF!</definedName>
    <definedName name="__ipc2002">#REF!</definedName>
    <definedName name="__ipc2003">#REF!</definedName>
    <definedName name="__ipc98">#REF!</definedName>
    <definedName name="__ipc99">#REF!</definedName>
    <definedName name="__me98">[5]Programa!#REF!</definedName>
    <definedName name="__mk14">[6]NFPEntps!#REF!</definedName>
    <definedName name="__npp2000">#REF!</definedName>
    <definedName name="__npp2001">#REF!</definedName>
    <definedName name="__npp2002">#REF!</definedName>
    <definedName name="__npp2003">#REF!</definedName>
    <definedName name="__npp98">#REF!</definedName>
    <definedName name="__npp99">#REF!</definedName>
    <definedName name="__OUT1">#REF!</definedName>
    <definedName name="__OUT2">'[4]Serv&amp;Trans'!#REF!</definedName>
    <definedName name="__OUT3">#REF!</definedName>
    <definedName name="__OUT4">#REF!</definedName>
    <definedName name="__OUT5">#REF!</definedName>
    <definedName name="__OUT6">#REF!</definedName>
    <definedName name="__OUT7">#REF!</definedName>
    <definedName name="__pib2000">#REF!</definedName>
    <definedName name="__pib2001">#REF!</definedName>
    <definedName name="__pib2002">#REF!</definedName>
    <definedName name="__pib2003">#REF!</definedName>
    <definedName name="__pib98">[5]Programa!#REF!</definedName>
    <definedName name="__pib99">#REF!</definedName>
    <definedName name="__POR96">#REF!</definedName>
    <definedName name="__PRN96">#REF!</definedName>
    <definedName name="__sel10">'[2]EVALUACIÓN SOCIOECONÓMICA'!#REF!</definedName>
    <definedName name="__sel11">'[2]EVALUACIÓN SOCIOECONÓMICA'!#REF!</definedName>
    <definedName name="__sel12">'[2]EVALUACIÓN PRIVADA'!#REF!</definedName>
    <definedName name="__sel13">'[2]EVALUACIÓN PRIVADA'!#REF!</definedName>
    <definedName name="__sel14">'[2]EVALUACIÓN PRIVADA'!#REF!</definedName>
    <definedName name="__sel16">'[2]EVALUACIÓN PRIVADA'!#REF!</definedName>
    <definedName name="__sel18">[2]FINANCIACIÓN!#REF!</definedName>
    <definedName name="__sel22">'[2]EVALUACIÓN PRIVADA'!#REF!</definedName>
    <definedName name="__sel23">'[2]EVALUACIÓN SOCIOECONÓMICA'!#REF!</definedName>
    <definedName name="__sel24">'[2]EVALUACIÓN SOCIOECONÓMICA'!#REF!</definedName>
    <definedName name="__sel31">'[2]EVALUACIÓN PRIVADA'!#REF!</definedName>
    <definedName name="__sel32">'[2]EVALUACIÓN PRIVADA'!#REF!</definedName>
    <definedName name="__sel33">'[2]EVALUACIÓN SOCIOECONÓMICA'!#REF!</definedName>
    <definedName name="__sel34">'[2]EVALUACIÓN SOCIOECONÓMICA'!#REF!</definedName>
    <definedName name="__sel5">[2]ALTERNATIVAS!#REF!</definedName>
    <definedName name="__sel6">'[2]EVALUACIÓN SOCIOECONÓMICA'!#REF!</definedName>
    <definedName name="__sel7">'[2]EVALUACIÓN SOCIOECONÓMICA'!#REF!</definedName>
    <definedName name="__sel8">'[2]EVALUACIÓN SOCIOECONÓMICA'!#REF!</definedName>
    <definedName name="__sel9">'[2]EVALUACIÓN SOCIOECONÓMICA'!#REF!</definedName>
    <definedName name="__SRN96">#REF!</definedName>
    <definedName name="__SRT11" hidden="1">{"Minpmon",#N/A,FALSE,"Monthinput"}</definedName>
    <definedName name="__tAB4">#REF!</definedName>
    <definedName name="__tot2">'[2]EVALUACIÓN PRIVADA'!#REF!</definedName>
    <definedName name="__tot3">'[2]EVALUACIÓN PRIVADA'!#REF!</definedName>
    <definedName name="__UES96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ast2">'[2]EVALUACIÓN SOCIOECONÓMICA'!#REF!</definedName>
    <definedName name="_bem98">[10]Programa!#REF!</definedName>
    <definedName name="_BOP1">#REF!</definedName>
    <definedName name="_BOP2">#REF!</definedName>
    <definedName name="_cap2">'[2]EVALUACIÓN PRIVADA'!#REF!</definedName>
    <definedName name="_cap3">'[2]EVALUACIÓN PRIVADA'!#REF!</definedName>
    <definedName name="_cas2">'[2]EVALUACIÓN SOCIOECONÓMICA'!#REF!</definedName>
    <definedName name="_cas3">'[2]EVALUACIÓN SOCIOECONÓMICA'!#REF!</definedName>
    <definedName name="_CEL96">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[10]Programa!#REF!</definedName>
    <definedName name="_dcc99">#REF!</definedName>
    <definedName name="_DES2">'[2]EVALUACIÓN PRIVADA'!#REF!</definedName>
    <definedName name="_DES3">'[2]EVALUACIÓN PRIVADA'!#REF!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emo2004">#REF!</definedName>
    <definedName name="_Fill" hidden="1">#REF!</definedName>
    <definedName name="_xlnm._FilterDatabase" hidden="1">[11]C!$P$428:$T$428</definedName>
    <definedName name="_FIS96">#REF!</definedName>
    <definedName name="_Ind12">'[2]ANÁLISIS DE SENSIBILIDAD'!#REF!</definedName>
    <definedName name="_Ind17">'[2]ANÁLISIS DE SENSIBILIDAD'!#REF!</definedName>
    <definedName name="_Ind18">'[2]ANÁLISIS DE SENSIBILIDAD'!#REF!</definedName>
    <definedName name="_Ind22">'[2]ANÁLISIS DE SENSIBILIDAD'!#REF!</definedName>
    <definedName name="_Ind27">'[2]ANÁLISIS DE SENSIBILIDAD'!#REF!</definedName>
    <definedName name="_Ind28">'[2]ANÁLISIS DE SENSIBILIDAD'!#REF!</definedName>
    <definedName name="_Ind32">'[2]ANÁLISIS DE SENSIBILIDAD'!#REF!</definedName>
    <definedName name="_Ind41">[2]INDICADORES!#REF!</definedName>
    <definedName name="_Ind42">[2]INDICADORES!#REF!</definedName>
    <definedName name="_Ind43">[2]INDICADORES!#REF!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e98">[10]Programa!#REF!</definedName>
    <definedName name="_mk14">[12]NFPEntps!#REF!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OUT1">#REF!</definedName>
    <definedName name="_OUT2">'[4]Serv&amp;Trans'!#REF!</definedName>
    <definedName name="_OUT3">#REF!</definedName>
    <definedName name="_OUT4">#REF!</definedName>
    <definedName name="_OUT5">#REF!</definedName>
    <definedName name="_OUT6">#REF!</definedName>
    <definedName name="_OUT7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8">[10]Programa!#REF!</definedName>
    <definedName name="_pib99">#REF!</definedName>
    <definedName name="_POR96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>'[2]EVALUACIÓN SOCIOECONÓMICA'!#REF!</definedName>
    <definedName name="_sel11">'[2]EVALUACIÓN SOCIOECONÓMICA'!#REF!</definedName>
    <definedName name="_sel12">'[2]EVALUACIÓN PRIVADA'!#REF!</definedName>
    <definedName name="_sel13">'[2]EVALUACIÓN PRIVADA'!#REF!</definedName>
    <definedName name="_sel14">'[2]EVALUACIÓN PRIVADA'!#REF!</definedName>
    <definedName name="_sel16">'[2]EVALUACIÓN PRIVADA'!#REF!</definedName>
    <definedName name="_sel18">[2]FINANCIACIÓN!#REF!</definedName>
    <definedName name="_sel22">'[2]EVALUACIÓN PRIVADA'!#REF!</definedName>
    <definedName name="_sel23">'[2]EVALUACIÓN SOCIOECONÓMICA'!#REF!</definedName>
    <definedName name="_sel24">'[2]EVALUACIÓN SOCIOECONÓMICA'!#REF!</definedName>
    <definedName name="_sel31">'[2]EVALUACIÓN PRIVADA'!#REF!</definedName>
    <definedName name="_sel32">'[2]EVALUACIÓN PRIVADA'!#REF!</definedName>
    <definedName name="_sel33">'[2]EVALUACIÓN SOCIOECONÓMICA'!#REF!</definedName>
    <definedName name="_sel34">'[2]EVALUACIÓN SOCIOECONÓMICA'!#REF!</definedName>
    <definedName name="_sel5">[2]ALTERNATIVAS!#REF!</definedName>
    <definedName name="_sel6">'[2]EVALUACIÓN SOCIOECONÓMICA'!#REF!</definedName>
    <definedName name="_sel7">'[2]EVALUACIÓN SOCIOECONÓMICA'!#REF!</definedName>
    <definedName name="_sel8">'[2]EVALUACIÓN SOCIOECONÓMICA'!#REF!</definedName>
    <definedName name="_sel9">'[2]EVALUACIÓN SOCIOECONÓMICA'!#REF!</definedName>
    <definedName name="_SRN96">#REF!</definedName>
    <definedName name="_SRT11" hidden="1">{"Minpmon",#N/A,FALSE,"Monthinput"}</definedName>
    <definedName name="_tAB4">#REF!</definedName>
    <definedName name="_tot2">'[2]EVALUACIÓN PRIVADA'!#REF!</definedName>
    <definedName name="_tot3">'[2]EVALUACIÓN PRIVADA'!#REF!</definedName>
    <definedName name="_UES96">#REF!</definedName>
    <definedName name="a">#REF!</definedName>
    <definedName name="A_impresión_IM">#REF!</definedName>
    <definedName name="A_MPCE">#REF!</definedName>
    <definedName name="AA">#REF!</definedName>
    <definedName name="AA__Contents_and_file_description">#REF!</definedName>
    <definedName name="aaa" hidden="1">{"Riqfin97",#N/A,FALSE,"Tran";"Riqfinpro",#N/A,FALSE,"Tran"}</definedName>
    <definedName name="aaaaaaaaaa" hidden="1">{"Riqfin97",#N/A,FALSE,"Tran";"Riqfinpro",#N/A,FALSE,"Tran"}</definedName>
    <definedName name="abr">[10]Programa!#REF!</definedName>
    <definedName name="Accumulated_flows">[13]Program!#REF!</definedName>
    <definedName name="ACPAZ96">#REF!</definedName>
    <definedName name="ACTIVATE">#REF!</definedName>
    <definedName name="ad" hidden="1">{"Riqfin97",#N/A,FALSE,"Tran";"Riqfinpro",#N/A,FALSE,"Tran"}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[10]Programa!#REF!</definedName>
    <definedName name="ahme98s">#REF!</definedName>
    <definedName name="ahme99">#REF!</definedName>
    <definedName name="ahome">#REF!</definedName>
    <definedName name="ahome98">[10]Programa!#REF!</definedName>
    <definedName name="ahome98j">[10]Programa!#REF!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[10]Programa!#REF!</definedName>
    <definedName name="ahorro98j">[10]Programa!#REF!</definedName>
    <definedName name="ahorro98s">#REF!</definedName>
    <definedName name="ahorro99">#REF!</definedName>
    <definedName name="aj" hidden="1">{"Riqfin97",#N/A,FALSE,"Tran";"Riqfinpro",#N/A,FALSE,"Tran"}</definedName>
    <definedName name="AJUST">#REF!</definedName>
    <definedName name="ajust0">#REF!</definedName>
    <definedName name="ajust1">#REF!</definedName>
    <definedName name="ajustsal">#REF!</definedName>
    <definedName name="ajustsal_1">#REF!</definedName>
    <definedName name="al" hidden="1">{"Riqfin97",#N/A,FALSE,"Tran";"Riqfinpro",#N/A,FALSE,"Tran"}</definedName>
    <definedName name="alkor">[2]ALTERNATIVAS!#REF!</definedName>
    <definedName name="all">#REF!</definedName>
    <definedName name="alternativa">[2]ALTERNATIVAS!#REF!</definedName>
    <definedName name="AlternativaSeleccionada">'[2]ANÁLISIS DE SENSIBILIDAD'!#REF!</definedName>
    <definedName name="amortext">#REF!</definedName>
    <definedName name="amortint">#REF!</definedName>
    <definedName name="ANDA96">#REF!</definedName>
    <definedName name="AÑO_1999">#REF!</definedName>
    <definedName name="años2">'[2]EVALUACIÓN PRIVADA'!#REF!</definedName>
    <definedName name="años3">'[2]EVALUACIÓN PRIVADA'!#REF!</definedName>
    <definedName name="ANTECEDENTES">[2]PREPARACION!#REF!</definedName>
    <definedName name="ANTEL96">#REF!</definedName>
    <definedName name="ANTERIEUR">[14]mensuel_section_alinea!#REF!</definedName>
    <definedName name="ARCHIVES">'[15]NOUVEAUX-PROGRAMMES 2012-2013_'!$F$1004</definedName>
    <definedName name="areor">#REF!</definedName>
    <definedName name="as" hidden="1">{"Minpmon",#N/A,FALSE,"Monthinput"}</definedName>
    <definedName name="aug">[16]section_article!#REF!</definedName>
    <definedName name="Autres" hidden="1">{"Riqfin97",#N/A,FALSE,"Tran";"Riqfinpro",#N/A,FALSE,"Tran"}</definedName>
    <definedName name="b">#REF!</definedName>
    <definedName name="B_MEF">#REF!</definedName>
    <definedName name="B_S">#REF!</definedName>
    <definedName name="bancos">#REF!</definedName>
    <definedName name="BANCOS_COMERCIALES">#REF!</definedName>
    <definedName name="Bank_soundness">#REF!</definedName>
    <definedName name="BaseYear">#REF!</definedName>
    <definedName name="Basic_Data">#REF!</definedName>
    <definedName name="bb" hidden="1">{"Riqfin97",#N/A,FALSE,"Tran";"Riqfinpro",#N/A,FALSE,"Tran"}</definedName>
    <definedName name="BB__Data_Exports_from_Real__Sector_File">#REF!</definedName>
    <definedName name="BB__Data_Imports_from_BOP_File">#REF!</definedName>
    <definedName name="BB__Data_Imports_from_Fiscal_File">#REF!</definedName>
    <definedName name="BB__Data_Imports_from_Monetary_File">#REF!</definedName>
    <definedName name="BB__Data_inputs_for_projections">#REF!</definedName>
    <definedName name="bbbb" hidden="1">{"Minpmon",#N/A,FALSE,"Monthinput"}</definedName>
    <definedName name="bbbbbbbbbbbbb" hidden="1">{"Tab1",#N/A,FALSE,"P";"Tab2",#N/A,FALSE,"P"}</definedName>
    <definedName name="BCA">#N/A</definedName>
    <definedName name="BCA_GDP">#N/A</definedName>
    <definedName name="bcaeinicial2">'[2]EVALUACIÓN PRIVADA'!#REF!</definedName>
    <definedName name="bcaeinicial3">'[2]EVALUACIÓN PRIVADA'!#REF!</definedName>
    <definedName name="bcaminicial2">'[2]EVALUACIÓN PRIVADA'!#REF!</definedName>
    <definedName name="bcaminicial3">'[2]EVALUACIÓN PRIVADA'!#REF!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>[10]Programa!#REF!</definedName>
    <definedName name="BENE">[17]Liste!#REF!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>[18]Q6!$E$28:$AH$28</definedName>
    <definedName name="BMII">#N/A</definedName>
    <definedName name="BMIIB">#N/A</definedName>
    <definedName name="BMIIG">#N/A</definedName>
    <definedName name="BOP">#REF!</definedName>
    <definedName name="BOP_Q96">#REF!</definedName>
    <definedName name="BOP_Q97">#REF!</definedName>
    <definedName name="BOP_SUM">#REF!</definedName>
    <definedName name="BXG">[18]Q6!$E$26:$AH$26</definedName>
    <definedName name="C_MARNDR">#REF!</definedName>
    <definedName name="caep2">'[2]EVALUACIÓN PRIVADA'!#REF!</definedName>
    <definedName name="caep3">'[2]EVALUACIÓN PRIVADA'!#REF!</definedName>
    <definedName name="caes2">'[2]EVALUACIÓN SOCIOECONÓMICA'!#REF!</definedName>
    <definedName name="caes3">'[2]EVALUACIÓN SOCIOECONÓMICA'!#REF!</definedName>
    <definedName name="CAJA">#REF!</definedName>
    <definedName name="calcNGS_NGDP">#N/A</definedName>
    <definedName name="CAT">#REF!</definedName>
    <definedName name="categorie">OFFSET([19]Code!$A$2,0,0,COUNTA([19]Code!$A:$A)-1,1)</definedName>
    <definedName name="categoriedesc">OFFSET([19]Code!$A$2,0,0,COUNTA([19]Code!$A:$A)-1,2)</definedName>
    <definedName name="cc" hidden="1">{"Riqfin97",#N/A,FALSE,"Tran";"Riqfinpro",#N/A,FALSE,"Tran"}</definedName>
    <definedName name="CC_1">#REF!</definedName>
    <definedName name="CC_1__CPI_data">#REF!</definedName>
    <definedName name="CC_1__GDP_by_Final_Demand_Component">#REF!</definedName>
    <definedName name="CC_1__Gross_Domestic_Investment">#REF!</definedName>
    <definedName name="CC_1__National_Income_at_current_prices">#REF!</definedName>
    <definedName name="CC_1__Real_GDP_by_Sector">#REF!</definedName>
    <definedName name="CC_1__Selected_Wage_Indicators">#REF!</definedName>
    <definedName name="CC_1__Statistics_Agriculture">#REF!</definedName>
    <definedName name="CC_1__Statistics_Manufacturing_Production">#REF!</definedName>
    <definedName name="CC_2">#REF!</definedName>
    <definedName name="ccbccr">#REF!</definedName>
    <definedName name="ccc">#N/A</definedName>
    <definedName name="cccc">#N/A</definedName>
    <definedName name="ccccc" hidden="1">{"Minpmon",#N/A,FALSE,"Monthinput"}</definedName>
    <definedName name="cccccccccccccc" hidden="1">{"Tab1",#N/A,FALSE,"P";"Tab2",#N/A,FALSE,"P"}</definedName>
    <definedName name="ccccccccccccccccccccccc" hidden="1">{"Minpmon",#N/A,FALSE,"Monthinput"}</definedName>
    <definedName name="cccm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[10]Programa!#REF!</definedName>
    <definedName name="ccme98j">[10]Programa!#REF!</definedName>
    <definedName name="ccme98s">#REF!</definedName>
    <definedName name="ccme99">#REF!</definedName>
    <definedName name="CCode">[20]Codes!$A$2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>'[2]EVALUACIÓN SOCIOECONÓMICA'!#REF!</definedName>
    <definedName name="celda11">'[2]EVALUACIÓN SOCIOECONÓMICA'!#REF!</definedName>
    <definedName name="celda11a">'[2]EVALUACIÓN SOCIOECONÓMICA'!#REF!</definedName>
    <definedName name="celda12">'[2]EVALUACIÓN PRIVADA'!#REF!</definedName>
    <definedName name="celda12a">'[2]EVALUACIÓN PRIVADA'!#REF!</definedName>
    <definedName name="celda13">'[2]EVALUACIÓN PRIVADA'!#REF!</definedName>
    <definedName name="celda13a">'[2]EVALUACIÓN PRIVADA'!#REF!</definedName>
    <definedName name="celda14">'[2]EVALUACIÓN PRIVADA'!#REF!</definedName>
    <definedName name="celda14a">'[2]EVALUACIÓN PRIVADA'!#REF!</definedName>
    <definedName name="celda15">'[2]EVALUACIÓN PRIVADA'!#REF!</definedName>
    <definedName name="celda16">'[2]EVALUACIÓN PRIVADA'!#REF!</definedName>
    <definedName name="celda16a">'[2]EVALUACIÓN PRIVADA'!#REF!</definedName>
    <definedName name="celda18">[2]FINANCIACIÓN!#REF!</definedName>
    <definedName name="celda18b">[2]FINANCIACIÓN!#REF!</definedName>
    <definedName name="celda19">[2]PREPARACION!#REF!</definedName>
    <definedName name="celda20">[2]ALTERNATIVAS!#REF!</definedName>
    <definedName name="celda21c">'[2]EVALUACIÓN PRIVADA'!#REF!</definedName>
    <definedName name="celda22">'[2]EVALUACIÓN PRIVADA'!#REF!</definedName>
    <definedName name="celda22a">'[2]EVALUACIÓN PRIVADA'!#REF!</definedName>
    <definedName name="celda22b">'[2]EVALUACIÓN PRIVADA'!#REF!</definedName>
    <definedName name="celda22c">'[2]EVALUACIÓN PRIVADA'!#REF!</definedName>
    <definedName name="celda22d">'[2]EVALUACIÓN PRIVADA'!#REF!</definedName>
    <definedName name="celda22e">'[2]EVALUACIÓN PRIVADA'!#REF!</definedName>
    <definedName name="celda22f">'[2]EVALUACIÓN PRIVADA'!#REF!</definedName>
    <definedName name="celda22g">'[2]EVALUACIÓN PRIVADA'!#REF!</definedName>
    <definedName name="celda22h">'[2]EVALUACIÓN PRIVADA'!#REF!</definedName>
    <definedName name="celda22i">'[2]EVALUACIÓN PRIVADA'!#REF!</definedName>
    <definedName name="celda22j">'[2]EVALUACIÓN PRIVADA'!#REF!</definedName>
    <definedName name="celda23">'[2]EVALUACIÓN SOCIOECONÓMICA'!#REF!</definedName>
    <definedName name="celda23a">'[2]EVALUACIÓN SOCIOECONÓMICA'!#REF!</definedName>
    <definedName name="celda23b">'[2]EVALUACIÓN SOCIOECONÓMICA'!#REF!</definedName>
    <definedName name="celda23c">'[2]EVALUACIÓN SOCIOECONÓMICA'!#REF!</definedName>
    <definedName name="celda24">'[2]EVALUACIÓN SOCIOECONÓMICA'!#REF!</definedName>
    <definedName name="celda24a">'[2]EVALUACIÓN SOCIOECONÓMICA'!#REF!</definedName>
    <definedName name="celda24b">'[2]EVALUACIÓN SOCIOECONÓMICA'!#REF!</definedName>
    <definedName name="celda24c">'[2]EVALUACIÓN SOCIOECONÓMICA'!#REF!</definedName>
    <definedName name="celda24d">'[2]EVALUACIÓN SOCIOECONÓMICA'!#REF!</definedName>
    <definedName name="celda24e">'[2]EVALUACIÓN SOCIOECONÓMICA'!#REF!</definedName>
    <definedName name="celda24f">'[2]EVALUACIÓN SOCIOECONÓMICA'!#REF!</definedName>
    <definedName name="celda24g">'[2]EVALUACIÓN SOCIOECONÓMICA'!#REF!</definedName>
    <definedName name="celda24h">'[2]EVALUACIÓN SOCIOECONÓMICA'!#REF!</definedName>
    <definedName name="celda25">'[2]EVALUACIÓN SOCIOECONÓMICA'!#REF!</definedName>
    <definedName name="celda26">'[2]EVALUACIÓN SOCIOECONÓMICA'!#REF!</definedName>
    <definedName name="celda27">'[2]EVALUACIÓN SOCIOECONÓMICA'!#REF!</definedName>
    <definedName name="celda28">'[2]EVALUACIÓN SOCIOECONÓMICA'!#REF!</definedName>
    <definedName name="celda29">'[2]EVALUACIÓN PRIVADA'!#REF!</definedName>
    <definedName name="celda2h">'[2]EVALUACIÓN PRIVADA'!#REF!</definedName>
    <definedName name="celda2i">'[2]EVALUACIÓN PRIVADA'!#REF!</definedName>
    <definedName name="celda30">'[2]EVALUACIÓN PRIVADA'!#REF!</definedName>
    <definedName name="celda31">'[2]EVALUACIÓN PRIVADA'!#REF!</definedName>
    <definedName name="celda31a">'[2]EVALUACIÓN PRIVADA'!#REF!</definedName>
    <definedName name="celda31b">'[2]EVALUACIÓN PRIVADA'!#REF!</definedName>
    <definedName name="celda31c">'[2]EVALUACIÓN PRIVADA'!#REF!</definedName>
    <definedName name="celda32">'[2]EVALUACIÓN PRIVADA'!#REF!</definedName>
    <definedName name="celda32a">'[2]EVALUACIÓN PRIVADA'!#REF!</definedName>
    <definedName name="celda32b">'[2]EVALUACIÓN PRIVADA'!#REF!</definedName>
    <definedName name="celda32c">'[2]EVALUACIÓN PRIVADA'!#REF!</definedName>
    <definedName name="celda32d">'[2]EVALUACIÓN PRIVADA'!#REF!</definedName>
    <definedName name="celda32e">'[2]EVALUACIÓN PRIVADA'!#REF!</definedName>
    <definedName name="celda32f">'[2]EVALUACIÓN PRIVADA'!#REF!</definedName>
    <definedName name="celda32g">'[2]EVALUACIÓN PRIVADA'!#REF!</definedName>
    <definedName name="celda32h">'[2]EVALUACIÓN PRIVADA'!#REF!</definedName>
    <definedName name="celda32i">'[2]EVALUACIÓN PRIVADA'!#REF!</definedName>
    <definedName name="celda32j">'[2]EVALUACIÓN PRIVADA'!#REF!</definedName>
    <definedName name="celda33">'[2]EVALUACIÓN SOCIOECONÓMICA'!#REF!</definedName>
    <definedName name="celda33a">'[2]EVALUACIÓN SOCIOECONÓMICA'!#REF!</definedName>
    <definedName name="celda33b">'[2]EVALUACIÓN SOCIOECONÓMICA'!#REF!</definedName>
    <definedName name="celda33c">'[2]EVALUACIÓN SOCIOECONÓMICA'!#REF!</definedName>
    <definedName name="celda34">'[2]EVALUACIÓN SOCIOECONÓMICA'!#REF!</definedName>
    <definedName name="celda34a">'[2]EVALUACIÓN SOCIOECONÓMICA'!#REF!</definedName>
    <definedName name="celda34b">'[2]EVALUACIÓN SOCIOECONÓMICA'!#REF!</definedName>
    <definedName name="celda34c">'[2]EVALUACIÓN SOCIOECONÓMICA'!#REF!</definedName>
    <definedName name="celda34d">'[2]EVALUACIÓN SOCIOECONÓMICA'!#REF!</definedName>
    <definedName name="celda34e">'[2]EVALUACIÓN SOCIOECONÓMICA'!#REF!</definedName>
    <definedName name="celda34f">'[2]EVALUACIÓN SOCIOECONÓMICA'!#REF!</definedName>
    <definedName name="celda34g">'[2]EVALUACIÓN SOCIOECONÓMICA'!#REF!</definedName>
    <definedName name="celda34h">'[2]EVALUACIÓN SOCIOECONÓMICA'!#REF!</definedName>
    <definedName name="celda35">[2]FINANCIACIÓN!#REF!</definedName>
    <definedName name="Celda36">[2]ALTERNATIVAS!#REF!</definedName>
    <definedName name="celda37">[2]ALTERNATIVAS!#REF!</definedName>
    <definedName name="celda38">[2]ALTERNATIVAS!#REF!</definedName>
    <definedName name="celda5">[2]ALTERNATIVAS!#REF!</definedName>
    <definedName name="celda6">'[2]EVALUACIÓN SOCIOECONÓMICA'!#REF!</definedName>
    <definedName name="celda6a">'[2]EVALUACIÓN SOCIOECONÓMICA'!#REF!</definedName>
    <definedName name="celda7">'[2]EVALUACIÓN SOCIOECONÓMICA'!#REF!</definedName>
    <definedName name="celda7a">'[2]EVALUACIÓN SOCIOECONÓMICA'!#REF!</definedName>
    <definedName name="celda8">'[2]EVALUACIÓN SOCIOECONÓMICA'!#REF!</definedName>
    <definedName name="celda8a">'[2]EVALUACIÓN SOCIOECONÓMICA'!#REF!</definedName>
    <definedName name="celda9">'[2]EVALUACIÓN SOCIOECONÓMICA'!#REF!</definedName>
    <definedName name="celda9a">'[2]EVALUACIÓN SOCIOECONÓMICA'!#REF!</definedName>
    <definedName name="celdacontrol2">'[2]EVALUACIÓN SOCIOECONÓMICA'!#REF!</definedName>
    <definedName name="celdacontrol3">'[2]EVALUACIÓN SOCIOECONÓMICA'!#REF!</definedName>
    <definedName name="celdatotal">'[2]EVALUACIÓN SOCIOECONÓMICA'!#REF!</definedName>
    <definedName name="celdatotal2">'[2]EVALUACIÓN SOCIOECONÓMICA'!#REF!</definedName>
    <definedName name="celdatotal3">'[2]EVALUACIÓN SOCIOECONÓMICA'!#REF!</definedName>
    <definedName name="celdatotal4">'[2]EVALUACIÓN PRIVADA'!#REF!</definedName>
    <definedName name="celdatotal5">'[2]EVALUACIÓN PRIVADA'!#REF!</definedName>
    <definedName name="celdatotal6">'[2]EVALUACIÓN PRIVADA'!#REF!</definedName>
    <definedName name="celdax">[2]PREPARACION!#REF!</definedName>
    <definedName name="celdaxa">[2]PREPARACION!#REF!</definedName>
    <definedName name="CENGOVT">#REF!</definedName>
    <definedName name="CEP">#REF!</definedName>
    <definedName name="CEPA96">#REF!</definedName>
    <definedName name="CGBUDG">#REF!</definedName>
    <definedName name="CGBUDG_">#REF!</definedName>
    <definedName name="CGEXBUDG">#REF!</definedName>
    <definedName name="CGFIS">#REF!</definedName>
    <definedName name="CGNRP">#REF!</definedName>
    <definedName name="CHAPITRE">#REF!</definedName>
    <definedName name="CHAPITRE_">[21]FEV06!$B$12</definedName>
    <definedName name="CHAPITRE1">'[22]solde des crédits'!$B$12</definedName>
    <definedName name="chapitredesc">OFFSET([19]Code!$G$2,0,0,COUNTA([19]Code!$G:$G)-1,2)</definedName>
    <definedName name="cmbccr">#REF!</definedName>
    <definedName name="cmbcom">#REF!</definedName>
    <definedName name="cmsbn">#REF!</definedName>
    <definedName name="cnspnf">#REF!</definedName>
    <definedName name="componentes">[2]ALTERNATIVAS!#REF!</definedName>
    <definedName name="componentes2">[2]ALTERNATIVAS!#REF!</definedName>
    <definedName name="componentes3">[2]ALTERNATIVAS!#REF!</definedName>
    <definedName name="conor">#REF!</definedName>
    <definedName name="cons">#REF!</definedName>
    <definedName name="COUNTER">#REF!</definedName>
    <definedName name="CountryName">#REF!</definedName>
    <definedName name="CPI">#REF!</definedName>
    <definedName name="CPICUM">#REF!</definedName>
    <definedName name="cppc">'[2]EVALUACIÓN SOCIOECONÓMICA'!#REF!</definedName>
    <definedName name="cppc2">'[2]EVALUACIÓN SOCIOECONÓMICA'!#REF!</definedName>
    <definedName name="cppc3">'[2]EVALUACIÓN SOCIOECONÓMICA'!#REF!</definedName>
    <definedName name="cppcp">'[2]EVALUACIÓN PRIVADA'!#REF!</definedName>
    <definedName name="CRECWM">[23]SUPUESTOS!A$15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[10]Programa!#REF!</definedName>
    <definedName name="cred98j">[10]Programa!#REF!</definedName>
    <definedName name="cred98s">#REF!</definedName>
    <definedName name="cred99">#REF!</definedName>
    <definedName name="CSCCA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I">#REF!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ULTES">#REF!</definedName>
    <definedName name="CurrVintage">[20]Current!$D$66</definedName>
    <definedName name="D">'[24]PIB EN CORR'!#REF!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>#REF!</definedName>
    <definedName name="dates">#REF!</definedName>
    <definedName name="DATES_A">#REF!</definedName>
    <definedName name="DBproj">#N/A</definedName>
    <definedName name="dcc98j">[10]Programa!#REF!</definedName>
    <definedName name="dcc98s">#REF!</definedName>
    <definedName name="dd" hidden="1">{"Riqfin97",#N/A,FALSE,"Tran";"Riqfinpro",#N/A,FALSE,"Tran"}</definedName>
    <definedName name="DD__Charts_area">#REF!</definedName>
    <definedName name="DD__GDI">#REF!</definedName>
    <definedName name="DD__GDP_real_by_sector_of_origin">#REF!</definedName>
    <definedName name="DD__Labor_Productivity">#REF!</definedName>
    <definedName name="DD__National_Accounts_at_1958_prices_">#REF!</definedName>
    <definedName name="DD__National_Accounts_at_Current_Prices">#REF!</definedName>
    <definedName name="DD__National_Accounts_Deflators">#REF!</definedName>
    <definedName name="DD__Prices_CPI_all_items">#REF!</definedName>
    <definedName name="DD__Prices_CPI_by_components">#REF!</definedName>
    <definedName name="DD__Prices_Wage_Indicators">#REF!</definedName>
    <definedName name="DD__Selected_Agricultural_Sector_Statistics">#REF!</definedName>
    <definedName name="DD__Selected_Agricultural_Sector_Statistics__concluded">#REF!</definedName>
    <definedName name="DD_Index_of_employment">#REF!</definedName>
    <definedName name="DD_Indicators_of_emp_wages_ulc">#REF!</definedName>
    <definedName name="DD_Labor_Productivity">#REF!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hidden="1">{"Minpmon",#N/A,FALSE,"Monthinput"}</definedName>
    <definedName name="dddddd" hidden="1">{"Tab1",#N/A,FALSE,"P";"Tab2",#N/A,FALSE,"P"}</definedName>
    <definedName name="dddddddddddd" hidden="1">{"Tab1",#N/A,FALSE,"P";"Tab2",#N/A,FALSE,"P"}</definedName>
    <definedName name="ddddddddddddd" hidden="1">{"Riqfin97",#N/A,FALSE,"Tran";"Riqfinpro",#N/A,FALSE,"Tran"}</definedName>
    <definedName name="DEBT">#REF!</definedName>
    <definedName name="DEBT_SER">#REF!</definedName>
    <definedName name="defesti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>'[2]EVALUACIÓN PRIVADA'!#REF!</definedName>
    <definedName name="DemandaInicial3">'[2]EVALUACIÓN PRIVADA'!#REF!</definedName>
    <definedName name="DemandaS2">'[2]EVALUACIÓN SOCIOECONÓMICA'!#REF!</definedName>
    <definedName name="DemandaS3">'[2]EVALUACIÓN SOCIOECONÓMICA'!#REF!</definedName>
    <definedName name="Department">#REF!</definedName>
    <definedName name="der" hidden="1">{"Tab1",#N/A,FALSE,"P";"Tab2",#N/A,FALSE,"P"}</definedName>
    <definedName name="DESC96">#REF!</definedName>
    <definedName name="DEVISE">[17]Liste!#REF!</definedName>
    <definedName name="dexbccr">#REF!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[25]NPV_base!$B$25</definedName>
    <definedName name="Discount_NC">[25]NPV_base!#REF!</definedName>
    <definedName name="DiscountRate">#REF!</definedName>
    <definedName name="divisas">'[2]EVALUACIÓN SOCIOECONÓMICA'!#REF!</definedName>
    <definedName name="divisas2">'[2]EVALUACIÓN SOCIOECONÓMICA'!#REF!</definedName>
    <definedName name="divisas3">'[2]EVALUACIÓN SOCIOECONÓMICA'!#REF!</definedName>
    <definedName name="DMBYS">[23]RESULTADOS!$A$86:$IV$86</definedName>
    <definedName name="dnaissance">OFFSET(#REF!,0,0,COUNTA(#REF!),2)</definedName>
    <definedName name="DNP">[23]SUPUESTOS!A$18</definedName>
    <definedName name="DPOB">[23]SUPUESTOS!A$7</definedName>
    <definedName name="DRFP">'[23]SMONET-FINANC'!$A$99:$IV$99</definedName>
    <definedName name="DXBYS">[23]RESULTADOS!$A$82:$IV$82</definedName>
    <definedName name="E">'[24]PIB EN CORR'!#REF!</definedName>
    <definedName name="E_MCI">#REF!</definedName>
    <definedName name="EDH">'[15]NOUVEAUX-PROGRAMMES 2012-2013_'!$F$1001</definedName>
    <definedName name="edr" hidden="1">{"Riqfin97",#N/A,FALSE,"Tran";"Riqfinpro",#N/A,FALSE,"Tran"}</definedName>
    <definedName name="edrrrrrrr" hidden="1">{"Riqfin97",#N/A,FALSE,"Tran";"Riqfinpro",#N/A,FALSE,"Tran"}</definedName>
    <definedName name="ee" hidden="1">{"Tab1",#N/A,FALSE,"P";"Tab2",#N/A,FALSE,"P"}</definedName>
    <definedName name="EE_Table_02.___Selected_National_Accounts_Aggregates">#REF!</definedName>
    <definedName name="EE_Table_03.___Expenditure_and_Savings">#REF!</definedName>
    <definedName name="EE_Table_04.___Consumer_Price_Indices____1">#REF!</definedName>
    <definedName name="EE_Table_16.__National_Accounts_at_Current_Prices">#REF!</definedName>
    <definedName name="EE_Table_17___Real_Gross_Domestic_Expenditure">#REF!</definedName>
    <definedName name="EE_Table_18.__Real_Gross_Domestic_Product_by_Sector">#REF!</definedName>
    <definedName name="EE_Table_19.__Gross_Domestic_Investment">#REF!</definedName>
    <definedName name="EE_Table_20.__Selected_Agricultural_Sector_Statistics">#REF!</definedName>
    <definedName name="EE_Table_20.5__Ag_Sector_Statistics__concluded">#REF!</definedName>
    <definedName name="EE_Table_21.__Manufacturing_Production">#REF!</definedName>
    <definedName name="EE_Table_22.__Production_Exports_and_Imports_of_Petroleum">#REF!</definedName>
    <definedName name="EE_Table_23.__Retail_Prices_for_Petroleum_Products">#REF!</definedName>
    <definedName name="EE_Table_24.__Consumption_of_Petroleum_and_Derivatives">#REF!</definedName>
    <definedName name="EE_Table_25.__Production_and_Distribution_Electricity">#REF!</definedName>
    <definedName name="EE_Table_26.__Average_Price_of_Electricity">#REF!</definedName>
    <definedName name="EE_Table_27.__Guatemala___Consumer_Price_Indices__1">#REF!</definedName>
    <definedName name="EE_Table_28._Guatemala___Selected_Wage_Indicators_1">#REF!</definedName>
    <definedName name="EE_Table_29.__Minimum_Monthly_Wages_by_Economic_Activity">#REF!</definedName>
    <definedName name="EE_Table_30._Guatemala___Selected_Employment_and_Labor_Productivity_Indicators">#REF!</definedName>
    <definedName name="EE_Table_31._Wage_and_Employment_Indicators_1">#REF!</definedName>
    <definedName name="EE_Table_32_ULC_PROD_indicators">#REF!</definedName>
    <definedName name="EE_Table_33_Indicators_of_Competitiveness">#REF!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" hidden="1">{"Tab1",#N/A,FALSE,"P";"Tab2",#N/A,FALSE,"P"}</definedName>
    <definedName name="eeeeeee" hidden="1">{"Riqfin97",#N/A,FALSE,"Tran";"Riqfinpro",#N/A,FALSE,"Tran"}</definedName>
    <definedName name="eeeeeeeeee" hidden="1">{"Tab1",#N/A,FALSE,"P";"Tab2",#N/A,FALSE,"P"}</definedName>
    <definedName name="eeeeeeeeeeeeeeeeeeeee" hidden="1">{"Riqfin97",#N/A,FALSE,"Tran";"Riqfinpro",#N/A,FALSE,"Tran"}</definedName>
    <definedName name="ele">#REF!</definedName>
    <definedName name="elect">#REF!</definedName>
    <definedName name="ELV">[26]FIN!#REF!</definedName>
    <definedName name="emargement">OFFSET(#REF!,0,0,COUNTA(#REF!),21)</definedName>
    <definedName name="emi98j">[10]Programa!#REF!</definedName>
    <definedName name="emi98s">#REF!</definedName>
    <definedName name="empezar">[2]ALTERNATIVAS!#REF!</definedName>
    <definedName name="encajec">#REF!</definedName>
    <definedName name="encajed">#REF!</definedName>
    <definedName name="EPNF96">#REF!</definedName>
    <definedName name="ergferger" hidden="1">{"Main Economic Indicators",#N/A,FALSE,"C"}</definedName>
    <definedName name="ert" hidden="1">{"Minpmon",#N/A,FALSE,"Monthinput"}</definedName>
    <definedName name="estacional">#REF!</definedName>
    <definedName name="EXBE">[17]Liste!#REF!</definedName>
    <definedName name="Exportacion_Por_Importancia">[27]Macro1!$A$1</definedName>
    <definedName name="EXTASS_A">#REF!</definedName>
    <definedName name="EXTASS_G97">#REF!</definedName>
    <definedName name="EXTASS_Q96">#REF!</definedName>
    <definedName name="f">#N/A</definedName>
    <definedName name="F_MDE">#REF!</definedName>
    <definedName name="feb">[10]Programa!#REF!</definedName>
    <definedName name="fecha">[10]Programa!#REF!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">#REF!</definedName>
    <definedName name="ffffffffffffff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>'[2]EVALUACIÓN PRIVADA'!#REF!</definedName>
    <definedName name="Fila12">'[2]EVALUACIÓN PRIVADA'!#REF!</definedName>
    <definedName name="Fila13">'[2]EVALUACIÓN PRIVADA'!#REF!</definedName>
    <definedName name="Fila15">'[2]EVALUACIÓN PRIVADA'!#REF!</definedName>
    <definedName name="Fila17">[2]FINANCIACIÓN!#REF!</definedName>
    <definedName name="Fila18">[2]ALTERNATIVAS!#REF!</definedName>
    <definedName name="Fila19">[2]ALTERNATIVAS!#REF!</definedName>
    <definedName name="Fila2">[2]ALTERNATIVAS!#REF!</definedName>
    <definedName name="Fila20">[2]ALTERNATIVAS!#REF!</definedName>
    <definedName name="Fila3">[2]ALTERNATIVAS!#REF!</definedName>
    <definedName name="Fila4">[2]ALTERNATIVAS!#REF!</definedName>
    <definedName name="Fila5">'[2]EVALUACIÓN SOCIOECONÓMICA'!#REF!</definedName>
    <definedName name="Fila6">'[2]EVALUACIÓN SOCIOECONÓMICA'!#REF!</definedName>
    <definedName name="Fila7">'[2]EVALUACIÓN SOCIOECONÓMICA'!#REF!</definedName>
    <definedName name="Fila8">'[2]EVALUACIÓN SOCIOECONÓMICA'!#REF!</definedName>
    <definedName name="Fila9">'[2]EVALUACIÓN SOCIOECONÓMICA'!#REF!</definedName>
    <definedName name="finan">#REF!</definedName>
    <definedName name="finan1">#REF!</definedName>
    <definedName name="Financing" hidden="1">{"Tab1",#N/A,FALSE,"P";"Tab2",#N/A,FALSE,"P"}</definedName>
    <definedName name="fluct">#REF!</definedName>
    <definedName name="FLUJO">'[28]Base de Datos Proyecciones'!$A$2:$H$2</definedName>
    <definedName name="FMI">#REF!</definedName>
    <definedName name="FNE">'[15]NOUVEAUX-PROGRAMMES 2012-2013_'!$F$1003</definedName>
    <definedName name="Formula1">[2]ALTERNATIVAS!#REF!</definedName>
    <definedName name="fre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hidden="1">{"Riqfin97",#N/A,FALSE,"Tran";"Riqfinpro",#N/A,FALSE,"Tran"}</definedName>
    <definedName name="fty" hidden="1">{"Riqfin97",#N/A,FALSE,"Tran";"Riqfinpro",#N/A,FALSE,"Tran"}</definedName>
    <definedName name="g">#REF!</definedName>
    <definedName name="G_TOURISME">#REF!</definedName>
    <definedName name="GATO">#REF!</definedName>
    <definedName name="GDPDEFL">[29]NA!#REF!</definedName>
    <definedName name="GDPOR">[29]NA!#REF!</definedName>
    <definedName name="GDPOR_">[29]NA!#REF!</definedName>
    <definedName name="gg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'[30]J(Priv.Cap)'!#REF!</definedName>
    <definedName name="ggggggg">#REF!</definedName>
    <definedName name="ght" hidden="1">{"Tab1",#N/A,FALSE,"P";"Tab2",#N/A,FALSE,"P"}</definedName>
    <definedName name="GOESC96">#REF!</definedName>
    <definedName name="Grace_IDA">[25]NPV_base!$B$22</definedName>
    <definedName name="Grace_NC">[25]NPV_base!#REF!</definedName>
    <definedName name="gre" hidden="1">{"Riqfin97",#N/A,FALSE,"Tran";"Riqfinpro",#N/A,FALSE,"Tran"}</definedName>
    <definedName name="gyu" hidden="1">{"Tab1",#N/A,FALSE,"P";"Tab2",#N/A,FALSE,"P"}</definedName>
    <definedName name="H_JUSTICE">#REF!</definedName>
    <definedName name="Heading39">#REF!</definedName>
    <definedName name="hhh" hidden="1">{"Minpmon",#N/A,FALSE,"Monthinput"}</definedName>
    <definedName name="hhhh">#N/A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>#REF!</definedName>
    <definedName name="High_fiscal">#REF!</definedName>
    <definedName name="High_growth_extended">#REF!</definedName>
    <definedName name="High_growth_summary">#REF!</definedName>
    <definedName name="High_monetary">#REF!</definedName>
    <definedName name="High_real">#REF!</definedName>
    <definedName name="High_summary">#REF!</definedName>
    <definedName name="hio" hidden="1">{"Tab1",#N/A,FALSE,"P";"Tab2",#N/A,FALSE,"P"}</definedName>
    <definedName name="hora">[10]Programa!#REF!</definedName>
    <definedName name="HOSP96">#REF!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">#REF!</definedName>
    <definedName name="I_MHAVE">#REF!</definedName>
    <definedName name="ii" hidden="1">{"Tab1",#N/A,FALSE,"P";"Tab2",#N/A,FALSE,"P"}</definedName>
    <definedName name="iii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actoambiental">[2]PREPARACION!#REF!</definedName>
    <definedName name="Imprimir_área_IM">#REF!</definedName>
    <definedName name="IN2_">[4]Assumptions!#REF!</definedName>
    <definedName name="IN3_">[4]Assumptions!#REF!</definedName>
    <definedName name="ind">#REF!</definedName>
    <definedName name="indicador">[2]PREPARACION!#REF!</definedName>
    <definedName name="INDICE">[10]Programa!#REF!</definedName>
    <definedName name="INE">#REF!</definedName>
    <definedName name="INF">[23]SUPUESTOS!A$21</definedName>
    <definedName name="inflation">#REF!</definedName>
    <definedName name="INGOES96">#REF!</definedName>
    <definedName name="institution">#REF!</definedName>
    <definedName name="interes2">'[2]EVALUACIÓN PRIVADA'!#REF!</definedName>
    <definedName name="interes3">'[2]EVALUACIÓN PRIVADA'!#REF!</definedName>
    <definedName name="Interest_IDA">[25]NPV_base!$B$24</definedName>
    <definedName name="Interest_NC">[25]NPV_base!#REF!</definedName>
    <definedName name="InterestRate">#REF!</definedName>
    <definedName name="intext">#REF!</definedName>
    <definedName name="intint">#REF!</definedName>
    <definedName name="ipc">#REF!</definedName>
    <definedName name="ipc98j">[10]Programa!#REF!</definedName>
    <definedName name="ipc98s">#REF!</definedName>
    <definedName name="ISSS96">#REF!</definedName>
    <definedName name="ISTA96">#REF!</definedName>
    <definedName name="J_MAE">#REF!</definedName>
    <definedName name="jh">#REF!</definedName>
    <definedName name="jj" hidden="1">{"Riqfin97",#N/A,FALSE,"Tran";"Riqfinpro",#N/A,FALSE,"Tran"}</definedName>
    <definedName name="jjj" hidden="1">{"Riqfin97",#N/A,FALSE,"Tran";"Riqfinpro",#N/A,FALSE,"Tran"}</definedName>
    <definedName name="jjjj" hidden="1">{"Tab1",#N/A,FALSE,"P";"Tab2",#N/A,FALSE,"P"}</definedName>
    <definedName name="jjjjjj" hidden="1">'[30]J(Priv.Cap)'!#REF!</definedName>
    <definedName name="jjjjjjjjjjjjjjjjjj" hidden="1">{"Tab1",#N/A,FALSE,"P";"Tab2",#N/A,FALSE,"P"}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_PRESIDENCE">#REF!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'[31]J(Priv.Cap)'!#REF!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>#REF!</definedName>
    <definedName name="lettres_brh">#REF!</definedName>
    <definedName name="LIBOR3">[23]SUPUESTOS!$A$12:$IV$12</definedName>
    <definedName name="LIBOR6">[23]SUPUESTOS!A$11</definedName>
    <definedName name="liqc">[10]Programa!#REF!</definedName>
    <definedName name="liqd">[10]Programa!#REF!</definedName>
    <definedName name="ll" hidden="1">{"Tab1",#N/A,FALSE,"P";"Tab2",#N/A,FALSE,"P"}</definedName>
    <definedName name="lll" hidden="1">{"Minpmon",#N/A,FALSE,"Monthinput"}</definedName>
    <definedName name="llll" hidden="1">{"Minpmon",#N/A,FALSE,"Monthinput"}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ocalisation">OFFSET([19]Code!$M$2,0,0,COUNTA([19]Code!$M:$M)-1,1)</definedName>
    <definedName name="localisationdesc">OFFSET([19]Code!$M$2,0,0,COUNT([19]Code!$M:$M)-1,2)</definedName>
    <definedName name="LONAB96">#REF!</definedName>
    <definedName name="Low_external">#REF!</definedName>
    <definedName name="Low_fiscal">#REF!</definedName>
    <definedName name="Low_growth_extended">#REF!</definedName>
    <definedName name="Low_growth_summary">#REF!</definedName>
    <definedName name="Low_monetary">#REF!</definedName>
    <definedName name="Low_real">#REF!</definedName>
    <definedName name="Low_summary">#REF!</definedName>
    <definedName name="m">#N/A</definedName>
    <definedName name="M_MICT">#REF!</definedName>
    <definedName name="MACRO">#REF!</definedName>
    <definedName name="MACROINPUT">#REF!</definedName>
    <definedName name="manodeobra">'[2]EVALUACIÓN SOCIOECONÓMICA'!#REF!</definedName>
    <definedName name="manodeobra2">'[2]EVALUACIÓN SOCIOECONÓMICA'!#REF!</definedName>
    <definedName name="manodeobra3">'[2]EVALUACIÓN SOCIOECONÓMICA'!#REF!</definedName>
    <definedName name="mar">[10]Programa!#REF!</definedName>
    <definedName name="Maturity_IDA">[25]NPV_base!$B$23</definedName>
    <definedName name="Maturity_NC">[25]NPV_base!#REF!</definedName>
    <definedName name="may">[10]Programa!#REF!</definedName>
    <definedName name="MCPI">#REF!</definedName>
    <definedName name="merde" hidden="1">{"Riqfin97",#N/A,FALSE,"Tran";"Riqfinpro",#N/A,FALSE,"Tran"}</definedName>
    <definedName name="MIDDLE">#REF!</definedName>
    <definedName name="ministere">OFFSET([19]Code!$E$2,0,0,COUNTA([19]Code!$E:$E)-1,1)</definedName>
    <definedName name="ministeredesc">OFFSET([19]Code!$E$2,0,0,COUNTA([19]Code!$E:$E)-1,2)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ogene">#REF!</definedName>
    <definedName name="moj" hidden="1">{"Riqfin97",#N/A,FALSE,"Tran";"Riqfinpro",#N/A,FALSE,"Tran"}</definedName>
    <definedName name="Monetary_Program">#REF!</definedName>
    <definedName name="Monetary_Survey">#REF!</definedName>
    <definedName name="Monetary_Survey_Analytical_Tables">#REF!</definedName>
    <definedName name="Monetary_Survey_growth_rates">#REF!</definedName>
    <definedName name="Monthly_CG_projection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hidden="1">{"Riqfin97",#N/A,FALSE,"Tran";"Riqfinpro",#N/A,FALSE,"Tran"}</definedName>
    <definedName name="MUNI96">#REF!</definedName>
    <definedName name="n" hidden="1">{"Minpmon",#N/A,FALSE,"Monthinput"}</definedName>
    <definedName name="N_MENJS">#REF!</definedName>
    <definedName name="names">#REF!</definedName>
    <definedName name="NAMES_A">#REF!</definedName>
    <definedName name="NFPS_">[12]OPS!#REF!</definedName>
    <definedName name="nn" hidden="1">{"Riqfin97",#N/A,FALSE,"Tran";"Riqfinpro",#N/A,FALSE,"Tran"}</definedName>
    <definedName name="nnn">#N/A</definedName>
    <definedName name="nnnnn">#N/A</definedName>
    <definedName name="nnnnnnnnnn" hidden="1">{"Minpmon",#N/A,FALSE,"Monthinput"}</definedName>
    <definedName name="nnnnnnnnnnnn" hidden="1">{"Riqfin97",#N/A,FALSE,"Tran";"Riqfinpro",#N/A,FALSE,"Tran"}</definedName>
    <definedName name="O_MAS">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ooooooooooooooooooooooooooooooooooooooooooooo">#REF!</definedName>
    <definedName name="OPC">#REF!</definedName>
    <definedName name="opu" hidden="1">{"Riqfin97",#N/A,FALSE,"Tran";"Riqfinpro",#N/A,FALSE,"Tran"}</definedName>
    <definedName name="OTRAS96">#REF!</definedName>
    <definedName name="otros2">'[2]EVALUACIÓN SOCIOECONÓMICA'!#REF!</definedName>
    <definedName name="otros2000">#REF!</definedName>
    <definedName name="otros2001">#REF!</definedName>
    <definedName name="otros2002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>#REF!</definedName>
    <definedName name="otros99">#REF!</definedName>
    <definedName name="p" hidden="1">{"Riqfin97",#N/A,FALSE,"Tran";"Riqfinpro",#N/A,FALSE,"Tran"}</definedName>
    <definedName name="P_MSPP">#REF!</definedName>
    <definedName name="paiement_direct">#REF!</definedName>
    <definedName name="parsemestre">#REF!</definedName>
    <definedName name="PARTIDA">[7]SPNF!#REF!</definedName>
    <definedName name="partrimestreIII">#REF!</definedName>
    <definedName name="parTrimIV">#REF!</definedName>
    <definedName name="Path_Data">#REF!</definedName>
    <definedName name="Path_System">#REF!</definedName>
    <definedName name="pcdr">'[32]NOUVEAUX-PROGRAMMES 2012-2013_'!$F$1010</definedName>
    <definedName name="PEACEAGR">#REF!</definedName>
    <definedName name="PERE96">#REF!</definedName>
    <definedName name="petrocaribe">#REF!</definedName>
    <definedName name="PEX">[23]SUPUESTOS!A$14</definedName>
    <definedName name="pib_int">#REF!</definedName>
    <definedName name="pib98j">[10]Programa!#REF!</definedName>
    <definedName name="pib98s">[10]Programa!#REF!</definedName>
    <definedName name="PIBporSECT">#REF!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[10]Programa!#REF!</definedName>
    <definedName name="plame98j">[10]Programa!#REF!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[10]Programa!#REF!</definedName>
    <definedName name="plazo98j">[10]Programa!#REF!</definedName>
    <definedName name="plazo98s">#REF!</definedName>
    <definedName name="plazo99">#REF!</definedName>
    <definedName name="posnet2">#REF!</definedName>
    <definedName name="Potencia2">'[2]EVALUACIÓN PRIVADA'!#REF!</definedName>
    <definedName name="Potencia3">'[2]EVALUACIÓN PRIVADA'!#REF!</definedName>
    <definedName name="POUVOIR">#REF!</definedName>
    <definedName name="POUVOIR1">'[22]solde des crédits'!$B$10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_xlnm.Print_Area" localSheetId="0">'Dépenses 22-23'!$A$4:$R$25</definedName>
    <definedName name="PRIV0">[33]ASSUMPTIONS!#REF!</definedName>
    <definedName name="PRIV00">[33]ASSUMPTIONS!#REF!</definedName>
    <definedName name="priv1">#REF!</definedName>
    <definedName name="PRIV11">[33]ASSUMPTIONS!#REF!</definedName>
    <definedName name="priv2">#REF!</definedName>
    <definedName name="PRIV22">[33]ASSUMPTIONS!#REF!</definedName>
    <definedName name="PRIV3">[33]ASSUMPTIONS!#REF!</definedName>
    <definedName name="PRIV33">[33]ASSUMPTIONS!#REF!</definedName>
    <definedName name="privada2">'[2]EVALUACIÓN PRIVADA'!#REF!</definedName>
    <definedName name="privada3">'[2]EVALUACIÓN PRIVADA'!#REF!</definedName>
    <definedName name="PROG">[34]Assumptions:Debtind!$B$2:$J$72</definedName>
    <definedName name="progra">#REF!</definedName>
    <definedName name="PROJ">'[34]MT-Low:Income'!$B$2:$N$57</definedName>
    <definedName name="Prposition_desafectation" hidden="1">{"Riqfin97",#N/A,FALSE,"Tran";"Riqfinpro",#N/A,FALSE,"Tran"}</definedName>
    <definedName name="PUBL00">[33]ASSUMPTIONS!#REF!</definedName>
    <definedName name="PUBL11">[33]ASSUMPTIONS!#REF!</definedName>
    <definedName name="PUBL2">[33]ASSUMPTIONS!#REF!</definedName>
    <definedName name="PUBL22">[33]ASSUMPTIONS!#REF!</definedName>
    <definedName name="PUBL33">[33]ASSUMPTIONS!#REF!</definedName>
    <definedName name="PUBL5">[33]ASSUMPTIONS!#REF!</definedName>
    <definedName name="PUBL55">[33]ASSUMPTIONS!#REF!</definedName>
    <definedName name="PUBL6">[33]ASSUMPTIONS!#REF!</definedName>
    <definedName name="PUBL66">[33]ASSUMPTIONS!#REF!</definedName>
    <definedName name="Q_MCFDF">#REF!</definedName>
    <definedName name="qaz" hidden="1">{"Tab1",#N/A,FALSE,"P";"Tab2",#N/A,FALSE,"P"}</definedName>
    <definedName name="qer" hidden="1">{"Tab1",#N/A,FALSE,"P";"Tab2",#N/A,FALSE,"P"}</definedName>
    <definedName name="qq" hidden="1">'[31]J(Priv.Cap)'!#REF!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R_CULTES">#REF!</definedName>
    <definedName name="RANGLIST">'[12]CGvt Rev'!#REF!</definedName>
    <definedName name="REA">[17]Liste!#REF!</definedName>
    <definedName name="Realprint">#REF!</definedName>
    <definedName name="_xlnm.Recorder">#REF!</definedName>
    <definedName name="reference">OFFSET(#REF!,0,0,COUNTA(#REF!),3)</definedName>
    <definedName name="renegocia">[10]Programa!#REF!</definedName>
    <definedName name="RESTNFPS">#REF!</definedName>
    <definedName name="RESTNFPS_">#REF!</definedName>
    <definedName name="RESUM_0612">#REF!</definedName>
    <definedName name="REVENUE_">'[12]CGvt Rev'!#REF!</definedName>
    <definedName name="rf">[10]Programa!#REF!</definedName>
    <definedName name="RFSP">#REF!</definedName>
    <definedName name="rft" hidden="1">{"Riqfin97",#N/A,FALSE,"Tran";"Riqfinpro",#N/A,FALSE,"Tran"}</definedName>
    <definedName name="rfv" hidden="1">{"Tab1",#N/A,FALSE,"P";"Tab2",#N/A,FALSE,"P"}</definedName>
    <definedName name="RgCcode">[35]EERProfile!$B$2</definedName>
    <definedName name="RgCName">[35]EERProfile!$A$2</definedName>
    <definedName name="RgFdBaseYr">[35]EERProfile!$O$2</definedName>
    <definedName name="RgFdBper">[35]EERProfile!$M$2</definedName>
    <definedName name="RgFdDefBaseYr">[35]EERProfile!$P$2</definedName>
    <definedName name="RgFdEper">[35]EERProfile!$N$2</definedName>
    <definedName name="RgFdGrFoot">[35]EERProfile!$AC$2</definedName>
    <definedName name="RgFdGrSeries">[35]EERProfile!$AA$2:$AA$7</definedName>
    <definedName name="RgFdGrSeriesVal">[35]EERProfile!$AB$2:$AB$7</definedName>
    <definedName name="RgFdGrType">[35]EERProfile!$Z$2</definedName>
    <definedName name="RgFdPartCseries">[35]EERProfile!$K$2</definedName>
    <definedName name="RgFdPartCsource">#REF!</definedName>
    <definedName name="RgFdPartEseries">#REF!</definedName>
    <definedName name="RgFdPartEsource">#REF!</definedName>
    <definedName name="RgFdPartUserFile">[35]EERProfile!$L$2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[35]EERProfile!$G$2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nfinpriv">#REF!</definedName>
    <definedName name="RIQFIN">#REF!</definedName>
    <definedName name="RPCDivisa2">'[2]EVALUACIÓN SOCIOECONÓMICA'!#REF!</definedName>
    <definedName name="RPCDivisa3">'[2]EVALUACIÓN SOCIOECONÓMICA'!#REF!</definedName>
    <definedName name="rpcmanodeobra">'[2]EVALUACIÓN SOCIOECONÓMICA'!#REF!</definedName>
    <definedName name="RPCManodeobra2">'[2]EVALUACIÓN SOCIOECONÓMICA'!#REF!</definedName>
    <definedName name="RPCManodeobra3">'[2]EVALUACIÓN SOCIOECONÓMICA'!#REF!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rrrrrrrrrrrrrrrrrrrrrrrrrrrrrrrrrrr" hidden="1">{"Riqfin97",#N/A,FALSE,"Tran";"Riqfinpro",#N/A,FALSE,"Tran"}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s" hidden="1">{"Tab1",#N/A,FALSE,"P";"Tab2",#N/A,FALSE,"P"}</definedName>
    <definedName name="S_CULTURE">#REF!</definedName>
    <definedName name="sad" hidden="1">{"Riqfin97",#N/A,FALSE,"Tran";"Riqfinpro",#N/A,FALSE,"Tran"}</definedName>
    <definedName name="sdr" hidden="1">{"Riqfin97",#N/A,FALSE,"Tran";"Riqfinpro",#N/A,FALSE,"Tran"}</definedName>
    <definedName name="sdsd" hidden="1">{"Riqfin97",#N/A,FALSE,"Tran";"Riqfinpro",#N/A,FALSE,"Tran"}</definedName>
    <definedName name="SECTEUR">#REF!</definedName>
    <definedName name="SECTEUR1">'[22]solde des crédits'!$B$12</definedName>
    <definedName name="secteurdesc">OFFSET([19]Code!$C$2,0,0,COUNTA([19]Code!$C:$C)-1,2)</definedName>
    <definedName name="section">OFFSET([19]Code!$I$2,0,0,COUNTA([19]Code!$I:$I)-1,1)</definedName>
    <definedName name="sectiondesc">OFFSET([19]Code!$I$2,0,0,COUNTA([19]Code!$I:$I)-1,2)</definedName>
    <definedName name="SECTORES">[7]SPNF!#REF!</definedName>
    <definedName name="sel24a">'[2]EVALUACIÓN SOCIOECONÓMICA'!#REF!</definedName>
    <definedName name="sel34a">'[2]EVALUACIÓN SOCIOECONÓMICA'!#REF!</definedName>
    <definedName name="Selec2">'[2]EVALUACIÓN PRIVADA'!#REF!</definedName>
    <definedName name="Selec3">'[2]EVALUACIÓN PRIVADA'!#REF!</definedName>
    <definedName name="selección2">[2]ALTERNATIVAS!#REF!</definedName>
    <definedName name="selección3">[2]ALTERNATIVAS!#REF!</definedName>
    <definedName name="Selected_Economic_and_Financial_Indicators">#REF!</definedName>
    <definedName name="selImpuestos">'[2]EVALUACIÓN PRIVADA'!#REF!</definedName>
    <definedName name="selImpuestos2">'[2]EVALUACIÓN PRIVADA'!#REF!</definedName>
    <definedName name="selImpuestos3">'[2]EVALUACIÓN PRIVADA'!#REF!</definedName>
    <definedName name="selx">[2]PREPARACION!#REF!</definedName>
    <definedName name="sens41">'[2]ANÁLISIS DE SENSIBILIDAD'!#REF!</definedName>
    <definedName name="ser" hidden="1">{"Riqfin97",#N/A,FALSE,"Tran";"Riqfinpro",#N/A,FALSE,"Tran"}</definedName>
    <definedName name="service">OFFSET([19]Code!$K$2,0,0,COUNTA([19]Code!$K:$K)-1,1)</definedName>
    <definedName name="servicedesc">OFFSET([19]Code!$K$2,0,0,COUNTA([19]Code!$K:$K)-1,2)</definedName>
    <definedName name="sexe">OFFSET([19]Code!#REF!,0,0,COUNTA([19]Code!#REF!)-1,1)</definedName>
    <definedName name="SHEET_A._Contents_and_file_description">#REF!</definedName>
    <definedName name="SHEET_B._DATA_FROM_TO_OTHER_FILES">#REF!</definedName>
    <definedName name="SHEET_C._RAW_DATA1">#REF!</definedName>
    <definedName name="SHEET_C._RAW_DATA2">#REF!</definedName>
    <definedName name="SHEET_D._DATA_TRANSFORMATIONS">#REF!</definedName>
    <definedName name="SHEET_E._FINAL_TABLES">#REF!</definedName>
    <definedName name="SIDXGOB">'[23]SFISCAL-MOD'!$A$146:$IV$146</definedName>
    <definedName name="sisfin2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>'[2]EVALUACIÓN SOCIOECONÓMICA'!#REF!</definedName>
    <definedName name="socioeconómica3">'[2]EVALUACIÓN SOCIOECONÓMICA'!#REF!</definedName>
    <definedName name="SS">[36]IMATA!$B$45:$B$108</definedName>
    <definedName name="ssss" hidden="1">{"Riqfin97",#N/A,FALSE,"Tran";"Riqfinpro",#N/A,FALSE,"Tran"}</definedName>
    <definedName name="ssssss">#N/A</definedName>
    <definedName name="Staff_Report_table">#REF!</definedName>
    <definedName name="STOP">#REF!</definedName>
    <definedName name="SUMGDP">[29]NA!#REF!</definedName>
    <definedName name="Summary_Accounts_SR_table">#REF!</definedName>
    <definedName name="SUMTAB">[37]CPI:NA!$A$272:$R$990</definedName>
    <definedName name="supuestos">#REF!</definedName>
    <definedName name="swe" hidden="1">{"Tab1",#N/A,FALSE,"P";"Tab2",#N/A,FALSE,"P"}</definedName>
    <definedName name="sxc" hidden="1">{"Riqfin97",#N/A,FALSE,"Tran";"Riqfinpro",#N/A,FALSE,"Tran"}</definedName>
    <definedName name="sxe" hidden="1">{"Riqfin97",#N/A,FALSE,"Tran";"Riqfinpro",#N/A,FALSE,"Tran"}</definedName>
    <definedName name="t" hidden="1">{"Minpmon",#N/A,FALSE,"Monthinput"}</definedName>
    <definedName name="T_INTERVENTIONS">#REF!</definedName>
    <definedName name="Table">#REF!</definedName>
    <definedName name="Table_16.__Guatemala__National_Accounts_at_Current_Prices">#REF!</definedName>
    <definedName name="Table_2._Country_X___Public_Sector_Financing_1">#REF!</definedName>
    <definedName name="Table_20.cont__Guatemala___Selected_Agricultural_Sector_Statistics__concluded">#REF!</definedName>
    <definedName name="Table_28._Guatemala___Selected_Wage_Indicators_1">#REF!</definedName>
    <definedName name="Table_28a._Guatemala___Selected_Wage_Indicators_1">#REF!</definedName>
    <definedName name="Table_30a._Guatemala___Selected_Employment_and_Labor_Productivity_Indicators">#REF!</definedName>
    <definedName name="Table_31._Guatemala___Selected_Wage_and_Employment_Indicators_1">#REF!</definedName>
    <definedName name="Table_32.__Guatemala__Trends_in_Unit_Labor_Costs__ULC___Real_Wages__Productivity_and_Employment">#REF!</definedName>
    <definedName name="Table_33.__Guatemala__Indicators_of_Competitiveness">#REF!</definedName>
    <definedName name="Table_4._Guatemala___Consumer_Price_Indices__1">#REF!</definedName>
    <definedName name="Table_A.__Guatemala__Trends_in_Private_Sector_Unit_Labor_Costs__ULC___Real_Wages__Productivity_and_Employment">#REF!</definedName>
    <definedName name="Table_baseline">'[25]Table 6'!$A$3:$AR$61</definedName>
    <definedName name="Table_stress">[25]SR_Table_Stress!$A$1:$V$75</definedName>
    <definedName name="Table1">#REF!</definedName>
    <definedName name="Table2">#REF!</definedName>
    <definedName name="Table5">[38]Stfrprtables!#REF!</definedName>
    <definedName name="Table8">#REF!</definedName>
    <definedName name="Tarifa">'[2]EVALUACIÓN PRIVADA'!#REF!</definedName>
    <definedName name="Tarifa2">'[2]EVALUACIÓN PRIVADA'!#REF!</definedName>
    <definedName name="Tarifa3">'[2]EVALUACIÓN PRIVADA'!#REF!</definedName>
    <definedName name="TarifaS2">'[2]EVALUACIÓN SOCIOECONÓMICA'!#REF!</definedName>
    <definedName name="TarifaS3">'[2]EVALUACIÓN SOCIOECONÓMICA'!#REF!</definedName>
    <definedName name="TAUX">#REF!</definedName>
    <definedName name="TAUX1">#REF!</definedName>
    <definedName name="TauxdeChange">#REF!</definedName>
    <definedName name="TCN">[23]SREAL!A$158</definedName>
    <definedName name="TECHNICIENDEPB">[17]Liste!#REF!</definedName>
    <definedName name="títulos">#REF!</definedName>
    <definedName name="tj" hidden="1">{"Riqfin97",#N/A,FALSE,"Tran";"Riqfinpro",#N/A,FALSE,"Tran"}</definedName>
    <definedName name="TMG_D">[18]Q5!$E$23:$AH$23</definedName>
    <definedName name="TMGO">#N/A</definedName>
    <definedName name="Total1a">'[2]EVALUACIÓN SOCIOECONÓMICA'!#REF!</definedName>
    <definedName name="Total1ap">'[2]EVALUACIÓN PRIVADA'!#REF!</definedName>
    <definedName name="Total2">'[2]EVALUACIÓN SOCIOECONÓMICA'!#REF!</definedName>
    <definedName name="Total2a">'[2]EVALUACIÓN SOCIOECONÓMICA'!#REF!</definedName>
    <definedName name="Total3">'[2]EVALUACIÓN SOCIOECONÓMICA'!#REF!</definedName>
    <definedName name="Total3a">'[2]EVALUACIÓN SOCIOECONÓMICA'!#REF!</definedName>
    <definedName name="trans">#REF!</definedName>
    <definedName name="TRAS">#N/A</definedName>
    <definedName name="tt" hidden="1">{"Tab1",#N/A,FALSE,"P";"Tab2",#N/A,FALSE,"P"}</definedName>
    <definedName name="ttt" hidden="1">{"Minpmon",#N/A,FALSE,"Monthinput"}</definedName>
    <definedName name="tttt" hidden="1">{"Tab1",#N/A,FALSE,"P";"Tab2",#N/A,FALSE,"P"}</definedName>
    <definedName name="ttttt" hidden="1">[39]M!#REF!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hidden="1">{"Riqfin97",#N/A,FALSE,"Tran";"Riqfinpro",#N/A,FALSE,"Tran"}</definedName>
    <definedName name="TYPETRAIT">[17]Liste!#REF!</definedName>
    <definedName name="U_DETTE">#REF!</definedName>
    <definedName name="UEH">#REF!</definedName>
    <definedName name="usuarios2">'[2]EVALUACIÓN PRIVADA'!#REF!</definedName>
    <definedName name="usuarios3">'[2]EVALUACIÓN PRIVADA'!#REF!</definedName>
    <definedName name="usuariosS2">'[2]EVALUACIÓN SOCIOECONÓMICA'!#REF!</definedName>
    <definedName name="usuariosS3">'[2]EVALUACIÓN SOCIOECONÓMICA'!#REF!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_SENAT">#REF!</definedName>
    <definedName name="vadp2">'[2]EVALUACIÓN PRIVADA'!#REF!</definedName>
    <definedName name="vadp3">'[2]EVALUACIÓN PRIVADA'!#REF!</definedName>
    <definedName name="vads2">'[2]EVALUACIÓN SOCIOECONÓMICA'!#REF!</definedName>
    <definedName name="vads3">'[2]EVALUACIÓN SOCIOECONÓMICA'!#REF!</definedName>
    <definedName name="vanp">'[2]ANÁLISIS DE SENSIBILIDAD'!#REF!</definedName>
    <definedName name="vanp2">'[2]EVALUACIÓN PRIVADA'!#REF!</definedName>
    <definedName name="vanp3">'[2]EVALUACIÓN PRIVADA'!#REF!</definedName>
    <definedName name="vans2">'[2]EVALUACIÓN SOCIOECONÓMICA'!#REF!</definedName>
    <definedName name="vans3">'[2]EVALUACIÓN SOCIOECONÓMICA'!#REF!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[10]Programa!#REF!</definedName>
    <definedName name="venci98j">[10]Programa!#REF!</definedName>
    <definedName name="venci98s">#REF!</definedName>
    <definedName name="venci99">#REF!</definedName>
    <definedName name="Vida2">'[2]EVALUACIÓN SOCIOECONÓMICA'!#REF!</definedName>
    <definedName name="Vida3">'[2]EVALUACIÓN SOCIOECONÓMICA'!#REF!</definedName>
    <definedName name="VOLET1">#REF!</definedName>
    <definedName name="VOLET10">#REF!</definedName>
    <definedName name="VOLET11">#REF!</definedName>
    <definedName name="VOLET2">#REF!</definedName>
    <definedName name="VOLET3">#REF!</definedName>
    <definedName name="VOLET4">#REF!</definedName>
    <definedName name="VOLET5">#REF!</definedName>
    <definedName name="VOLET6">#REF!</definedName>
    <definedName name="VOLET7">#REF!</definedName>
    <definedName name="VOLET8">#REF!</definedName>
    <definedName name="VOLET9">#REF!</definedName>
    <definedName name="vpcp2">'[2]EVALUACIÓN PRIVADA'!#REF!</definedName>
    <definedName name="vpcp3">'[2]EVALUACIÓN PRIVADA'!#REF!</definedName>
    <definedName name="vpcs2">'[2]EVALUACIÓN SOCIOECONÓMICA'!#REF!</definedName>
    <definedName name="vpcs3">'[2]EVALUACIÓN SOCIOECONÓMICA'!#REF!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_CHAMBRE_DEPUTES">#REF!</definedName>
    <definedName name="wer" hidden="1">{"Riqfin97",#N/A,FALSE,"Tran";"Riqfinpro",#N/A,FALSE,"Tran"}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[39]M!#REF!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[39]M!#REF!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_CASSATION">#REF!</definedName>
    <definedName name="xa">'[24]PIB EN CORR'!#REF!</definedName>
    <definedName name="xaa">'[24]PIB EN CORR'!$AV$5:$AV$77</definedName>
    <definedName name="xbb">'[24]PIB EN CORR'!#REF!</definedName>
    <definedName name="XBS">[23]SREAL!A$41</definedName>
    <definedName name="XGS">#REF!</definedName>
    <definedName name="xx" hidden="1">{"Riqfin97",#N/A,FALSE,"Tran";"Riqfinpro",#N/A,FALSE,"Tran"}</definedName>
    <definedName name="xxWRS_1">'[40]Shared Data'!$A$1:$A$77</definedName>
    <definedName name="xxxx" hidden="1">{"Riqfin97",#N/A,FALSE,"Tran";"Riqfinpro",#N/A,FALSE,"Tran"}</definedName>
    <definedName name="xxxxxxxxxxxxxx" hidden="1">{"Riqfin97",#N/A,FALSE,"Tran";"Riqfinpro",#N/A,FALSE,"Tran"}</definedName>
    <definedName name="Y">#REF!</definedName>
    <definedName name="Y_CPUR_APPEL">#REF!</definedName>
    <definedName name="Year">#REF!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{"Tab1",#N/A,FALSE,"P";"Tab2",#N/A,FALSE,"P"}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TRIBUNAUX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44525"/>
</workbook>
</file>

<file path=xl/calcChain.xml><?xml version="1.0" encoding="utf-8"?>
<calcChain xmlns="http://schemas.openxmlformats.org/spreadsheetml/2006/main">
  <c r="M11" i="1" l="1"/>
  <c r="M19" i="1"/>
  <c r="M23" i="1"/>
  <c r="M15" i="1"/>
  <c r="M7" i="1"/>
  <c r="S15" i="1" l="1"/>
  <c r="S17" i="1" s="1"/>
  <c r="R15" i="1"/>
  <c r="R17" i="1" s="1"/>
  <c r="Q15" i="1"/>
  <c r="Q17" i="1" s="1"/>
  <c r="P15" i="1"/>
  <c r="P17" i="1" s="1"/>
  <c r="O15" i="1"/>
  <c r="O17" i="1" s="1"/>
  <c r="N15" i="1"/>
  <c r="N17" i="1" s="1"/>
  <c r="S11" i="1"/>
  <c r="S13" i="1" s="1"/>
  <c r="R11" i="1"/>
  <c r="R13" i="1" s="1"/>
  <c r="Q11" i="1"/>
  <c r="Q13" i="1" s="1"/>
  <c r="P11" i="1"/>
  <c r="P13" i="1" s="1"/>
  <c r="O11" i="1"/>
  <c r="O13" i="1" s="1"/>
  <c r="N11" i="1"/>
  <c r="N13" i="1" s="1"/>
  <c r="S7" i="1"/>
  <c r="R7" i="1"/>
  <c r="R9" i="1" s="1"/>
  <c r="Q7" i="1"/>
  <c r="P7" i="1"/>
  <c r="P9" i="1" s="1"/>
  <c r="O7" i="1"/>
  <c r="N7" i="1"/>
  <c r="N9" i="1" s="1"/>
  <c r="S19" i="1" l="1"/>
  <c r="S21" i="1" s="1"/>
  <c r="O19" i="1"/>
  <c r="O21" i="1" s="1"/>
  <c r="Q19" i="1"/>
  <c r="Q21" i="1" s="1"/>
  <c r="AK7" i="1"/>
  <c r="O8" i="1"/>
  <c r="Q8" i="1"/>
  <c r="S8" i="1"/>
  <c r="O9" i="1"/>
  <c r="Q9" i="1"/>
  <c r="S9" i="1"/>
  <c r="O12" i="1"/>
  <c r="Q12" i="1"/>
  <c r="S12" i="1"/>
  <c r="O16" i="1"/>
  <c r="Q16" i="1"/>
  <c r="S16" i="1"/>
  <c r="N19" i="1"/>
  <c r="P19" i="1"/>
  <c r="P21" i="1" s="1"/>
  <c r="R19" i="1"/>
  <c r="R21" i="1" s="1"/>
  <c r="N8" i="1"/>
  <c r="P8" i="1"/>
  <c r="R8" i="1"/>
  <c r="N12" i="1"/>
  <c r="P12" i="1"/>
  <c r="R12" i="1"/>
  <c r="N16" i="1"/>
  <c r="P16" i="1"/>
  <c r="R16" i="1"/>
  <c r="S20" i="1" l="1"/>
  <c r="Q20" i="1"/>
  <c r="O20" i="1"/>
  <c r="N21" i="1"/>
  <c r="R20" i="1"/>
  <c r="P20" i="1"/>
  <c r="N20" i="1"/>
</calcChain>
</file>

<file path=xl/sharedStrings.xml><?xml version="1.0" encoding="utf-8"?>
<sst xmlns="http://schemas.openxmlformats.org/spreadsheetml/2006/main" count="30" uniqueCount="19">
  <si>
    <t>REALISATION</t>
  </si>
  <si>
    <t>Ministère de l'agriculture, des ressources naturelles, et du développement rural</t>
  </si>
  <si>
    <t xml:space="preserve"> </t>
  </si>
  <si>
    <t>Taux de croissance (en pourcentage)</t>
  </si>
  <si>
    <t>Ministère de l'Education nationale et de la formation professionnelle</t>
  </si>
  <si>
    <t xml:space="preserve">Ministère de la Santé publique et de la population </t>
  </si>
  <si>
    <t>Total</t>
  </si>
  <si>
    <t>N.B.: Le taux de croissance est calculé en glissement annuel.</t>
  </si>
  <si>
    <t>Source. DGB/DEE/MEF</t>
  </si>
  <si>
    <t>Budget rectificatif</t>
  </si>
  <si>
    <t>Budget initial</t>
  </si>
  <si>
    <t xml:space="preserve">Taux d'execution </t>
  </si>
  <si>
    <t>Ministère des Affaires sociales et du Travail</t>
  </si>
  <si>
    <t>EX : 2021-2022</t>
  </si>
  <si>
    <t>EX : 2022-2023</t>
  </si>
  <si>
    <t>Janv-23</t>
  </si>
  <si>
    <t>Fevr-23</t>
  </si>
  <si>
    <t>Mars-23</t>
  </si>
  <si>
    <t>Avril-23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</si>
</sst>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 * #,##0.00_)\ _$_ ;_ * \(#,##0.00\)\ _$_ ;_ * &quot;-&quot;??_)\ _$_ ;_ @_ "/>
    <numFmt numFmtId="168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3" applyFont="1" applyAlignment="1">
      <alignment horizontal="centerContinuous" vertical="top"/>
    </xf>
    <xf numFmtId="0" fontId="3" fillId="0" borderId="0" xfId="4" applyAlignment="1">
      <alignment horizontal="centerContinuous"/>
    </xf>
    <xf numFmtId="0" fontId="3" fillId="2" borderId="0" xfId="4" applyFill="1" applyAlignment="1">
      <alignment horizontal="centerContinuous"/>
    </xf>
    <xf numFmtId="0" fontId="3" fillId="3" borderId="0" xfId="4" applyFill="1"/>
    <xf numFmtId="0" fontId="3" fillId="0" borderId="0" xfId="4"/>
    <xf numFmtId="0" fontId="3" fillId="0" borderId="1" xfId="4" applyBorder="1"/>
    <xf numFmtId="0" fontId="3" fillId="2" borderId="1" xfId="4" applyFill="1" applyBorder="1"/>
    <xf numFmtId="0" fontId="3" fillId="3" borderId="1" xfId="4" applyFill="1" applyBorder="1"/>
    <xf numFmtId="0" fontId="3" fillId="0" borderId="2" xfId="4" applyBorder="1"/>
    <xf numFmtId="17" fontId="2" fillId="0" borderId="3" xfId="4" applyNumberFormat="1" applyFont="1" applyBorder="1" applyAlignment="1">
      <alignment horizontal="left" vertical="top"/>
    </xf>
    <xf numFmtId="0" fontId="2" fillId="0" borderId="0" xfId="3" applyBorder="1" applyAlignment="1">
      <alignment horizontal="centerContinuous" vertical="top" wrapText="1"/>
    </xf>
    <xf numFmtId="0" fontId="2" fillId="0" borderId="3" xfId="4" quotePrefix="1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top" wrapText="1"/>
    </xf>
    <xf numFmtId="0" fontId="3" fillId="0" borderId="0" xfId="4" applyBorder="1"/>
    <xf numFmtId="0" fontId="2" fillId="3" borderId="0" xfId="3" applyFill="1" applyBorder="1" applyAlignment="1">
      <alignment horizontal="center" vertical="top" wrapText="1"/>
    </xf>
    <xf numFmtId="0" fontId="2" fillId="2" borderId="0" xfId="3" applyFill="1" applyBorder="1" applyAlignment="1">
      <alignment horizontal="center" vertical="top" wrapText="1"/>
    </xf>
    <xf numFmtId="0" fontId="2" fillId="0" borderId="0" xfId="4" applyFont="1" applyAlignment="1">
      <alignment vertical="top"/>
    </xf>
    <xf numFmtId="0" fontId="2" fillId="0" borderId="0" xfId="3" applyNumberFormat="1" applyAlignment="1">
      <alignment vertical="top" wrapText="1"/>
    </xf>
    <xf numFmtId="165" fontId="2" fillId="0" borderId="0" xfId="3" applyNumberFormat="1" applyFont="1" applyAlignment="1">
      <alignment vertical="top"/>
    </xf>
    <xf numFmtId="1" fontId="2" fillId="0" borderId="0" xfId="3" applyNumberFormat="1" applyFont="1" applyAlignment="1">
      <alignment vertical="top"/>
    </xf>
    <xf numFmtId="0" fontId="2" fillId="0" borderId="0" xfId="3" applyAlignment="1">
      <alignment vertical="top" wrapText="1"/>
    </xf>
    <xf numFmtId="0" fontId="2" fillId="0" borderId="0" xfId="3" applyNumberFormat="1" applyFont="1" applyAlignment="1">
      <alignment horizontal="left" vertical="top" wrapText="1" indent="1"/>
    </xf>
    <xf numFmtId="0" fontId="2" fillId="3" borderId="0" xfId="3" applyNumberFormat="1" applyFill="1" applyAlignment="1">
      <alignment vertical="top" wrapText="1"/>
    </xf>
    <xf numFmtId="0" fontId="2" fillId="0" borderId="0" xfId="3" applyFont="1" applyAlignment="1">
      <alignment vertical="top"/>
    </xf>
    <xf numFmtId="43" fontId="2" fillId="2" borderId="0" xfId="5" applyFont="1" applyFill="1" applyAlignment="1">
      <alignment vertical="top" wrapText="1"/>
    </xf>
    <xf numFmtId="0" fontId="2" fillId="0" borderId="1" xfId="4" applyFont="1" applyBorder="1" applyAlignment="1">
      <alignment vertical="top"/>
    </xf>
    <xf numFmtId="0" fontId="3" fillId="4" borderId="0" xfId="4" applyFill="1"/>
    <xf numFmtId="0" fontId="3" fillId="2" borderId="0" xfId="4" applyFill="1"/>
    <xf numFmtId="0" fontId="3" fillId="2" borderId="0" xfId="4" applyFill="1" applyBorder="1"/>
    <xf numFmtId="0" fontId="3" fillId="3" borderId="0" xfId="4" applyFill="1" applyBorder="1"/>
    <xf numFmtId="0" fontId="2" fillId="2" borderId="0" xfId="3" applyFill="1" applyBorder="1" applyAlignment="1">
      <alignment horizontal="left" vertical="top" wrapText="1"/>
    </xf>
    <xf numFmtId="0" fontId="2" fillId="3" borderId="0" xfId="4" applyFont="1" applyFill="1" applyBorder="1"/>
    <xf numFmtId="17" fontId="2" fillId="0" borderId="0" xfId="4" applyNumberFormat="1" applyFont="1" applyBorder="1" applyAlignment="1">
      <alignment horizontal="left" vertical="top"/>
    </xf>
    <xf numFmtId="0" fontId="2" fillId="2" borderId="0" xfId="3" applyFont="1" applyFill="1" applyBorder="1" applyAlignment="1">
      <alignment horizontal="center" vertical="top" wrapText="1"/>
    </xf>
    <xf numFmtId="0" fontId="2" fillId="0" borderId="0" xfId="3" quotePrefix="1" applyFont="1" applyBorder="1" applyAlignment="1">
      <alignment horizontal="center" vertical="top" wrapText="1"/>
    </xf>
    <xf numFmtId="0" fontId="2" fillId="0" borderId="0" xfId="3" applyFont="1" applyBorder="1" applyAlignment="1">
      <alignment vertical="top" wrapText="1"/>
    </xf>
    <xf numFmtId="0" fontId="2" fillId="2" borderId="0" xfId="4" applyFont="1" applyFill="1" applyBorder="1" applyAlignment="1">
      <alignment vertical="top"/>
    </xf>
    <xf numFmtId="0" fontId="2" fillId="0" borderId="0" xfId="4" applyFont="1" applyBorder="1" applyAlignment="1">
      <alignment vertical="top"/>
    </xf>
    <xf numFmtId="1" fontId="2" fillId="2" borderId="0" xfId="3" applyNumberFormat="1" applyFont="1" applyFill="1" applyBorder="1" applyAlignment="1">
      <alignment vertical="top"/>
    </xf>
    <xf numFmtId="1" fontId="2" fillId="0" borderId="0" xfId="3" applyNumberFormat="1" applyFont="1" applyBorder="1" applyAlignment="1">
      <alignment vertical="top"/>
    </xf>
    <xf numFmtId="0" fontId="2" fillId="0" borderId="0" xfId="3" applyBorder="1" applyAlignment="1">
      <alignment vertical="top" wrapText="1"/>
    </xf>
    <xf numFmtId="0" fontId="2" fillId="2" borderId="0" xfId="3" applyFont="1" applyFill="1" applyBorder="1" applyAlignment="1">
      <alignment vertical="top"/>
    </xf>
    <xf numFmtId="0" fontId="2" fillId="0" borderId="0" xfId="3" applyFont="1" applyBorder="1" applyAlignment="1">
      <alignment vertical="top"/>
    </xf>
    <xf numFmtId="165" fontId="2" fillId="2" borderId="0" xfId="3" applyNumberFormat="1" applyFont="1" applyFill="1" applyBorder="1" applyAlignment="1">
      <alignment vertical="top"/>
    </xf>
    <xf numFmtId="165" fontId="2" fillId="0" borderId="0" xfId="3" applyNumberFormat="1" applyFont="1" applyBorder="1" applyAlignment="1">
      <alignment vertical="top"/>
    </xf>
    <xf numFmtId="166" fontId="2" fillId="2" borderId="0" xfId="6" applyNumberFormat="1" applyFont="1" applyFill="1" applyBorder="1" applyAlignment="1">
      <alignment vertical="top"/>
    </xf>
    <xf numFmtId="166" fontId="2" fillId="0" borderId="0" xfId="2" applyNumberFormat="1" applyFont="1" applyBorder="1" applyAlignment="1">
      <alignment vertical="top"/>
    </xf>
    <xf numFmtId="166" fontId="2" fillId="0" borderId="0" xfId="2" applyNumberFormat="1" applyFont="1" applyBorder="1" applyAlignment="1">
      <alignment vertical="top" wrapText="1"/>
    </xf>
    <xf numFmtId="165" fontId="4" fillId="0" borderId="0" xfId="3" applyNumberFormat="1" applyFont="1" applyAlignment="1">
      <alignment vertical="top"/>
    </xf>
    <xf numFmtId="0" fontId="4" fillId="0" borderId="0" xfId="3" applyNumberFormat="1" applyFont="1" applyAlignment="1">
      <alignment horizontal="left" vertical="top" wrapText="1"/>
    </xf>
    <xf numFmtId="17" fontId="4" fillId="0" borderId="3" xfId="4" applyNumberFormat="1" applyFont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5" fillId="0" borderId="1" xfId="4" applyFont="1" applyBorder="1" applyAlignment="1">
      <alignment vertical="center"/>
    </xf>
    <xf numFmtId="165" fontId="2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165" fontId="4" fillId="0" borderId="0" xfId="3" applyNumberFormat="1" applyFont="1" applyAlignment="1">
      <alignment horizontal="center" vertical="center"/>
    </xf>
    <xf numFmtId="168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8" fontId="4" fillId="0" borderId="0" xfId="1" applyNumberFormat="1" applyFont="1" applyAlignment="1">
      <alignment horizontal="center" vertical="center"/>
    </xf>
    <xf numFmtId="164" fontId="4" fillId="3" borderId="0" xfId="5" applyNumberFormat="1" applyFont="1" applyFill="1" applyAlignment="1">
      <alignment vertical="center" wrapText="1"/>
    </xf>
    <xf numFmtId="164" fontId="4" fillId="2" borderId="0" xfId="5" applyNumberFormat="1" applyFont="1" applyFill="1" applyAlignment="1">
      <alignment vertical="center" wrapText="1"/>
    </xf>
    <xf numFmtId="0" fontId="4" fillId="0" borderId="0" xfId="3" applyNumberFormat="1" applyFont="1" applyAlignment="1">
      <alignment vertical="center" wrapText="1"/>
    </xf>
    <xf numFmtId="0" fontId="2" fillId="3" borderId="0" xfId="3" applyNumberFormat="1" applyFill="1" applyAlignment="1">
      <alignment vertical="center" wrapText="1"/>
    </xf>
    <xf numFmtId="164" fontId="2" fillId="2" borderId="0" xfId="5" applyNumberFormat="1" applyFont="1" applyFill="1" applyAlignment="1">
      <alignment vertical="center" wrapText="1"/>
    </xf>
    <xf numFmtId="0" fontId="2" fillId="0" borderId="0" xfId="3" applyNumberFormat="1" applyAlignment="1">
      <alignment vertical="center" wrapText="1"/>
    </xf>
    <xf numFmtId="164" fontId="2" fillId="3" borderId="0" xfId="5" applyNumberFormat="1" applyFont="1" applyFill="1" applyAlignment="1">
      <alignment vertical="center" wrapText="1"/>
    </xf>
    <xf numFmtId="0" fontId="4" fillId="3" borderId="0" xfId="3" applyNumberFormat="1" applyFont="1" applyFill="1" applyAlignment="1">
      <alignment vertical="center" wrapText="1"/>
    </xf>
    <xf numFmtId="0" fontId="3" fillId="3" borderId="0" xfId="4" applyFill="1" applyAlignment="1">
      <alignment vertical="center"/>
    </xf>
    <xf numFmtId="0" fontId="3" fillId="0" borderId="0" xfId="4" applyAlignment="1">
      <alignment vertical="center"/>
    </xf>
    <xf numFmtId="164" fontId="3" fillId="3" borderId="0" xfId="5" applyNumberFormat="1" applyFont="1" applyFill="1" applyAlignment="1">
      <alignment vertical="center"/>
    </xf>
    <xf numFmtId="0" fontId="5" fillId="0" borderId="0" xfId="4" applyFont="1" applyAlignment="1">
      <alignment vertical="center"/>
    </xf>
    <xf numFmtId="164" fontId="4" fillId="3" borderId="0" xfId="5" applyNumberFormat="1" applyFont="1" applyFill="1" applyAlignment="1">
      <alignment vertical="center"/>
    </xf>
    <xf numFmtId="166" fontId="2" fillId="3" borderId="0" xfId="2" applyNumberFormat="1" applyFont="1" applyFill="1" applyBorder="1" applyAlignment="1">
      <alignment vertical="top" wrapText="1"/>
    </xf>
    <xf numFmtId="1" fontId="2" fillId="0" borderId="0" xfId="3" applyNumberFormat="1" applyBorder="1" applyAlignment="1">
      <alignment vertical="center" wrapText="1"/>
    </xf>
    <xf numFmtId="168" fontId="4" fillId="3" borderId="0" xfId="1" applyNumberFormat="1" applyFont="1" applyFill="1" applyAlignment="1">
      <alignment horizontal="center" vertical="center"/>
    </xf>
    <xf numFmtId="165" fontId="4" fillId="3" borderId="0" xfId="3" applyNumberFormat="1" applyFont="1" applyFill="1" applyAlignment="1">
      <alignment horizontal="center" vertical="center"/>
    </xf>
  </cellXfs>
  <cellStyles count="13">
    <cellStyle name="Comma" xfId="1" builtinId="3"/>
    <cellStyle name="Comma 2" xfId="5"/>
    <cellStyle name="Comma 3" xfId="7"/>
    <cellStyle name="Milliers_BUDGET 2002 2003" xfId="8"/>
    <cellStyle name="Normal" xfId="0" builtinId="0"/>
    <cellStyle name="Normal 2" xfId="4"/>
    <cellStyle name="Normal 2 2 2" xfId="9"/>
    <cellStyle name="Normal 2 3" xfId="10"/>
    <cellStyle name="Normal 4" xfId="11"/>
    <cellStyle name="Normal_Budget execution_FY06-10 " xfId="3"/>
    <cellStyle name="Percent" xfId="2" builtinId="5"/>
    <cellStyle name="Percent 2" xfId="12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b_roody/Desktop/Feuille%20de%20travail_JRM_DEPB/Rapport%20Solde%20et%20TOFE%20DEPB_JRM_2_Act/Rapports%20%20Solde%20&amp;%20Tofe%20DEPB_Ex.15-16/1-cr&#233;dits_section_alin&#233;as_14-15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B_Albert/Documents/DEPB_DGB/Rapport%20Solde%20et%20TOFE%20DEPB_JRM_2_Act/Rapports%20%20Solde%20&amp;%20Tofe%20DEPB_Ex.17-18/SoldeCr&#233;ditsSectionArticles_17-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B_Albert/Documents/DEPB_DGB/Rapport%20Solde%20et%20TOFE%20DEPB_JRM_2_Act/Rapports%20%20Solde%20&amp;%20Tofe%20DEPB_Ex.17-18/Poverty%20expenditures%20actualise%2017-1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B_Albert/Documents/DEPB_DGB/Rapport%20Solde%20et%20TOFE%20DEPB_JRM_2_Act/Rapports%20%20Solde%20&amp;%20Tofe%20DEPB_Ex.17-18/SoldeCr&#233;ditsSectionArticles_16-17_Rectificati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B12" t="str">
            <v>11-SECTEUR ECONOMIQUE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ArticleCredits1415_Aout"/>
      <sheetName val="sectionArticleCredits1415JUIL."/>
      <sheetName val="Sec_Article_au 21072015"/>
      <sheetName val="sectionArticleCredits1415juin"/>
      <sheetName val="SectionArticleCredits1415Dep a "/>
      <sheetName val="SectionArticleAu03062015"/>
      <sheetName val="SEctionArticleActualisée"/>
      <sheetName val="sectionArticleCredits1415DepOct"/>
      <sheetName val="Novembre1516"/>
      <sheetName val="Octobre1516"/>
      <sheetName val="Décembre1516"/>
      <sheetName val="TRIM_I_1516"/>
      <sheetName val="Janvier1516"/>
      <sheetName val="février1516-2"/>
      <sheetName val="SectionArticle_Oct17Sept18"/>
      <sheetName val="Titre"/>
      <sheetName val="PASSAGE"/>
      <sheetName val="Octobre 17"/>
      <sheetName val="paiementdirect octobre17"/>
      <sheetName val="lettrebrh octobre17"/>
      <sheetName val="resumesolde octobre17"/>
      <sheetName val="résumé octobre17"/>
      <sheetName val="Novembre 17"/>
      <sheetName val="paiementdirect Novembre17"/>
      <sheetName val="lettrebrh novembre17"/>
      <sheetName val="resumesolde Novembre17"/>
      <sheetName val="résumé Novembre17"/>
      <sheetName val="Oct.&amp;Nov.17"/>
      <sheetName val="paiementdirect Oct.&amp;Nov.17"/>
      <sheetName val="lettrebrh Oct.&amp;Nov.17"/>
      <sheetName val="resumesolde Oct.&amp;Nov.17"/>
      <sheetName val="résumé Oct.&amp;Nov.17"/>
      <sheetName val="Décembre17"/>
      <sheetName val="paiementdirect Décembre17"/>
      <sheetName val="lettrebrh Décembre17"/>
      <sheetName val="resumesolde Décembre17"/>
      <sheetName val="résumé Décembre17"/>
      <sheetName val="Oct.&amp;Déc.17"/>
      <sheetName val="paiementdirect Oct.&amp;Déc.17"/>
      <sheetName val="lettrebrh Oct.&amp;Déc.17"/>
      <sheetName val="resumesolde Oct.&amp;Déc.17"/>
      <sheetName val="résumé Oct.&amp;Déc.17"/>
      <sheetName val="Janvier18"/>
      <sheetName val="paiementdirect Janvier18"/>
      <sheetName val="lettrebrh Janvier18"/>
      <sheetName val="resumesolde Janvier18"/>
      <sheetName val="résumé Janvier18"/>
      <sheetName val="Oct.&amp;Jan.18"/>
      <sheetName val="paiementdirect Oct.&amp;Jan.18"/>
      <sheetName val="lettrebrh Oct.&amp;Jan.18"/>
      <sheetName val="resumesolde Oct.&amp;Jan.18"/>
      <sheetName val="résumé Oct.&amp;Jan.18"/>
      <sheetName val="Février18"/>
      <sheetName val="paiementdirect Février18"/>
      <sheetName val="lettrebrh Février18"/>
      <sheetName val="resumesolde Février18"/>
      <sheetName val="résumé Février18"/>
      <sheetName val="Oct.&amp;Fév.18"/>
      <sheetName val="paiementdirect Oct.&amp;Fév.18"/>
      <sheetName val="lettrebrh Oct.&amp;Fév.18"/>
      <sheetName val="resumesolde Oct.&amp;Fév.18"/>
      <sheetName val="résumé Oct.&amp;Fév.18"/>
      <sheetName val="Mars18"/>
      <sheetName val="paiementdirect Mars18"/>
      <sheetName val="lettrebrh Mars18"/>
      <sheetName val="resumesolde Mars18"/>
      <sheetName val="résumé Mars18"/>
      <sheetName val="Oct.&amp;Mars18"/>
      <sheetName val="paiementdirect Oct.&amp;Mars18"/>
      <sheetName val="lettrebrh Oct.&amp;Mars18"/>
      <sheetName val="resumesolde Oct.&amp;Mars18"/>
      <sheetName val="résumé Oct.&amp;Mars18"/>
      <sheetName val="Avril17"/>
      <sheetName val="paiementdirect Avril17"/>
      <sheetName val="lettrebrh Avril17"/>
      <sheetName val="resumesolde Avril17"/>
      <sheetName val="résumé Avril17"/>
      <sheetName val="Oct.&amp;Avril17"/>
      <sheetName val="paiementdirect Oct.&amp;Avril17"/>
      <sheetName val="lettrebrh Oct.&amp;Avril17"/>
      <sheetName val="resumesolde Oct.&amp;Avril17"/>
      <sheetName val="résumé Oct.&amp;Avril17"/>
      <sheetName val="Mai17"/>
      <sheetName val="paiementdirect Mai17"/>
      <sheetName val="lettrebrh Mai17"/>
      <sheetName val="resumesolde Mai17"/>
      <sheetName val="résumé Mai17"/>
      <sheetName val="Oct.&amp;Mai17"/>
      <sheetName val="paiementdirect Oct.&amp;Mai17"/>
      <sheetName val="lettrebrh Oct.&amp;Mai17"/>
      <sheetName val="resumesolde Oct.&amp;Mai17"/>
      <sheetName val="résumé Oct.&amp;Mai17"/>
      <sheetName val="Juin17"/>
      <sheetName val="paiementdirect Juin17"/>
      <sheetName val="lettrebrh Juin17"/>
      <sheetName val="resumesolde Juin17"/>
      <sheetName val="résumé Juin17"/>
      <sheetName val="Oct.&amp;Juin17"/>
      <sheetName val="paiementdirect Oct.&amp;Juin17"/>
      <sheetName val="lettrebrh Oct.&amp;Juin17"/>
      <sheetName val="resumesolde Oct.&amp;Juin17"/>
      <sheetName val="résumé Oct.&amp;Juin17"/>
      <sheetName val="Juillet17"/>
      <sheetName val="paiementdirect Juillet17"/>
      <sheetName val="lettrebrh Juillet17"/>
      <sheetName val="resumesolde Juillet17"/>
      <sheetName val="résumé Juillet17"/>
      <sheetName val="Oct.&amp;Juillet17"/>
      <sheetName val="paiementdirect Oct.&amp;Juillet17"/>
      <sheetName val="lettrebrh Oct.&amp;Juillet17"/>
      <sheetName val="resumesolde Oct.&amp;Juillet17"/>
      <sheetName val="résumé Oct.&amp;Juillet17"/>
      <sheetName val="Aout17"/>
      <sheetName val="paiementdirect Aout17"/>
      <sheetName val="lettrebrh Aout17"/>
      <sheetName val="resumesolde Aout17"/>
      <sheetName val="résumé Aout17"/>
      <sheetName val="Oct.&amp;Aout17"/>
      <sheetName val="paiementdirect Oct.&amp;Aout17"/>
      <sheetName val="lettrebrh Oct.&amp;Aout17"/>
      <sheetName val="resumesolde Oct.&amp;Aout17"/>
      <sheetName val="résumé Oct.&amp;Aout17"/>
      <sheetName val="Sept.17"/>
      <sheetName val="paiementdirect Sept.17"/>
      <sheetName val="lettrebrh Sept.17"/>
      <sheetName val="resumesolde Sept.17"/>
      <sheetName val="résumé Sept.17"/>
      <sheetName val="Oct.&amp;Sept.17"/>
      <sheetName val="paiementdirect Oct.&amp;Sept.17"/>
      <sheetName val="lettrebrh Oct.&amp;Sept.17"/>
      <sheetName val="resumesolde Oct.&amp;Sept.17"/>
      <sheetName val="résumé Oct.&amp;Sept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C4">
            <v>1111111</v>
          </cell>
        </row>
      </sheetData>
      <sheetData sheetId="17">
        <row r="798">
          <cell r="D798">
            <v>15</v>
          </cell>
        </row>
      </sheetData>
      <sheetData sheetId="18">
        <row r="8">
          <cell r="I8">
            <v>0</v>
          </cell>
        </row>
      </sheetData>
      <sheetData sheetId="19">
        <row r="8">
          <cell r="I8">
            <v>0</v>
          </cell>
        </row>
      </sheetData>
      <sheetData sheetId="20"/>
      <sheetData sheetId="21"/>
      <sheetData sheetId="22">
        <row r="798">
          <cell r="D798">
            <v>15</v>
          </cell>
        </row>
      </sheetData>
      <sheetData sheetId="23">
        <row r="8">
          <cell r="I8">
            <v>0</v>
          </cell>
        </row>
      </sheetData>
      <sheetData sheetId="24">
        <row r="8">
          <cell r="I8">
            <v>0</v>
          </cell>
        </row>
      </sheetData>
      <sheetData sheetId="25"/>
      <sheetData sheetId="26">
        <row r="12">
          <cell r="C12">
            <v>7237585927.3899994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798">
          <cell r="D798">
            <v>15</v>
          </cell>
        </row>
      </sheetData>
      <sheetData sheetId="33">
        <row r="8">
          <cell r="I8">
            <v>0</v>
          </cell>
        </row>
      </sheetData>
      <sheetData sheetId="34">
        <row r="8">
          <cell r="I8">
            <v>0</v>
          </cell>
        </row>
      </sheetData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798">
          <cell r="D798">
            <v>15</v>
          </cell>
        </row>
      </sheetData>
      <sheetData sheetId="43">
        <row r="8">
          <cell r="I8">
            <v>0</v>
          </cell>
        </row>
      </sheetData>
      <sheetData sheetId="44">
        <row r="8">
          <cell r="I8">
            <v>0</v>
          </cell>
        </row>
      </sheetData>
      <sheetData sheetId="45">
        <row r="25">
          <cell r="M25">
            <v>111741944.23999999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798">
          <cell r="D798">
            <v>15</v>
          </cell>
        </row>
      </sheetData>
      <sheetData sheetId="53">
        <row r="8">
          <cell r="I8">
            <v>80000</v>
          </cell>
        </row>
      </sheetData>
      <sheetData sheetId="54">
        <row r="8">
          <cell r="I8">
            <v>0</v>
          </cell>
        </row>
      </sheetData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98">
          <cell r="D798">
            <v>15</v>
          </cell>
        </row>
      </sheetData>
      <sheetData sheetId="63">
        <row r="8">
          <cell r="I8">
            <v>559000</v>
          </cell>
        </row>
      </sheetData>
      <sheetData sheetId="64">
        <row r="8">
          <cell r="I8">
            <v>0</v>
          </cell>
        </row>
      </sheetData>
      <sheetData sheetId="65"/>
      <sheetData sheetId="66">
        <row r="12">
          <cell r="C12">
            <v>7185546729.54</v>
          </cell>
        </row>
      </sheetData>
      <sheetData sheetId="67"/>
      <sheetData sheetId="68"/>
      <sheetData sheetId="69"/>
      <sheetData sheetId="70"/>
      <sheetData sheetId="71">
        <row r="12">
          <cell r="C12">
            <v>44725988904.509995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ses 0809"/>
      <sheetName val="depenses 0910"/>
      <sheetName val="depenses 0910 rect."/>
      <sheetName val="depenses 1011"/>
      <sheetName val="depenses 1112"/>
      <sheetName val="depenses 1213 "/>
      <sheetName val="depenses 1314"/>
      <sheetName val="depenses 1415"/>
      <sheetName val="depenses 1516 (2)"/>
      <sheetName val="depenses 1617"/>
      <sheetName val="depenses 17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L7">
            <v>97.856196139999994</v>
          </cell>
          <cell r="M7">
            <v>98.443884039999986</v>
          </cell>
          <cell r="N7">
            <v>122.74551310000001</v>
          </cell>
          <cell r="O7">
            <v>48.818689749999997</v>
          </cell>
          <cell r="P7">
            <v>61.830190369999997</v>
          </cell>
          <cell r="Q7">
            <v>130.56841224999999</v>
          </cell>
        </row>
        <row r="15">
          <cell r="L15">
            <v>156.41792985000004</v>
          </cell>
          <cell r="M15">
            <v>265.26088872999998</v>
          </cell>
          <cell r="N15">
            <v>242.07711992999998</v>
          </cell>
          <cell r="O15">
            <v>357.13163427000001</v>
          </cell>
          <cell r="P15">
            <v>257.66114478999998</v>
          </cell>
          <cell r="Q15">
            <v>546.42342790000009</v>
          </cell>
        </row>
        <row r="19">
          <cell r="L19">
            <v>1175.8758370999999</v>
          </cell>
          <cell r="M19">
            <v>1252.8258816099999</v>
          </cell>
          <cell r="N19">
            <v>1287.87966646</v>
          </cell>
          <cell r="O19">
            <v>1071.5251415199998</v>
          </cell>
          <cell r="P19">
            <v>1046.92776209</v>
          </cell>
          <cell r="Q19">
            <v>2047.3535452299998</v>
          </cell>
        </row>
      </sheetData>
      <sheetData sheetId="9">
        <row r="11">
          <cell r="L11">
            <v>662.61663831999988</v>
          </cell>
          <cell r="M11">
            <v>973.46355046000008</v>
          </cell>
          <cell r="N11">
            <v>834.68250397000008</v>
          </cell>
          <cell r="O11">
            <v>892.73075669999992</v>
          </cell>
          <cell r="P11">
            <v>844.30370814000003</v>
          </cell>
          <cell r="Q11">
            <v>1549.35130714</v>
          </cell>
        </row>
      </sheetData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ArticleCredits1415_Aout"/>
      <sheetName val="sectionArticleCredits1415JUIL."/>
      <sheetName val="Sec_Article_au 21072015"/>
      <sheetName val="sectionArticleCredits1415juin"/>
      <sheetName val="SectionArticleCredits1415Dep a "/>
      <sheetName val="SectionArticleAu03062015"/>
      <sheetName val="SEctionArticleActualisée"/>
      <sheetName val="sectionArticleCredits1415DepOct"/>
      <sheetName val="Novembre1516"/>
      <sheetName val="Octobre1516"/>
      <sheetName val="Décembre1516"/>
      <sheetName val="TRIM_I_1516"/>
      <sheetName val="Janvier1516"/>
      <sheetName val="février1516-2"/>
      <sheetName val="SectionArticle_Oct17Sept18"/>
      <sheetName val="Titre"/>
      <sheetName val="PASSAGE"/>
      <sheetName val="Octobre 17"/>
      <sheetName val="paiementdirect octobre17"/>
      <sheetName val="lettrebrh octobre17"/>
      <sheetName val="resumesolde octobre17"/>
      <sheetName val="résumé octobre17"/>
      <sheetName val="Novembre16"/>
      <sheetName val="paiementdirect Novembre16"/>
      <sheetName val="lettrebrh Novembre16"/>
      <sheetName val="resumesolde Novembre16"/>
      <sheetName val="résumé Novembre16"/>
      <sheetName val="Oct.&amp;Nov.16"/>
      <sheetName val="paiementdirect Oct.&amp;Nov.16"/>
      <sheetName val="lettrebrh Oct.&amp;Nov.16"/>
      <sheetName val="resumesolde Oct.&amp;Nov.16"/>
      <sheetName val="résumé Oct.&amp;Nov.16"/>
      <sheetName val="Décembre16"/>
      <sheetName val="paiementdirect Décembre16"/>
      <sheetName val="lettrebrh Décembre16"/>
      <sheetName val="resumesolde Décembre16"/>
      <sheetName val="résumé Décembre16"/>
      <sheetName val="Oct.&amp;Déc.16"/>
      <sheetName val="paiementdirect Oct.&amp;Déc.16"/>
      <sheetName val="lettrebrh Oct.&amp;Déc.16"/>
      <sheetName val="resumesolde Oct.&amp;Déc.16"/>
      <sheetName val="résumé Oct.&amp;Déc.16"/>
      <sheetName val="Janvier17"/>
      <sheetName val="paiementdirect Janvier17"/>
      <sheetName val="lettrebrh Janvier17"/>
      <sheetName val="resumesolde Janvier17"/>
      <sheetName val="résumé Janvier17"/>
      <sheetName val="Oct.&amp;Jan.17"/>
      <sheetName val="paiementdirect Oct.&amp;Jan.17"/>
      <sheetName val="lettrebrh Oct.&amp;Jan.17"/>
      <sheetName val="resumesolde Oct.&amp;Jan.17"/>
      <sheetName val="résumé Oct.&amp;Jan.17"/>
      <sheetName val="Février17"/>
      <sheetName val="paiementdirect Février17"/>
      <sheetName val="lettrebrh Février17"/>
      <sheetName val="resumesolde Février17"/>
      <sheetName val="résumé Février17"/>
      <sheetName val="Oct.&amp;Fév.17"/>
      <sheetName val="paiementdirect Oct.&amp;Fév.17"/>
      <sheetName val="lettrebrh Oct.&amp;Fév.17"/>
      <sheetName val="resumesolde Oct.&amp;Fév.17"/>
      <sheetName val="résumé Oct.&amp;Fév.17"/>
      <sheetName val="Mars17"/>
      <sheetName val="paiementdirect Mars17"/>
      <sheetName val="lettrebrh Mars17"/>
      <sheetName val="resumesolde Mars17"/>
      <sheetName val="résumé Mars17"/>
      <sheetName val="Oct.&amp;Mars17"/>
      <sheetName val="paiementdirect Oct.&amp;Mars17"/>
      <sheetName val="lettrebrh Oct.&amp;Mars17"/>
      <sheetName val="resumesolde Oct.&amp;Mars17"/>
      <sheetName val="résumé Oct.&amp;Mars17"/>
      <sheetName val="Avril17"/>
      <sheetName val="paiementdirect Avril17"/>
      <sheetName val="lettrebrh Avril17"/>
      <sheetName val="resumesolde Avril17"/>
      <sheetName val="résumé Avril17"/>
      <sheetName val="Oct.&amp;Avril17"/>
      <sheetName val="paiementdirect Oct.&amp;Avril17"/>
      <sheetName val="lettrebrh Oct.&amp;Avril17"/>
      <sheetName val="resumesolde Oct.&amp;Avril17"/>
      <sheetName val="résumé Oct.&amp;Avril17"/>
      <sheetName val="Mai17"/>
      <sheetName val="paiementdirect Mai17"/>
      <sheetName val="lettrebrh Mai17"/>
      <sheetName val="resumesolde Mai17"/>
      <sheetName val="résumé Mai17"/>
      <sheetName val="Oct.&amp;Mai17"/>
      <sheetName val="paiementdirect Oct.&amp;Mai17"/>
      <sheetName val="lettrebrh Oct.&amp;Mai17"/>
      <sheetName val="resumesolde Oct.&amp;Mai17"/>
      <sheetName val="résumé Oct.&amp;Mai17"/>
      <sheetName val="Juin17"/>
      <sheetName val="paiementdirect Juin17"/>
      <sheetName val="lettrebrh Juin17"/>
      <sheetName val="resumesolde Juin17"/>
      <sheetName val="résumé Juin17"/>
      <sheetName val="Oct.&amp;Juin17"/>
      <sheetName val="paiementdirect Oct.&amp;Juin17"/>
      <sheetName val="lettrebrh Oct.&amp;Juin17"/>
      <sheetName val="resumesolde Oct.&amp;Juin17"/>
      <sheetName val="résumé Oct.&amp;Juin17"/>
      <sheetName val="Juillet17"/>
      <sheetName val="paiementdirect Juillet17"/>
      <sheetName val="lettrebrh Juillet17"/>
      <sheetName val="resumesolde Juillet17"/>
      <sheetName val="résumé Juillet17"/>
      <sheetName val="Oct.&amp;Juillet17"/>
      <sheetName val="paiementdirect Oct.&amp;Juillet17"/>
      <sheetName val="lettrebrh Oct.&amp;Juillet17"/>
      <sheetName val="resumesolde Oct.&amp;Juillet17"/>
      <sheetName val="résumé Oct.&amp;Juillet17"/>
      <sheetName val="Aout17"/>
      <sheetName val="paiementdirect Aout17"/>
      <sheetName val="lettrebrh Aout17"/>
      <sheetName val="resumesolde Aout17"/>
      <sheetName val="résumé Aout17"/>
      <sheetName val="Oct.&amp;Aout17"/>
      <sheetName val="paiementdirect Oct.&amp;Aout17"/>
      <sheetName val="lettrebrh Oct.&amp;Aout17"/>
      <sheetName val="resumesolde Oct.&amp;Aout17"/>
      <sheetName val="résumé Oct.&amp;Aout17"/>
      <sheetName val="Sept.17"/>
      <sheetName val="paiementdirect Sept.17"/>
      <sheetName val="lettrebrh Sept.17"/>
      <sheetName val="resumesolde Sept.17"/>
      <sheetName val="résumé Sept.17"/>
      <sheetName val="Oct.&amp;Sept.17"/>
      <sheetName val="paiementdirect Oct.&amp;Sept.17"/>
      <sheetName val="lettrebrh Oct.&amp;Sept.17"/>
      <sheetName val="resumesolde Oct.&amp;Sept.17"/>
      <sheetName val="résumé Oct.&amp;Sept.17"/>
      <sheetName val="SectionArticle_Oct16Aout17"/>
      <sheetName val="Octobre 16"/>
      <sheetName val="paiementdirect octobre16"/>
      <sheetName val="lettrebrh octobre16"/>
      <sheetName val="resumesolde octobre16"/>
      <sheetName val="résumé octobre16"/>
      <sheetName val="Novembre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25">
          <cell r="M25">
            <v>245554431.87999997</v>
          </cell>
        </row>
        <row r="99">
          <cell r="M99">
            <v>662616638.31999993</v>
          </cell>
        </row>
        <row r="113">
          <cell r="M113">
            <v>10701187.310000001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>
        <row r="25">
          <cell r="M25">
            <v>112632184.81999999</v>
          </cell>
        </row>
        <row r="99">
          <cell r="M99">
            <v>973463550.46000004</v>
          </cell>
        </row>
        <row r="113">
          <cell r="M113">
            <v>397692568.94999999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>
        <row r="25">
          <cell r="M25">
            <v>133578380.36000001</v>
          </cell>
        </row>
        <row r="99">
          <cell r="M99">
            <v>834682503.97000003</v>
          </cell>
        </row>
        <row r="113">
          <cell r="M113">
            <v>295866450.36000001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>
        <row r="25">
          <cell r="M25">
            <v>86894390.139999986</v>
          </cell>
        </row>
        <row r="99">
          <cell r="M99">
            <v>892730756.69999993</v>
          </cell>
        </row>
        <row r="113">
          <cell r="M113">
            <v>162164632.37</v>
          </cell>
        </row>
      </sheetData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>
        <row r="25">
          <cell r="M25">
            <v>115200728.36</v>
          </cell>
        </row>
        <row r="99">
          <cell r="M99">
            <v>844303708.13999999</v>
          </cell>
        </row>
        <row r="113">
          <cell r="M113">
            <v>495534116.06999999</v>
          </cell>
        </row>
      </sheetData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>
        <row r="25">
          <cell r="M25">
            <v>773647521.56999993</v>
          </cell>
        </row>
        <row r="99">
          <cell r="M99">
            <v>1549351307.1400001</v>
          </cell>
        </row>
        <row r="113">
          <cell r="M113">
            <v>1013680974.0500001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3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U24" sqref="U24"/>
    </sheetView>
  </sheetViews>
  <sheetFormatPr defaultColWidth="10.28515625" defaultRowHeight="12.75" x14ac:dyDescent="0.2"/>
  <cols>
    <col min="1" max="1" width="34.85546875" style="5" customWidth="1"/>
    <col min="2" max="2" width="15.7109375" style="4" customWidth="1"/>
    <col min="3" max="3" width="17.42578125" style="28" customWidth="1"/>
    <col min="4" max="4" width="1.42578125" style="5" hidden="1" customWidth="1"/>
    <col min="5" max="5" width="16.28515625" style="4" bestFit="1" customWidth="1"/>
    <col min="6" max="7" width="10.85546875" style="5" customWidth="1"/>
    <col min="8" max="12" width="8.42578125" style="5" customWidth="1"/>
    <col min="13" max="13" width="9.7109375" style="5" customWidth="1"/>
    <col min="14" max="14" width="6.42578125" style="5" hidden="1" customWidth="1"/>
    <col min="15" max="15" width="7.140625" style="5" hidden="1" customWidth="1"/>
    <col min="16" max="16" width="6.42578125" style="5" hidden="1" customWidth="1"/>
    <col min="17" max="17" width="5.85546875" style="5" hidden="1" customWidth="1"/>
    <col min="18" max="19" width="6.85546875" style="5" hidden="1" customWidth="1"/>
    <col min="20" max="20" width="6.7109375" style="5" customWidth="1"/>
    <col min="21" max="21" width="11.5703125" style="4" customWidth="1"/>
    <col min="22" max="22" width="11.140625" style="5" customWidth="1"/>
    <col min="23" max="27" width="10.140625" style="5" customWidth="1"/>
    <col min="28" max="33" width="10.28515625" style="5" customWidth="1"/>
    <col min="34" max="34" width="10.85546875" style="28" customWidth="1"/>
    <col min="35" max="257" width="10.28515625" style="5"/>
    <col min="258" max="258" width="34.85546875" style="5" customWidth="1"/>
    <col min="259" max="259" width="15.7109375" style="5" customWidth="1"/>
    <col min="260" max="260" width="17.42578125" style="5" customWidth="1"/>
    <col min="261" max="261" width="0" style="5" hidden="1" customWidth="1"/>
    <col min="262" max="262" width="16.28515625" style="5" bestFit="1" customWidth="1"/>
    <col min="263" max="264" width="10.85546875" style="5" customWidth="1"/>
    <col min="265" max="265" width="7.5703125" style="5" customWidth="1"/>
    <col min="266" max="266" width="9.85546875" style="5" customWidth="1"/>
    <col min="267" max="267" width="6.7109375" style="5" bestFit="1" customWidth="1"/>
    <col min="268" max="268" width="7.28515625" style="5" customWidth="1"/>
    <col min="269" max="274" width="0" style="5" hidden="1" customWidth="1"/>
    <col min="275" max="275" width="10.85546875" style="5" customWidth="1"/>
    <col min="276" max="276" width="6.7109375" style="5" customWidth="1"/>
    <col min="277" max="277" width="11.5703125" style="5" customWidth="1"/>
    <col min="278" max="278" width="11.140625" style="5" customWidth="1"/>
    <col min="279" max="283" width="10.140625" style="5" customWidth="1"/>
    <col min="284" max="289" width="10.28515625" style="5" customWidth="1"/>
    <col min="290" max="290" width="10.85546875" style="5" customWidth="1"/>
    <col min="291" max="513" width="10.28515625" style="5"/>
    <col min="514" max="514" width="34.85546875" style="5" customWidth="1"/>
    <col min="515" max="515" width="15.7109375" style="5" customWidth="1"/>
    <col min="516" max="516" width="17.42578125" style="5" customWidth="1"/>
    <col min="517" max="517" width="0" style="5" hidden="1" customWidth="1"/>
    <col min="518" max="518" width="16.28515625" style="5" bestFit="1" customWidth="1"/>
    <col min="519" max="520" width="10.85546875" style="5" customWidth="1"/>
    <col min="521" max="521" width="7.5703125" style="5" customWidth="1"/>
    <col min="522" max="522" width="9.85546875" style="5" customWidth="1"/>
    <col min="523" max="523" width="6.7109375" style="5" bestFit="1" customWidth="1"/>
    <col min="524" max="524" width="7.28515625" style="5" customWidth="1"/>
    <col min="525" max="530" width="0" style="5" hidden="1" customWidth="1"/>
    <col min="531" max="531" width="10.85546875" style="5" customWidth="1"/>
    <col min="532" max="532" width="6.7109375" style="5" customWidth="1"/>
    <col min="533" max="533" width="11.5703125" style="5" customWidth="1"/>
    <col min="534" max="534" width="11.140625" style="5" customWidth="1"/>
    <col min="535" max="539" width="10.140625" style="5" customWidth="1"/>
    <col min="540" max="545" width="10.28515625" style="5" customWidth="1"/>
    <col min="546" max="546" width="10.85546875" style="5" customWidth="1"/>
    <col min="547" max="769" width="10.28515625" style="5"/>
    <col min="770" max="770" width="34.85546875" style="5" customWidth="1"/>
    <col min="771" max="771" width="15.7109375" style="5" customWidth="1"/>
    <col min="772" max="772" width="17.42578125" style="5" customWidth="1"/>
    <col min="773" max="773" width="0" style="5" hidden="1" customWidth="1"/>
    <col min="774" max="774" width="16.28515625" style="5" bestFit="1" customWidth="1"/>
    <col min="775" max="776" width="10.85546875" style="5" customWidth="1"/>
    <col min="777" max="777" width="7.5703125" style="5" customWidth="1"/>
    <col min="778" max="778" width="9.85546875" style="5" customWidth="1"/>
    <col min="779" max="779" width="6.7109375" style="5" bestFit="1" customWidth="1"/>
    <col min="780" max="780" width="7.28515625" style="5" customWidth="1"/>
    <col min="781" max="786" width="0" style="5" hidden="1" customWidth="1"/>
    <col min="787" max="787" width="10.85546875" style="5" customWidth="1"/>
    <col min="788" max="788" width="6.7109375" style="5" customWidth="1"/>
    <col min="789" max="789" width="11.5703125" style="5" customWidth="1"/>
    <col min="790" max="790" width="11.140625" style="5" customWidth="1"/>
    <col min="791" max="795" width="10.140625" style="5" customWidth="1"/>
    <col min="796" max="801" width="10.28515625" style="5" customWidth="1"/>
    <col min="802" max="802" width="10.85546875" style="5" customWidth="1"/>
    <col min="803" max="1025" width="10.28515625" style="5"/>
    <col min="1026" max="1026" width="34.85546875" style="5" customWidth="1"/>
    <col min="1027" max="1027" width="15.7109375" style="5" customWidth="1"/>
    <col min="1028" max="1028" width="17.42578125" style="5" customWidth="1"/>
    <col min="1029" max="1029" width="0" style="5" hidden="1" customWidth="1"/>
    <col min="1030" max="1030" width="16.28515625" style="5" bestFit="1" customWidth="1"/>
    <col min="1031" max="1032" width="10.85546875" style="5" customWidth="1"/>
    <col min="1033" max="1033" width="7.5703125" style="5" customWidth="1"/>
    <col min="1034" max="1034" width="9.85546875" style="5" customWidth="1"/>
    <col min="1035" max="1035" width="6.7109375" style="5" bestFit="1" customWidth="1"/>
    <col min="1036" max="1036" width="7.28515625" style="5" customWidth="1"/>
    <col min="1037" max="1042" width="0" style="5" hidden="1" customWidth="1"/>
    <col min="1043" max="1043" width="10.85546875" style="5" customWidth="1"/>
    <col min="1044" max="1044" width="6.7109375" style="5" customWidth="1"/>
    <col min="1045" max="1045" width="11.5703125" style="5" customWidth="1"/>
    <col min="1046" max="1046" width="11.140625" style="5" customWidth="1"/>
    <col min="1047" max="1051" width="10.140625" style="5" customWidth="1"/>
    <col min="1052" max="1057" width="10.28515625" style="5" customWidth="1"/>
    <col min="1058" max="1058" width="10.85546875" style="5" customWidth="1"/>
    <col min="1059" max="1281" width="10.28515625" style="5"/>
    <col min="1282" max="1282" width="34.85546875" style="5" customWidth="1"/>
    <col min="1283" max="1283" width="15.7109375" style="5" customWidth="1"/>
    <col min="1284" max="1284" width="17.42578125" style="5" customWidth="1"/>
    <col min="1285" max="1285" width="0" style="5" hidden="1" customWidth="1"/>
    <col min="1286" max="1286" width="16.28515625" style="5" bestFit="1" customWidth="1"/>
    <col min="1287" max="1288" width="10.85546875" style="5" customWidth="1"/>
    <col min="1289" max="1289" width="7.5703125" style="5" customWidth="1"/>
    <col min="1290" max="1290" width="9.85546875" style="5" customWidth="1"/>
    <col min="1291" max="1291" width="6.7109375" style="5" bestFit="1" customWidth="1"/>
    <col min="1292" max="1292" width="7.28515625" style="5" customWidth="1"/>
    <col min="1293" max="1298" width="0" style="5" hidden="1" customWidth="1"/>
    <col min="1299" max="1299" width="10.85546875" style="5" customWidth="1"/>
    <col min="1300" max="1300" width="6.7109375" style="5" customWidth="1"/>
    <col min="1301" max="1301" width="11.5703125" style="5" customWidth="1"/>
    <col min="1302" max="1302" width="11.140625" style="5" customWidth="1"/>
    <col min="1303" max="1307" width="10.140625" style="5" customWidth="1"/>
    <col min="1308" max="1313" width="10.28515625" style="5" customWidth="1"/>
    <col min="1314" max="1314" width="10.85546875" style="5" customWidth="1"/>
    <col min="1315" max="1537" width="10.28515625" style="5"/>
    <col min="1538" max="1538" width="34.85546875" style="5" customWidth="1"/>
    <col min="1539" max="1539" width="15.7109375" style="5" customWidth="1"/>
    <col min="1540" max="1540" width="17.42578125" style="5" customWidth="1"/>
    <col min="1541" max="1541" width="0" style="5" hidden="1" customWidth="1"/>
    <col min="1542" max="1542" width="16.28515625" style="5" bestFit="1" customWidth="1"/>
    <col min="1543" max="1544" width="10.85546875" style="5" customWidth="1"/>
    <col min="1545" max="1545" width="7.5703125" style="5" customWidth="1"/>
    <col min="1546" max="1546" width="9.85546875" style="5" customWidth="1"/>
    <col min="1547" max="1547" width="6.7109375" style="5" bestFit="1" customWidth="1"/>
    <col min="1548" max="1548" width="7.28515625" style="5" customWidth="1"/>
    <col min="1549" max="1554" width="0" style="5" hidden="1" customWidth="1"/>
    <col min="1555" max="1555" width="10.85546875" style="5" customWidth="1"/>
    <col min="1556" max="1556" width="6.7109375" style="5" customWidth="1"/>
    <col min="1557" max="1557" width="11.5703125" style="5" customWidth="1"/>
    <col min="1558" max="1558" width="11.140625" style="5" customWidth="1"/>
    <col min="1559" max="1563" width="10.140625" style="5" customWidth="1"/>
    <col min="1564" max="1569" width="10.28515625" style="5" customWidth="1"/>
    <col min="1570" max="1570" width="10.85546875" style="5" customWidth="1"/>
    <col min="1571" max="1793" width="10.28515625" style="5"/>
    <col min="1794" max="1794" width="34.85546875" style="5" customWidth="1"/>
    <col min="1795" max="1795" width="15.7109375" style="5" customWidth="1"/>
    <col min="1796" max="1796" width="17.42578125" style="5" customWidth="1"/>
    <col min="1797" max="1797" width="0" style="5" hidden="1" customWidth="1"/>
    <col min="1798" max="1798" width="16.28515625" style="5" bestFit="1" customWidth="1"/>
    <col min="1799" max="1800" width="10.85546875" style="5" customWidth="1"/>
    <col min="1801" max="1801" width="7.5703125" style="5" customWidth="1"/>
    <col min="1802" max="1802" width="9.85546875" style="5" customWidth="1"/>
    <col min="1803" max="1803" width="6.7109375" style="5" bestFit="1" customWidth="1"/>
    <col min="1804" max="1804" width="7.28515625" style="5" customWidth="1"/>
    <col min="1805" max="1810" width="0" style="5" hidden="1" customWidth="1"/>
    <col min="1811" max="1811" width="10.85546875" style="5" customWidth="1"/>
    <col min="1812" max="1812" width="6.7109375" style="5" customWidth="1"/>
    <col min="1813" max="1813" width="11.5703125" style="5" customWidth="1"/>
    <col min="1814" max="1814" width="11.140625" style="5" customWidth="1"/>
    <col min="1815" max="1819" width="10.140625" style="5" customWidth="1"/>
    <col min="1820" max="1825" width="10.28515625" style="5" customWidth="1"/>
    <col min="1826" max="1826" width="10.85546875" style="5" customWidth="1"/>
    <col min="1827" max="2049" width="10.28515625" style="5"/>
    <col min="2050" max="2050" width="34.85546875" style="5" customWidth="1"/>
    <col min="2051" max="2051" width="15.7109375" style="5" customWidth="1"/>
    <col min="2052" max="2052" width="17.42578125" style="5" customWidth="1"/>
    <col min="2053" max="2053" width="0" style="5" hidden="1" customWidth="1"/>
    <col min="2054" max="2054" width="16.28515625" style="5" bestFit="1" customWidth="1"/>
    <col min="2055" max="2056" width="10.85546875" style="5" customWidth="1"/>
    <col min="2057" max="2057" width="7.5703125" style="5" customWidth="1"/>
    <col min="2058" max="2058" width="9.85546875" style="5" customWidth="1"/>
    <col min="2059" max="2059" width="6.7109375" style="5" bestFit="1" customWidth="1"/>
    <col min="2060" max="2060" width="7.28515625" style="5" customWidth="1"/>
    <col min="2061" max="2066" width="0" style="5" hidden="1" customWidth="1"/>
    <col min="2067" max="2067" width="10.85546875" style="5" customWidth="1"/>
    <col min="2068" max="2068" width="6.7109375" style="5" customWidth="1"/>
    <col min="2069" max="2069" width="11.5703125" style="5" customWidth="1"/>
    <col min="2070" max="2070" width="11.140625" style="5" customWidth="1"/>
    <col min="2071" max="2075" width="10.140625" style="5" customWidth="1"/>
    <col min="2076" max="2081" width="10.28515625" style="5" customWidth="1"/>
    <col min="2082" max="2082" width="10.85546875" style="5" customWidth="1"/>
    <col min="2083" max="2305" width="10.28515625" style="5"/>
    <col min="2306" max="2306" width="34.85546875" style="5" customWidth="1"/>
    <col min="2307" max="2307" width="15.7109375" style="5" customWidth="1"/>
    <col min="2308" max="2308" width="17.42578125" style="5" customWidth="1"/>
    <col min="2309" max="2309" width="0" style="5" hidden="1" customWidth="1"/>
    <col min="2310" max="2310" width="16.28515625" style="5" bestFit="1" customWidth="1"/>
    <col min="2311" max="2312" width="10.85546875" style="5" customWidth="1"/>
    <col min="2313" max="2313" width="7.5703125" style="5" customWidth="1"/>
    <col min="2314" max="2314" width="9.85546875" style="5" customWidth="1"/>
    <col min="2315" max="2315" width="6.7109375" style="5" bestFit="1" customWidth="1"/>
    <col min="2316" max="2316" width="7.28515625" style="5" customWidth="1"/>
    <col min="2317" max="2322" width="0" style="5" hidden="1" customWidth="1"/>
    <col min="2323" max="2323" width="10.85546875" style="5" customWidth="1"/>
    <col min="2324" max="2324" width="6.7109375" style="5" customWidth="1"/>
    <col min="2325" max="2325" width="11.5703125" style="5" customWidth="1"/>
    <col min="2326" max="2326" width="11.140625" style="5" customWidth="1"/>
    <col min="2327" max="2331" width="10.140625" style="5" customWidth="1"/>
    <col min="2332" max="2337" width="10.28515625" style="5" customWidth="1"/>
    <col min="2338" max="2338" width="10.85546875" style="5" customWidth="1"/>
    <col min="2339" max="2561" width="10.28515625" style="5"/>
    <col min="2562" max="2562" width="34.85546875" style="5" customWidth="1"/>
    <col min="2563" max="2563" width="15.7109375" style="5" customWidth="1"/>
    <col min="2564" max="2564" width="17.42578125" style="5" customWidth="1"/>
    <col min="2565" max="2565" width="0" style="5" hidden="1" customWidth="1"/>
    <col min="2566" max="2566" width="16.28515625" style="5" bestFit="1" customWidth="1"/>
    <col min="2567" max="2568" width="10.85546875" style="5" customWidth="1"/>
    <col min="2569" max="2569" width="7.5703125" style="5" customWidth="1"/>
    <col min="2570" max="2570" width="9.85546875" style="5" customWidth="1"/>
    <col min="2571" max="2571" width="6.7109375" style="5" bestFit="1" customWidth="1"/>
    <col min="2572" max="2572" width="7.28515625" style="5" customWidth="1"/>
    <col min="2573" max="2578" width="0" style="5" hidden="1" customWidth="1"/>
    <col min="2579" max="2579" width="10.85546875" style="5" customWidth="1"/>
    <col min="2580" max="2580" width="6.7109375" style="5" customWidth="1"/>
    <col min="2581" max="2581" width="11.5703125" style="5" customWidth="1"/>
    <col min="2582" max="2582" width="11.140625" style="5" customWidth="1"/>
    <col min="2583" max="2587" width="10.140625" style="5" customWidth="1"/>
    <col min="2588" max="2593" width="10.28515625" style="5" customWidth="1"/>
    <col min="2594" max="2594" width="10.85546875" style="5" customWidth="1"/>
    <col min="2595" max="2817" width="10.28515625" style="5"/>
    <col min="2818" max="2818" width="34.85546875" style="5" customWidth="1"/>
    <col min="2819" max="2819" width="15.7109375" style="5" customWidth="1"/>
    <col min="2820" max="2820" width="17.42578125" style="5" customWidth="1"/>
    <col min="2821" max="2821" width="0" style="5" hidden="1" customWidth="1"/>
    <col min="2822" max="2822" width="16.28515625" style="5" bestFit="1" customWidth="1"/>
    <col min="2823" max="2824" width="10.85546875" style="5" customWidth="1"/>
    <col min="2825" max="2825" width="7.5703125" style="5" customWidth="1"/>
    <col min="2826" max="2826" width="9.85546875" style="5" customWidth="1"/>
    <col min="2827" max="2827" width="6.7109375" style="5" bestFit="1" customWidth="1"/>
    <col min="2828" max="2828" width="7.28515625" style="5" customWidth="1"/>
    <col min="2829" max="2834" width="0" style="5" hidden="1" customWidth="1"/>
    <col min="2835" max="2835" width="10.85546875" style="5" customWidth="1"/>
    <col min="2836" max="2836" width="6.7109375" style="5" customWidth="1"/>
    <col min="2837" max="2837" width="11.5703125" style="5" customWidth="1"/>
    <col min="2838" max="2838" width="11.140625" style="5" customWidth="1"/>
    <col min="2839" max="2843" width="10.140625" style="5" customWidth="1"/>
    <col min="2844" max="2849" width="10.28515625" style="5" customWidth="1"/>
    <col min="2850" max="2850" width="10.85546875" style="5" customWidth="1"/>
    <col min="2851" max="3073" width="10.28515625" style="5"/>
    <col min="3074" max="3074" width="34.85546875" style="5" customWidth="1"/>
    <col min="3075" max="3075" width="15.7109375" style="5" customWidth="1"/>
    <col min="3076" max="3076" width="17.42578125" style="5" customWidth="1"/>
    <col min="3077" max="3077" width="0" style="5" hidden="1" customWidth="1"/>
    <col min="3078" max="3078" width="16.28515625" style="5" bestFit="1" customWidth="1"/>
    <col min="3079" max="3080" width="10.85546875" style="5" customWidth="1"/>
    <col min="3081" max="3081" width="7.5703125" style="5" customWidth="1"/>
    <col min="3082" max="3082" width="9.85546875" style="5" customWidth="1"/>
    <col min="3083" max="3083" width="6.7109375" style="5" bestFit="1" customWidth="1"/>
    <col min="3084" max="3084" width="7.28515625" style="5" customWidth="1"/>
    <col min="3085" max="3090" width="0" style="5" hidden="1" customWidth="1"/>
    <col min="3091" max="3091" width="10.85546875" style="5" customWidth="1"/>
    <col min="3092" max="3092" width="6.7109375" style="5" customWidth="1"/>
    <col min="3093" max="3093" width="11.5703125" style="5" customWidth="1"/>
    <col min="3094" max="3094" width="11.140625" style="5" customWidth="1"/>
    <col min="3095" max="3099" width="10.140625" style="5" customWidth="1"/>
    <col min="3100" max="3105" width="10.28515625" style="5" customWidth="1"/>
    <col min="3106" max="3106" width="10.85546875" style="5" customWidth="1"/>
    <col min="3107" max="3329" width="10.28515625" style="5"/>
    <col min="3330" max="3330" width="34.85546875" style="5" customWidth="1"/>
    <col min="3331" max="3331" width="15.7109375" style="5" customWidth="1"/>
    <col min="3332" max="3332" width="17.42578125" style="5" customWidth="1"/>
    <col min="3333" max="3333" width="0" style="5" hidden="1" customWidth="1"/>
    <col min="3334" max="3334" width="16.28515625" style="5" bestFit="1" customWidth="1"/>
    <col min="3335" max="3336" width="10.85546875" style="5" customWidth="1"/>
    <col min="3337" max="3337" width="7.5703125" style="5" customWidth="1"/>
    <col min="3338" max="3338" width="9.85546875" style="5" customWidth="1"/>
    <col min="3339" max="3339" width="6.7109375" style="5" bestFit="1" customWidth="1"/>
    <col min="3340" max="3340" width="7.28515625" style="5" customWidth="1"/>
    <col min="3341" max="3346" width="0" style="5" hidden="1" customWidth="1"/>
    <col min="3347" max="3347" width="10.85546875" style="5" customWidth="1"/>
    <col min="3348" max="3348" width="6.7109375" style="5" customWidth="1"/>
    <col min="3349" max="3349" width="11.5703125" style="5" customWidth="1"/>
    <col min="3350" max="3350" width="11.140625" style="5" customWidth="1"/>
    <col min="3351" max="3355" width="10.140625" style="5" customWidth="1"/>
    <col min="3356" max="3361" width="10.28515625" style="5" customWidth="1"/>
    <col min="3362" max="3362" width="10.85546875" style="5" customWidth="1"/>
    <col min="3363" max="3585" width="10.28515625" style="5"/>
    <col min="3586" max="3586" width="34.85546875" style="5" customWidth="1"/>
    <col min="3587" max="3587" width="15.7109375" style="5" customWidth="1"/>
    <col min="3588" max="3588" width="17.42578125" style="5" customWidth="1"/>
    <col min="3589" max="3589" width="0" style="5" hidden="1" customWidth="1"/>
    <col min="3590" max="3590" width="16.28515625" style="5" bestFit="1" customWidth="1"/>
    <col min="3591" max="3592" width="10.85546875" style="5" customWidth="1"/>
    <col min="3593" max="3593" width="7.5703125" style="5" customWidth="1"/>
    <col min="3594" max="3594" width="9.85546875" style="5" customWidth="1"/>
    <col min="3595" max="3595" width="6.7109375" style="5" bestFit="1" customWidth="1"/>
    <col min="3596" max="3596" width="7.28515625" style="5" customWidth="1"/>
    <col min="3597" max="3602" width="0" style="5" hidden="1" customWidth="1"/>
    <col min="3603" max="3603" width="10.85546875" style="5" customWidth="1"/>
    <col min="3604" max="3604" width="6.7109375" style="5" customWidth="1"/>
    <col min="3605" max="3605" width="11.5703125" style="5" customWidth="1"/>
    <col min="3606" max="3606" width="11.140625" style="5" customWidth="1"/>
    <col min="3607" max="3611" width="10.140625" style="5" customWidth="1"/>
    <col min="3612" max="3617" width="10.28515625" style="5" customWidth="1"/>
    <col min="3618" max="3618" width="10.85546875" style="5" customWidth="1"/>
    <col min="3619" max="3841" width="10.28515625" style="5"/>
    <col min="3842" max="3842" width="34.85546875" style="5" customWidth="1"/>
    <col min="3843" max="3843" width="15.7109375" style="5" customWidth="1"/>
    <col min="3844" max="3844" width="17.42578125" style="5" customWidth="1"/>
    <col min="3845" max="3845" width="0" style="5" hidden="1" customWidth="1"/>
    <col min="3846" max="3846" width="16.28515625" style="5" bestFit="1" customWidth="1"/>
    <col min="3847" max="3848" width="10.85546875" style="5" customWidth="1"/>
    <col min="3849" max="3849" width="7.5703125" style="5" customWidth="1"/>
    <col min="3850" max="3850" width="9.85546875" style="5" customWidth="1"/>
    <col min="3851" max="3851" width="6.7109375" style="5" bestFit="1" customWidth="1"/>
    <col min="3852" max="3852" width="7.28515625" style="5" customWidth="1"/>
    <col min="3853" max="3858" width="0" style="5" hidden="1" customWidth="1"/>
    <col min="3859" max="3859" width="10.85546875" style="5" customWidth="1"/>
    <col min="3860" max="3860" width="6.7109375" style="5" customWidth="1"/>
    <col min="3861" max="3861" width="11.5703125" style="5" customWidth="1"/>
    <col min="3862" max="3862" width="11.140625" style="5" customWidth="1"/>
    <col min="3863" max="3867" width="10.140625" style="5" customWidth="1"/>
    <col min="3868" max="3873" width="10.28515625" style="5" customWidth="1"/>
    <col min="3874" max="3874" width="10.85546875" style="5" customWidth="1"/>
    <col min="3875" max="4097" width="10.28515625" style="5"/>
    <col min="4098" max="4098" width="34.85546875" style="5" customWidth="1"/>
    <col min="4099" max="4099" width="15.7109375" style="5" customWidth="1"/>
    <col min="4100" max="4100" width="17.42578125" style="5" customWidth="1"/>
    <col min="4101" max="4101" width="0" style="5" hidden="1" customWidth="1"/>
    <col min="4102" max="4102" width="16.28515625" style="5" bestFit="1" customWidth="1"/>
    <col min="4103" max="4104" width="10.85546875" style="5" customWidth="1"/>
    <col min="4105" max="4105" width="7.5703125" style="5" customWidth="1"/>
    <col min="4106" max="4106" width="9.85546875" style="5" customWidth="1"/>
    <col min="4107" max="4107" width="6.7109375" style="5" bestFit="1" customWidth="1"/>
    <col min="4108" max="4108" width="7.28515625" style="5" customWidth="1"/>
    <col min="4109" max="4114" width="0" style="5" hidden="1" customWidth="1"/>
    <col min="4115" max="4115" width="10.85546875" style="5" customWidth="1"/>
    <col min="4116" max="4116" width="6.7109375" style="5" customWidth="1"/>
    <col min="4117" max="4117" width="11.5703125" style="5" customWidth="1"/>
    <col min="4118" max="4118" width="11.140625" style="5" customWidth="1"/>
    <col min="4119" max="4123" width="10.140625" style="5" customWidth="1"/>
    <col min="4124" max="4129" width="10.28515625" style="5" customWidth="1"/>
    <col min="4130" max="4130" width="10.85546875" style="5" customWidth="1"/>
    <col min="4131" max="4353" width="10.28515625" style="5"/>
    <col min="4354" max="4354" width="34.85546875" style="5" customWidth="1"/>
    <col min="4355" max="4355" width="15.7109375" style="5" customWidth="1"/>
    <col min="4356" max="4356" width="17.42578125" style="5" customWidth="1"/>
    <col min="4357" max="4357" width="0" style="5" hidden="1" customWidth="1"/>
    <col min="4358" max="4358" width="16.28515625" style="5" bestFit="1" customWidth="1"/>
    <col min="4359" max="4360" width="10.85546875" style="5" customWidth="1"/>
    <col min="4361" max="4361" width="7.5703125" style="5" customWidth="1"/>
    <col min="4362" max="4362" width="9.85546875" style="5" customWidth="1"/>
    <col min="4363" max="4363" width="6.7109375" style="5" bestFit="1" customWidth="1"/>
    <col min="4364" max="4364" width="7.28515625" style="5" customWidth="1"/>
    <col min="4365" max="4370" width="0" style="5" hidden="1" customWidth="1"/>
    <col min="4371" max="4371" width="10.85546875" style="5" customWidth="1"/>
    <col min="4372" max="4372" width="6.7109375" style="5" customWidth="1"/>
    <col min="4373" max="4373" width="11.5703125" style="5" customWidth="1"/>
    <col min="4374" max="4374" width="11.140625" style="5" customWidth="1"/>
    <col min="4375" max="4379" width="10.140625" style="5" customWidth="1"/>
    <col min="4380" max="4385" width="10.28515625" style="5" customWidth="1"/>
    <col min="4386" max="4386" width="10.85546875" style="5" customWidth="1"/>
    <col min="4387" max="4609" width="10.28515625" style="5"/>
    <col min="4610" max="4610" width="34.85546875" style="5" customWidth="1"/>
    <col min="4611" max="4611" width="15.7109375" style="5" customWidth="1"/>
    <col min="4612" max="4612" width="17.42578125" style="5" customWidth="1"/>
    <col min="4613" max="4613" width="0" style="5" hidden="1" customWidth="1"/>
    <col min="4614" max="4614" width="16.28515625" style="5" bestFit="1" customWidth="1"/>
    <col min="4615" max="4616" width="10.85546875" style="5" customWidth="1"/>
    <col min="4617" max="4617" width="7.5703125" style="5" customWidth="1"/>
    <col min="4618" max="4618" width="9.85546875" style="5" customWidth="1"/>
    <col min="4619" max="4619" width="6.7109375" style="5" bestFit="1" customWidth="1"/>
    <col min="4620" max="4620" width="7.28515625" style="5" customWidth="1"/>
    <col min="4621" max="4626" width="0" style="5" hidden="1" customWidth="1"/>
    <col min="4627" max="4627" width="10.85546875" style="5" customWidth="1"/>
    <col min="4628" max="4628" width="6.7109375" style="5" customWidth="1"/>
    <col min="4629" max="4629" width="11.5703125" style="5" customWidth="1"/>
    <col min="4630" max="4630" width="11.140625" style="5" customWidth="1"/>
    <col min="4631" max="4635" width="10.140625" style="5" customWidth="1"/>
    <col min="4636" max="4641" width="10.28515625" style="5" customWidth="1"/>
    <col min="4642" max="4642" width="10.85546875" style="5" customWidth="1"/>
    <col min="4643" max="4865" width="10.28515625" style="5"/>
    <col min="4866" max="4866" width="34.85546875" style="5" customWidth="1"/>
    <col min="4867" max="4867" width="15.7109375" style="5" customWidth="1"/>
    <col min="4868" max="4868" width="17.42578125" style="5" customWidth="1"/>
    <col min="4869" max="4869" width="0" style="5" hidden="1" customWidth="1"/>
    <col min="4870" max="4870" width="16.28515625" style="5" bestFit="1" customWidth="1"/>
    <col min="4871" max="4872" width="10.85546875" style="5" customWidth="1"/>
    <col min="4873" max="4873" width="7.5703125" style="5" customWidth="1"/>
    <col min="4874" max="4874" width="9.85546875" style="5" customWidth="1"/>
    <col min="4875" max="4875" width="6.7109375" style="5" bestFit="1" customWidth="1"/>
    <col min="4876" max="4876" width="7.28515625" style="5" customWidth="1"/>
    <col min="4877" max="4882" width="0" style="5" hidden="1" customWidth="1"/>
    <col min="4883" max="4883" width="10.85546875" style="5" customWidth="1"/>
    <col min="4884" max="4884" width="6.7109375" style="5" customWidth="1"/>
    <col min="4885" max="4885" width="11.5703125" style="5" customWidth="1"/>
    <col min="4886" max="4886" width="11.140625" style="5" customWidth="1"/>
    <col min="4887" max="4891" width="10.140625" style="5" customWidth="1"/>
    <col min="4892" max="4897" width="10.28515625" style="5" customWidth="1"/>
    <col min="4898" max="4898" width="10.85546875" style="5" customWidth="1"/>
    <col min="4899" max="5121" width="10.28515625" style="5"/>
    <col min="5122" max="5122" width="34.85546875" style="5" customWidth="1"/>
    <col min="5123" max="5123" width="15.7109375" style="5" customWidth="1"/>
    <col min="5124" max="5124" width="17.42578125" style="5" customWidth="1"/>
    <col min="5125" max="5125" width="0" style="5" hidden="1" customWidth="1"/>
    <col min="5126" max="5126" width="16.28515625" style="5" bestFit="1" customWidth="1"/>
    <col min="5127" max="5128" width="10.85546875" style="5" customWidth="1"/>
    <col min="5129" max="5129" width="7.5703125" style="5" customWidth="1"/>
    <col min="5130" max="5130" width="9.85546875" style="5" customWidth="1"/>
    <col min="5131" max="5131" width="6.7109375" style="5" bestFit="1" customWidth="1"/>
    <col min="5132" max="5132" width="7.28515625" style="5" customWidth="1"/>
    <col min="5133" max="5138" width="0" style="5" hidden="1" customWidth="1"/>
    <col min="5139" max="5139" width="10.85546875" style="5" customWidth="1"/>
    <col min="5140" max="5140" width="6.7109375" style="5" customWidth="1"/>
    <col min="5141" max="5141" width="11.5703125" style="5" customWidth="1"/>
    <col min="5142" max="5142" width="11.140625" style="5" customWidth="1"/>
    <col min="5143" max="5147" width="10.140625" style="5" customWidth="1"/>
    <col min="5148" max="5153" width="10.28515625" style="5" customWidth="1"/>
    <col min="5154" max="5154" width="10.85546875" style="5" customWidth="1"/>
    <col min="5155" max="5377" width="10.28515625" style="5"/>
    <col min="5378" max="5378" width="34.85546875" style="5" customWidth="1"/>
    <col min="5379" max="5379" width="15.7109375" style="5" customWidth="1"/>
    <col min="5380" max="5380" width="17.42578125" style="5" customWidth="1"/>
    <col min="5381" max="5381" width="0" style="5" hidden="1" customWidth="1"/>
    <col min="5382" max="5382" width="16.28515625" style="5" bestFit="1" customWidth="1"/>
    <col min="5383" max="5384" width="10.85546875" style="5" customWidth="1"/>
    <col min="5385" max="5385" width="7.5703125" style="5" customWidth="1"/>
    <col min="5386" max="5386" width="9.85546875" style="5" customWidth="1"/>
    <col min="5387" max="5387" width="6.7109375" style="5" bestFit="1" customWidth="1"/>
    <col min="5388" max="5388" width="7.28515625" style="5" customWidth="1"/>
    <col min="5389" max="5394" width="0" style="5" hidden="1" customWidth="1"/>
    <col min="5395" max="5395" width="10.85546875" style="5" customWidth="1"/>
    <col min="5396" max="5396" width="6.7109375" style="5" customWidth="1"/>
    <col min="5397" max="5397" width="11.5703125" style="5" customWidth="1"/>
    <col min="5398" max="5398" width="11.140625" style="5" customWidth="1"/>
    <col min="5399" max="5403" width="10.140625" style="5" customWidth="1"/>
    <col min="5404" max="5409" width="10.28515625" style="5" customWidth="1"/>
    <col min="5410" max="5410" width="10.85546875" style="5" customWidth="1"/>
    <col min="5411" max="5633" width="10.28515625" style="5"/>
    <col min="5634" max="5634" width="34.85546875" style="5" customWidth="1"/>
    <col min="5635" max="5635" width="15.7109375" style="5" customWidth="1"/>
    <col min="5636" max="5636" width="17.42578125" style="5" customWidth="1"/>
    <col min="5637" max="5637" width="0" style="5" hidden="1" customWidth="1"/>
    <col min="5638" max="5638" width="16.28515625" style="5" bestFit="1" customWidth="1"/>
    <col min="5639" max="5640" width="10.85546875" style="5" customWidth="1"/>
    <col min="5641" max="5641" width="7.5703125" style="5" customWidth="1"/>
    <col min="5642" max="5642" width="9.85546875" style="5" customWidth="1"/>
    <col min="5643" max="5643" width="6.7109375" style="5" bestFit="1" customWidth="1"/>
    <col min="5644" max="5644" width="7.28515625" style="5" customWidth="1"/>
    <col min="5645" max="5650" width="0" style="5" hidden="1" customWidth="1"/>
    <col min="5651" max="5651" width="10.85546875" style="5" customWidth="1"/>
    <col min="5652" max="5652" width="6.7109375" style="5" customWidth="1"/>
    <col min="5653" max="5653" width="11.5703125" style="5" customWidth="1"/>
    <col min="5654" max="5654" width="11.140625" style="5" customWidth="1"/>
    <col min="5655" max="5659" width="10.140625" style="5" customWidth="1"/>
    <col min="5660" max="5665" width="10.28515625" style="5" customWidth="1"/>
    <col min="5666" max="5666" width="10.85546875" style="5" customWidth="1"/>
    <col min="5667" max="5889" width="10.28515625" style="5"/>
    <col min="5890" max="5890" width="34.85546875" style="5" customWidth="1"/>
    <col min="5891" max="5891" width="15.7109375" style="5" customWidth="1"/>
    <col min="5892" max="5892" width="17.42578125" style="5" customWidth="1"/>
    <col min="5893" max="5893" width="0" style="5" hidden="1" customWidth="1"/>
    <col min="5894" max="5894" width="16.28515625" style="5" bestFit="1" customWidth="1"/>
    <col min="5895" max="5896" width="10.85546875" style="5" customWidth="1"/>
    <col min="5897" max="5897" width="7.5703125" style="5" customWidth="1"/>
    <col min="5898" max="5898" width="9.85546875" style="5" customWidth="1"/>
    <col min="5899" max="5899" width="6.7109375" style="5" bestFit="1" customWidth="1"/>
    <col min="5900" max="5900" width="7.28515625" style="5" customWidth="1"/>
    <col min="5901" max="5906" width="0" style="5" hidden="1" customWidth="1"/>
    <col min="5907" max="5907" width="10.85546875" style="5" customWidth="1"/>
    <col min="5908" max="5908" width="6.7109375" style="5" customWidth="1"/>
    <col min="5909" max="5909" width="11.5703125" style="5" customWidth="1"/>
    <col min="5910" max="5910" width="11.140625" style="5" customWidth="1"/>
    <col min="5911" max="5915" width="10.140625" style="5" customWidth="1"/>
    <col min="5916" max="5921" width="10.28515625" style="5" customWidth="1"/>
    <col min="5922" max="5922" width="10.85546875" style="5" customWidth="1"/>
    <col min="5923" max="6145" width="10.28515625" style="5"/>
    <col min="6146" max="6146" width="34.85546875" style="5" customWidth="1"/>
    <col min="6147" max="6147" width="15.7109375" style="5" customWidth="1"/>
    <col min="6148" max="6148" width="17.42578125" style="5" customWidth="1"/>
    <col min="6149" max="6149" width="0" style="5" hidden="1" customWidth="1"/>
    <col min="6150" max="6150" width="16.28515625" style="5" bestFit="1" customWidth="1"/>
    <col min="6151" max="6152" width="10.85546875" style="5" customWidth="1"/>
    <col min="6153" max="6153" width="7.5703125" style="5" customWidth="1"/>
    <col min="6154" max="6154" width="9.85546875" style="5" customWidth="1"/>
    <col min="6155" max="6155" width="6.7109375" style="5" bestFit="1" customWidth="1"/>
    <col min="6156" max="6156" width="7.28515625" style="5" customWidth="1"/>
    <col min="6157" max="6162" width="0" style="5" hidden="1" customWidth="1"/>
    <col min="6163" max="6163" width="10.85546875" style="5" customWidth="1"/>
    <col min="6164" max="6164" width="6.7109375" style="5" customWidth="1"/>
    <col min="6165" max="6165" width="11.5703125" style="5" customWidth="1"/>
    <col min="6166" max="6166" width="11.140625" style="5" customWidth="1"/>
    <col min="6167" max="6171" width="10.140625" style="5" customWidth="1"/>
    <col min="6172" max="6177" width="10.28515625" style="5" customWidth="1"/>
    <col min="6178" max="6178" width="10.85546875" style="5" customWidth="1"/>
    <col min="6179" max="6401" width="10.28515625" style="5"/>
    <col min="6402" max="6402" width="34.85546875" style="5" customWidth="1"/>
    <col min="6403" max="6403" width="15.7109375" style="5" customWidth="1"/>
    <col min="6404" max="6404" width="17.42578125" style="5" customWidth="1"/>
    <col min="6405" max="6405" width="0" style="5" hidden="1" customWidth="1"/>
    <col min="6406" max="6406" width="16.28515625" style="5" bestFit="1" customWidth="1"/>
    <col min="6407" max="6408" width="10.85546875" style="5" customWidth="1"/>
    <col min="6409" max="6409" width="7.5703125" style="5" customWidth="1"/>
    <col min="6410" max="6410" width="9.85546875" style="5" customWidth="1"/>
    <col min="6411" max="6411" width="6.7109375" style="5" bestFit="1" customWidth="1"/>
    <col min="6412" max="6412" width="7.28515625" style="5" customWidth="1"/>
    <col min="6413" max="6418" width="0" style="5" hidden="1" customWidth="1"/>
    <col min="6419" max="6419" width="10.85546875" style="5" customWidth="1"/>
    <col min="6420" max="6420" width="6.7109375" style="5" customWidth="1"/>
    <col min="6421" max="6421" width="11.5703125" style="5" customWidth="1"/>
    <col min="6422" max="6422" width="11.140625" style="5" customWidth="1"/>
    <col min="6423" max="6427" width="10.140625" style="5" customWidth="1"/>
    <col min="6428" max="6433" width="10.28515625" style="5" customWidth="1"/>
    <col min="6434" max="6434" width="10.85546875" style="5" customWidth="1"/>
    <col min="6435" max="6657" width="10.28515625" style="5"/>
    <col min="6658" max="6658" width="34.85546875" style="5" customWidth="1"/>
    <col min="6659" max="6659" width="15.7109375" style="5" customWidth="1"/>
    <col min="6660" max="6660" width="17.42578125" style="5" customWidth="1"/>
    <col min="6661" max="6661" width="0" style="5" hidden="1" customWidth="1"/>
    <col min="6662" max="6662" width="16.28515625" style="5" bestFit="1" customWidth="1"/>
    <col min="6663" max="6664" width="10.85546875" style="5" customWidth="1"/>
    <col min="6665" max="6665" width="7.5703125" style="5" customWidth="1"/>
    <col min="6666" max="6666" width="9.85546875" style="5" customWidth="1"/>
    <col min="6667" max="6667" width="6.7109375" style="5" bestFit="1" customWidth="1"/>
    <col min="6668" max="6668" width="7.28515625" style="5" customWidth="1"/>
    <col min="6669" max="6674" width="0" style="5" hidden="1" customWidth="1"/>
    <col min="6675" max="6675" width="10.85546875" style="5" customWidth="1"/>
    <col min="6676" max="6676" width="6.7109375" style="5" customWidth="1"/>
    <col min="6677" max="6677" width="11.5703125" style="5" customWidth="1"/>
    <col min="6678" max="6678" width="11.140625" style="5" customWidth="1"/>
    <col min="6679" max="6683" width="10.140625" style="5" customWidth="1"/>
    <col min="6684" max="6689" width="10.28515625" style="5" customWidth="1"/>
    <col min="6690" max="6690" width="10.85546875" style="5" customWidth="1"/>
    <col min="6691" max="6913" width="10.28515625" style="5"/>
    <col min="6914" max="6914" width="34.85546875" style="5" customWidth="1"/>
    <col min="6915" max="6915" width="15.7109375" style="5" customWidth="1"/>
    <col min="6916" max="6916" width="17.42578125" style="5" customWidth="1"/>
    <col min="6917" max="6917" width="0" style="5" hidden="1" customWidth="1"/>
    <col min="6918" max="6918" width="16.28515625" style="5" bestFit="1" customWidth="1"/>
    <col min="6919" max="6920" width="10.85546875" style="5" customWidth="1"/>
    <col min="6921" max="6921" width="7.5703125" style="5" customWidth="1"/>
    <col min="6922" max="6922" width="9.85546875" style="5" customWidth="1"/>
    <col min="6923" max="6923" width="6.7109375" style="5" bestFit="1" customWidth="1"/>
    <col min="6924" max="6924" width="7.28515625" style="5" customWidth="1"/>
    <col min="6925" max="6930" width="0" style="5" hidden="1" customWidth="1"/>
    <col min="6931" max="6931" width="10.85546875" style="5" customWidth="1"/>
    <col min="6932" max="6932" width="6.7109375" style="5" customWidth="1"/>
    <col min="6933" max="6933" width="11.5703125" style="5" customWidth="1"/>
    <col min="6934" max="6934" width="11.140625" style="5" customWidth="1"/>
    <col min="6935" max="6939" width="10.140625" style="5" customWidth="1"/>
    <col min="6940" max="6945" width="10.28515625" style="5" customWidth="1"/>
    <col min="6946" max="6946" width="10.85546875" style="5" customWidth="1"/>
    <col min="6947" max="7169" width="10.28515625" style="5"/>
    <col min="7170" max="7170" width="34.85546875" style="5" customWidth="1"/>
    <col min="7171" max="7171" width="15.7109375" style="5" customWidth="1"/>
    <col min="7172" max="7172" width="17.42578125" style="5" customWidth="1"/>
    <col min="7173" max="7173" width="0" style="5" hidden="1" customWidth="1"/>
    <col min="7174" max="7174" width="16.28515625" style="5" bestFit="1" customWidth="1"/>
    <col min="7175" max="7176" width="10.85546875" style="5" customWidth="1"/>
    <col min="7177" max="7177" width="7.5703125" style="5" customWidth="1"/>
    <col min="7178" max="7178" width="9.85546875" style="5" customWidth="1"/>
    <col min="7179" max="7179" width="6.7109375" style="5" bestFit="1" customWidth="1"/>
    <col min="7180" max="7180" width="7.28515625" style="5" customWidth="1"/>
    <col min="7181" max="7186" width="0" style="5" hidden="1" customWidth="1"/>
    <col min="7187" max="7187" width="10.85546875" style="5" customWidth="1"/>
    <col min="7188" max="7188" width="6.7109375" style="5" customWidth="1"/>
    <col min="7189" max="7189" width="11.5703125" style="5" customWidth="1"/>
    <col min="7190" max="7190" width="11.140625" style="5" customWidth="1"/>
    <col min="7191" max="7195" width="10.140625" style="5" customWidth="1"/>
    <col min="7196" max="7201" width="10.28515625" style="5" customWidth="1"/>
    <col min="7202" max="7202" width="10.85546875" style="5" customWidth="1"/>
    <col min="7203" max="7425" width="10.28515625" style="5"/>
    <col min="7426" max="7426" width="34.85546875" style="5" customWidth="1"/>
    <col min="7427" max="7427" width="15.7109375" style="5" customWidth="1"/>
    <col min="7428" max="7428" width="17.42578125" style="5" customWidth="1"/>
    <col min="7429" max="7429" width="0" style="5" hidden="1" customWidth="1"/>
    <col min="7430" max="7430" width="16.28515625" style="5" bestFit="1" customWidth="1"/>
    <col min="7431" max="7432" width="10.85546875" style="5" customWidth="1"/>
    <col min="7433" max="7433" width="7.5703125" style="5" customWidth="1"/>
    <col min="7434" max="7434" width="9.85546875" style="5" customWidth="1"/>
    <col min="7435" max="7435" width="6.7109375" style="5" bestFit="1" customWidth="1"/>
    <col min="7436" max="7436" width="7.28515625" style="5" customWidth="1"/>
    <col min="7437" max="7442" width="0" style="5" hidden="1" customWidth="1"/>
    <col min="7443" max="7443" width="10.85546875" style="5" customWidth="1"/>
    <col min="7444" max="7444" width="6.7109375" style="5" customWidth="1"/>
    <col min="7445" max="7445" width="11.5703125" style="5" customWidth="1"/>
    <col min="7446" max="7446" width="11.140625" style="5" customWidth="1"/>
    <col min="7447" max="7451" width="10.140625" style="5" customWidth="1"/>
    <col min="7452" max="7457" width="10.28515625" style="5" customWidth="1"/>
    <col min="7458" max="7458" width="10.85546875" style="5" customWidth="1"/>
    <col min="7459" max="7681" width="10.28515625" style="5"/>
    <col min="7682" max="7682" width="34.85546875" style="5" customWidth="1"/>
    <col min="7683" max="7683" width="15.7109375" style="5" customWidth="1"/>
    <col min="7684" max="7684" width="17.42578125" style="5" customWidth="1"/>
    <col min="7685" max="7685" width="0" style="5" hidden="1" customWidth="1"/>
    <col min="7686" max="7686" width="16.28515625" style="5" bestFit="1" customWidth="1"/>
    <col min="7687" max="7688" width="10.85546875" style="5" customWidth="1"/>
    <col min="7689" max="7689" width="7.5703125" style="5" customWidth="1"/>
    <col min="7690" max="7690" width="9.85546875" style="5" customWidth="1"/>
    <col min="7691" max="7691" width="6.7109375" style="5" bestFit="1" customWidth="1"/>
    <col min="7692" max="7692" width="7.28515625" style="5" customWidth="1"/>
    <col min="7693" max="7698" width="0" style="5" hidden="1" customWidth="1"/>
    <col min="7699" max="7699" width="10.85546875" style="5" customWidth="1"/>
    <col min="7700" max="7700" width="6.7109375" style="5" customWidth="1"/>
    <col min="7701" max="7701" width="11.5703125" style="5" customWidth="1"/>
    <col min="7702" max="7702" width="11.140625" style="5" customWidth="1"/>
    <col min="7703" max="7707" width="10.140625" style="5" customWidth="1"/>
    <col min="7708" max="7713" width="10.28515625" style="5" customWidth="1"/>
    <col min="7714" max="7714" width="10.85546875" style="5" customWidth="1"/>
    <col min="7715" max="7937" width="10.28515625" style="5"/>
    <col min="7938" max="7938" width="34.85546875" style="5" customWidth="1"/>
    <col min="7939" max="7939" width="15.7109375" style="5" customWidth="1"/>
    <col min="7940" max="7940" width="17.42578125" style="5" customWidth="1"/>
    <col min="7941" max="7941" width="0" style="5" hidden="1" customWidth="1"/>
    <col min="7942" max="7942" width="16.28515625" style="5" bestFit="1" customWidth="1"/>
    <col min="7943" max="7944" width="10.85546875" style="5" customWidth="1"/>
    <col min="7945" max="7945" width="7.5703125" style="5" customWidth="1"/>
    <col min="7946" max="7946" width="9.85546875" style="5" customWidth="1"/>
    <col min="7947" max="7947" width="6.7109375" style="5" bestFit="1" customWidth="1"/>
    <col min="7948" max="7948" width="7.28515625" style="5" customWidth="1"/>
    <col min="7949" max="7954" width="0" style="5" hidden="1" customWidth="1"/>
    <col min="7955" max="7955" width="10.85546875" style="5" customWidth="1"/>
    <col min="7956" max="7956" width="6.7109375" style="5" customWidth="1"/>
    <col min="7957" max="7957" width="11.5703125" style="5" customWidth="1"/>
    <col min="7958" max="7958" width="11.140625" style="5" customWidth="1"/>
    <col min="7959" max="7963" width="10.140625" style="5" customWidth="1"/>
    <col min="7964" max="7969" width="10.28515625" style="5" customWidth="1"/>
    <col min="7970" max="7970" width="10.85546875" style="5" customWidth="1"/>
    <col min="7971" max="8193" width="10.28515625" style="5"/>
    <col min="8194" max="8194" width="34.85546875" style="5" customWidth="1"/>
    <col min="8195" max="8195" width="15.7109375" style="5" customWidth="1"/>
    <col min="8196" max="8196" width="17.42578125" style="5" customWidth="1"/>
    <col min="8197" max="8197" width="0" style="5" hidden="1" customWidth="1"/>
    <col min="8198" max="8198" width="16.28515625" style="5" bestFit="1" customWidth="1"/>
    <col min="8199" max="8200" width="10.85546875" style="5" customWidth="1"/>
    <col min="8201" max="8201" width="7.5703125" style="5" customWidth="1"/>
    <col min="8202" max="8202" width="9.85546875" style="5" customWidth="1"/>
    <col min="8203" max="8203" width="6.7109375" style="5" bestFit="1" customWidth="1"/>
    <col min="8204" max="8204" width="7.28515625" style="5" customWidth="1"/>
    <col min="8205" max="8210" width="0" style="5" hidden="1" customWidth="1"/>
    <col min="8211" max="8211" width="10.85546875" style="5" customWidth="1"/>
    <col min="8212" max="8212" width="6.7109375" style="5" customWidth="1"/>
    <col min="8213" max="8213" width="11.5703125" style="5" customWidth="1"/>
    <col min="8214" max="8214" width="11.140625" style="5" customWidth="1"/>
    <col min="8215" max="8219" width="10.140625" style="5" customWidth="1"/>
    <col min="8220" max="8225" width="10.28515625" style="5" customWidth="1"/>
    <col min="8226" max="8226" width="10.85546875" style="5" customWidth="1"/>
    <col min="8227" max="8449" width="10.28515625" style="5"/>
    <col min="8450" max="8450" width="34.85546875" style="5" customWidth="1"/>
    <col min="8451" max="8451" width="15.7109375" style="5" customWidth="1"/>
    <col min="8452" max="8452" width="17.42578125" style="5" customWidth="1"/>
    <col min="8453" max="8453" width="0" style="5" hidden="1" customWidth="1"/>
    <col min="8454" max="8454" width="16.28515625" style="5" bestFit="1" customWidth="1"/>
    <col min="8455" max="8456" width="10.85546875" style="5" customWidth="1"/>
    <col min="8457" max="8457" width="7.5703125" style="5" customWidth="1"/>
    <col min="8458" max="8458" width="9.85546875" style="5" customWidth="1"/>
    <col min="8459" max="8459" width="6.7109375" style="5" bestFit="1" customWidth="1"/>
    <col min="8460" max="8460" width="7.28515625" style="5" customWidth="1"/>
    <col min="8461" max="8466" width="0" style="5" hidden="1" customWidth="1"/>
    <col min="8467" max="8467" width="10.85546875" style="5" customWidth="1"/>
    <col min="8468" max="8468" width="6.7109375" style="5" customWidth="1"/>
    <col min="8469" max="8469" width="11.5703125" style="5" customWidth="1"/>
    <col min="8470" max="8470" width="11.140625" style="5" customWidth="1"/>
    <col min="8471" max="8475" width="10.140625" style="5" customWidth="1"/>
    <col min="8476" max="8481" width="10.28515625" style="5" customWidth="1"/>
    <col min="8482" max="8482" width="10.85546875" style="5" customWidth="1"/>
    <col min="8483" max="8705" width="10.28515625" style="5"/>
    <col min="8706" max="8706" width="34.85546875" style="5" customWidth="1"/>
    <col min="8707" max="8707" width="15.7109375" style="5" customWidth="1"/>
    <col min="8708" max="8708" width="17.42578125" style="5" customWidth="1"/>
    <col min="8709" max="8709" width="0" style="5" hidden="1" customWidth="1"/>
    <col min="8710" max="8710" width="16.28515625" style="5" bestFit="1" customWidth="1"/>
    <col min="8711" max="8712" width="10.85546875" style="5" customWidth="1"/>
    <col min="8713" max="8713" width="7.5703125" style="5" customWidth="1"/>
    <col min="8714" max="8714" width="9.85546875" style="5" customWidth="1"/>
    <col min="8715" max="8715" width="6.7109375" style="5" bestFit="1" customWidth="1"/>
    <col min="8716" max="8716" width="7.28515625" style="5" customWidth="1"/>
    <col min="8717" max="8722" width="0" style="5" hidden="1" customWidth="1"/>
    <col min="8723" max="8723" width="10.85546875" style="5" customWidth="1"/>
    <col min="8724" max="8724" width="6.7109375" style="5" customWidth="1"/>
    <col min="8725" max="8725" width="11.5703125" style="5" customWidth="1"/>
    <col min="8726" max="8726" width="11.140625" style="5" customWidth="1"/>
    <col min="8727" max="8731" width="10.140625" style="5" customWidth="1"/>
    <col min="8732" max="8737" width="10.28515625" style="5" customWidth="1"/>
    <col min="8738" max="8738" width="10.85546875" style="5" customWidth="1"/>
    <col min="8739" max="8961" width="10.28515625" style="5"/>
    <col min="8962" max="8962" width="34.85546875" style="5" customWidth="1"/>
    <col min="8963" max="8963" width="15.7109375" style="5" customWidth="1"/>
    <col min="8964" max="8964" width="17.42578125" style="5" customWidth="1"/>
    <col min="8965" max="8965" width="0" style="5" hidden="1" customWidth="1"/>
    <col min="8966" max="8966" width="16.28515625" style="5" bestFit="1" customWidth="1"/>
    <col min="8967" max="8968" width="10.85546875" style="5" customWidth="1"/>
    <col min="8969" max="8969" width="7.5703125" style="5" customWidth="1"/>
    <col min="8970" max="8970" width="9.85546875" style="5" customWidth="1"/>
    <col min="8971" max="8971" width="6.7109375" style="5" bestFit="1" customWidth="1"/>
    <col min="8972" max="8972" width="7.28515625" style="5" customWidth="1"/>
    <col min="8973" max="8978" width="0" style="5" hidden="1" customWidth="1"/>
    <col min="8979" max="8979" width="10.85546875" style="5" customWidth="1"/>
    <col min="8980" max="8980" width="6.7109375" style="5" customWidth="1"/>
    <col min="8981" max="8981" width="11.5703125" style="5" customWidth="1"/>
    <col min="8982" max="8982" width="11.140625" style="5" customWidth="1"/>
    <col min="8983" max="8987" width="10.140625" style="5" customWidth="1"/>
    <col min="8988" max="8993" width="10.28515625" style="5" customWidth="1"/>
    <col min="8994" max="8994" width="10.85546875" style="5" customWidth="1"/>
    <col min="8995" max="9217" width="10.28515625" style="5"/>
    <col min="9218" max="9218" width="34.85546875" style="5" customWidth="1"/>
    <col min="9219" max="9219" width="15.7109375" style="5" customWidth="1"/>
    <col min="9220" max="9220" width="17.42578125" style="5" customWidth="1"/>
    <col min="9221" max="9221" width="0" style="5" hidden="1" customWidth="1"/>
    <col min="9222" max="9222" width="16.28515625" style="5" bestFit="1" customWidth="1"/>
    <col min="9223" max="9224" width="10.85546875" style="5" customWidth="1"/>
    <col min="9225" max="9225" width="7.5703125" style="5" customWidth="1"/>
    <col min="9226" max="9226" width="9.85546875" style="5" customWidth="1"/>
    <col min="9227" max="9227" width="6.7109375" style="5" bestFit="1" customWidth="1"/>
    <col min="9228" max="9228" width="7.28515625" style="5" customWidth="1"/>
    <col min="9229" max="9234" width="0" style="5" hidden="1" customWidth="1"/>
    <col min="9235" max="9235" width="10.85546875" style="5" customWidth="1"/>
    <col min="9236" max="9236" width="6.7109375" style="5" customWidth="1"/>
    <col min="9237" max="9237" width="11.5703125" style="5" customWidth="1"/>
    <col min="9238" max="9238" width="11.140625" style="5" customWidth="1"/>
    <col min="9239" max="9243" width="10.140625" style="5" customWidth="1"/>
    <col min="9244" max="9249" width="10.28515625" style="5" customWidth="1"/>
    <col min="9250" max="9250" width="10.85546875" style="5" customWidth="1"/>
    <col min="9251" max="9473" width="10.28515625" style="5"/>
    <col min="9474" max="9474" width="34.85546875" style="5" customWidth="1"/>
    <col min="9475" max="9475" width="15.7109375" style="5" customWidth="1"/>
    <col min="9476" max="9476" width="17.42578125" style="5" customWidth="1"/>
    <col min="9477" max="9477" width="0" style="5" hidden="1" customWidth="1"/>
    <col min="9478" max="9478" width="16.28515625" style="5" bestFit="1" customWidth="1"/>
    <col min="9479" max="9480" width="10.85546875" style="5" customWidth="1"/>
    <col min="9481" max="9481" width="7.5703125" style="5" customWidth="1"/>
    <col min="9482" max="9482" width="9.85546875" style="5" customWidth="1"/>
    <col min="9483" max="9483" width="6.7109375" style="5" bestFit="1" customWidth="1"/>
    <col min="9484" max="9484" width="7.28515625" style="5" customWidth="1"/>
    <col min="9485" max="9490" width="0" style="5" hidden="1" customWidth="1"/>
    <col min="9491" max="9491" width="10.85546875" style="5" customWidth="1"/>
    <col min="9492" max="9492" width="6.7109375" style="5" customWidth="1"/>
    <col min="9493" max="9493" width="11.5703125" style="5" customWidth="1"/>
    <col min="9494" max="9494" width="11.140625" style="5" customWidth="1"/>
    <col min="9495" max="9499" width="10.140625" style="5" customWidth="1"/>
    <col min="9500" max="9505" width="10.28515625" style="5" customWidth="1"/>
    <col min="9506" max="9506" width="10.85546875" style="5" customWidth="1"/>
    <col min="9507" max="9729" width="10.28515625" style="5"/>
    <col min="9730" max="9730" width="34.85546875" style="5" customWidth="1"/>
    <col min="9731" max="9731" width="15.7109375" style="5" customWidth="1"/>
    <col min="9732" max="9732" width="17.42578125" style="5" customWidth="1"/>
    <col min="9733" max="9733" width="0" style="5" hidden="1" customWidth="1"/>
    <col min="9734" max="9734" width="16.28515625" style="5" bestFit="1" customWidth="1"/>
    <col min="9735" max="9736" width="10.85546875" style="5" customWidth="1"/>
    <col min="9737" max="9737" width="7.5703125" style="5" customWidth="1"/>
    <col min="9738" max="9738" width="9.85546875" style="5" customWidth="1"/>
    <col min="9739" max="9739" width="6.7109375" style="5" bestFit="1" customWidth="1"/>
    <col min="9740" max="9740" width="7.28515625" style="5" customWidth="1"/>
    <col min="9741" max="9746" width="0" style="5" hidden="1" customWidth="1"/>
    <col min="9747" max="9747" width="10.85546875" style="5" customWidth="1"/>
    <col min="9748" max="9748" width="6.7109375" style="5" customWidth="1"/>
    <col min="9749" max="9749" width="11.5703125" style="5" customWidth="1"/>
    <col min="9750" max="9750" width="11.140625" style="5" customWidth="1"/>
    <col min="9751" max="9755" width="10.140625" style="5" customWidth="1"/>
    <col min="9756" max="9761" width="10.28515625" style="5" customWidth="1"/>
    <col min="9762" max="9762" width="10.85546875" style="5" customWidth="1"/>
    <col min="9763" max="9985" width="10.28515625" style="5"/>
    <col min="9986" max="9986" width="34.85546875" style="5" customWidth="1"/>
    <col min="9987" max="9987" width="15.7109375" style="5" customWidth="1"/>
    <col min="9988" max="9988" width="17.42578125" style="5" customWidth="1"/>
    <col min="9989" max="9989" width="0" style="5" hidden="1" customWidth="1"/>
    <col min="9990" max="9990" width="16.28515625" style="5" bestFit="1" customWidth="1"/>
    <col min="9991" max="9992" width="10.85546875" style="5" customWidth="1"/>
    <col min="9993" max="9993" width="7.5703125" style="5" customWidth="1"/>
    <col min="9994" max="9994" width="9.85546875" style="5" customWidth="1"/>
    <col min="9995" max="9995" width="6.7109375" style="5" bestFit="1" customWidth="1"/>
    <col min="9996" max="9996" width="7.28515625" style="5" customWidth="1"/>
    <col min="9997" max="10002" width="0" style="5" hidden="1" customWidth="1"/>
    <col min="10003" max="10003" width="10.85546875" style="5" customWidth="1"/>
    <col min="10004" max="10004" width="6.7109375" style="5" customWidth="1"/>
    <col min="10005" max="10005" width="11.5703125" style="5" customWidth="1"/>
    <col min="10006" max="10006" width="11.140625" style="5" customWidth="1"/>
    <col min="10007" max="10011" width="10.140625" style="5" customWidth="1"/>
    <col min="10012" max="10017" width="10.28515625" style="5" customWidth="1"/>
    <col min="10018" max="10018" width="10.85546875" style="5" customWidth="1"/>
    <col min="10019" max="10241" width="10.28515625" style="5"/>
    <col min="10242" max="10242" width="34.85546875" style="5" customWidth="1"/>
    <col min="10243" max="10243" width="15.7109375" style="5" customWidth="1"/>
    <col min="10244" max="10244" width="17.42578125" style="5" customWidth="1"/>
    <col min="10245" max="10245" width="0" style="5" hidden="1" customWidth="1"/>
    <col min="10246" max="10246" width="16.28515625" style="5" bestFit="1" customWidth="1"/>
    <col min="10247" max="10248" width="10.85546875" style="5" customWidth="1"/>
    <col min="10249" max="10249" width="7.5703125" style="5" customWidth="1"/>
    <col min="10250" max="10250" width="9.85546875" style="5" customWidth="1"/>
    <col min="10251" max="10251" width="6.7109375" style="5" bestFit="1" customWidth="1"/>
    <col min="10252" max="10252" width="7.28515625" style="5" customWidth="1"/>
    <col min="10253" max="10258" width="0" style="5" hidden="1" customWidth="1"/>
    <col min="10259" max="10259" width="10.85546875" style="5" customWidth="1"/>
    <col min="10260" max="10260" width="6.7109375" style="5" customWidth="1"/>
    <col min="10261" max="10261" width="11.5703125" style="5" customWidth="1"/>
    <col min="10262" max="10262" width="11.140625" style="5" customWidth="1"/>
    <col min="10263" max="10267" width="10.140625" style="5" customWidth="1"/>
    <col min="10268" max="10273" width="10.28515625" style="5" customWidth="1"/>
    <col min="10274" max="10274" width="10.85546875" style="5" customWidth="1"/>
    <col min="10275" max="10497" width="10.28515625" style="5"/>
    <col min="10498" max="10498" width="34.85546875" style="5" customWidth="1"/>
    <col min="10499" max="10499" width="15.7109375" style="5" customWidth="1"/>
    <col min="10500" max="10500" width="17.42578125" style="5" customWidth="1"/>
    <col min="10501" max="10501" width="0" style="5" hidden="1" customWidth="1"/>
    <col min="10502" max="10502" width="16.28515625" style="5" bestFit="1" customWidth="1"/>
    <col min="10503" max="10504" width="10.85546875" style="5" customWidth="1"/>
    <col min="10505" max="10505" width="7.5703125" style="5" customWidth="1"/>
    <col min="10506" max="10506" width="9.85546875" style="5" customWidth="1"/>
    <col min="10507" max="10507" width="6.7109375" style="5" bestFit="1" customWidth="1"/>
    <col min="10508" max="10508" width="7.28515625" style="5" customWidth="1"/>
    <col min="10509" max="10514" width="0" style="5" hidden="1" customWidth="1"/>
    <col min="10515" max="10515" width="10.85546875" style="5" customWidth="1"/>
    <col min="10516" max="10516" width="6.7109375" style="5" customWidth="1"/>
    <col min="10517" max="10517" width="11.5703125" style="5" customWidth="1"/>
    <col min="10518" max="10518" width="11.140625" style="5" customWidth="1"/>
    <col min="10519" max="10523" width="10.140625" style="5" customWidth="1"/>
    <col min="10524" max="10529" width="10.28515625" style="5" customWidth="1"/>
    <col min="10530" max="10530" width="10.85546875" style="5" customWidth="1"/>
    <col min="10531" max="10753" width="10.28515625" style="5"/>
    <col min="10754" max="10754" width="34.85546875" style="5" customWidth="1"/>
    <col min="10755" max="10755" width="15.7109375" style="5" customWidth="1"/>
    <col min="10756" max="10756" width="17.42578125" style="5" customWidth="1"/>
    <col min="10757" max="10757" width="0" style="5" hidden="1" customWidth="1"/>
    <col min="10758" max="10758" width="16.28515625" style="5" bestFit="1" customWidth="1"/>
    <col min="10759" max="10760" width="10.85546875" style="5" customWidth="1"/>
    <col min="10761" max="10761" width="7.5703125" style="5" customWidth="1"/>
    <col min="10762" max="10762" width="9.85546875" style="5" customWidth="1"/>
    <col min="10763" max="10763" width="6.7109375" style="5" bestFit="1" customWidth="1"/>
    <col min="10764" max="10764" width="7.28515625" style="5" customWidth="1"/>
    <col min="10765" max="10770" width="0" style="5" hidden="1" customWidth="1"/>
    <col min="10771" max="10771" width="10.85546875" style="5" customWidth="1"/>
    <col min="10772" max="10772" width="6.7109375" style="5" customWidth="1"/>
    <col min="10773" max="10773" width="11.5703125" style="5" customWidth="1"/>
    <col min="10774" max="10774" width="11.140625" style="5" customWidth="1"/>
    <col min="10775" max="10779" width="10.140625" style="5" customWidth="1"/>
    <col min="10780" max="10785" width="10.28515625" style="5" customWidth="1"/>
    <col min="10786" max="10786" width="10.85546875" style="5" customWidth="1"/>
    <col min="10787" max="11009" width="10.28515625" style="5"/>
    <col min="11010" max="11010" width="34.85546875" style="5" customWidth="1"/>
    <col min="11011" max="11011" width="15.7109375" style="5" customWidth="1"/>
    <col min="11012" max="11012" width="17.42578125" style="5" customWidth="1"/>
    <col min="11013" max="11013" width="0" style="5" hidden="1" customWidth="1"/>
    <col min="11014" max="11014" width="16.28515625" style="5" bestFit="1" customWidth="1"/>
    <col min="11015" max="11016" width="10.85546875" style="5" customWidth="1"/>
    <col min="11017" max="11017" width="7.5703125" style="5" customWidth="1"/>
    <col min="11018" max="11018" width="9.85546875" style="5" customWidth="1"/>
    <col min="11019" max="11019" width="6.7109375" style="5" bestFit="1" customWidth="1"/>
    <col min="11020" max="11020" width="7.28515625" style="5" customWidth="1"/>
    <col min="11021" max="11026" width="0" style="5" hidden="1" customWidth="1"/>
    <col min="11027" max="11027" width="10.85546875" style="5" customWidth="1"/>
    <col min="11028" max="11028" width="6.7109375" style="5" customWidth="1"/>
    <col min="11029" max="11029" width="11.5703125" style="5" customWidth="1"/>
    <col min="11030" max="11030" width="11.140625" style="5" customWidth="1"/>
    <col min="11031" max="11035" width="10.140625" style="5" customWidth="1"/>
    <col min="11036" max="11041" width="10.28515625" style="5" customWidth="1"/>
    <col min="11042" max="11042" width="10.85546875" style="5" customWidth="1"/>
    <col min="11043" max="11265" width="10.28515625" style="5"/>
    <col min="11266" max="11266" width="34.85546875" style="5" customWidth="1"/>
    <col min="11267" max="11267" width="15.7109375" style="5" customWidth="1"/>
    <col min="11268" max="11268" width="17.42578125" style="5" customWidth="1"/>
    <col min="11269" max="11269" width="0" style="5" hidden="1" customWidth="1"/>
    <col min="11270" max="11270" width="16.28515625" style="5" bestFit="1" customWidth="1"/>
    <col min="11271" max="11272" width="10.85546875" style="5" customWidth="1"/>
    <col min="11273" max="11273" width="7.5703125" style="5" customWidth="1"/>
    <col min="11274" max="11274" width="9.85546875" style="5" customWidth="1"/>
    <col min="11275" max="11275" width="6.7109375" style="5" bestFit="1" customWidth="1"/>
    <col min="11276" max="11276" width="7.28515625" style="5" customWidth="1"/>
    <col min="11277" max="11282" width="0" style="5" hidden="1" customWidth="1"/>
    <col min="11283" max="11283" width="10.85546875" style="5" customWidth="1"/>
    <col min="11284" max="11284" width="6.7109375" style="5" customWidth="1"/>
    <col min="11285" max="11285" width="11.5703125" style="5" customWidth="1"/>
    <col min="11286" max="11286" width="11.140625" style="5" customWidth="1"/>
    <col min="11287" max="11291" width="10.140625" style="5" customWidth="1"/>
    <col min="11292" max="11297" width="10.28515625" style="5" customWidth="1"/>
    <col min="11298" max="11298" width="10.85546875" style="5" customWidth="1"/>
    <col min="11299" max="11521" width="10.28515625" style="5"/>
    <col min="11522" max="11522" width="34.85546875" style="5" customWidth="1"/>
    <col min="11523" max="11523" width="15.7109375" style="5" customWidth="1"/>
    <col min="11524" max="11524" width="17.42578125" style="5" customWidth="1"/>
    <col min="11525" max="11525" width="0" style="5" hidden="1" customWidth="1"/>
    <col min="11526" max="11526" width="16.28515625" style="5" bestFit="1" customWidth="1"/>
    <col min="11527" max="11528" width="10.85546875" style="5" customWidth="1"/>
    <col min="11529" max="11529" width="7.5703125" style="5" customWidth="1"/>
    <col min="11530" max="11530" width="9.85546875" style="5" customWidth="1"/>
    <col min="11531" max="11531" width="6.7109375" style="5" bestFit="1" customWidth="1"/>
    <col min="11532" max="11532" width="7.28515625" style="5" customWidth="1"/>
    <col min="11533" max="11538" width="0" style="5" hidden="1" customWidth="1"/>
    <col min="11539" max="11539" width="10.85546875" style="5" customWidth="1"/>
    <col min="11540" max="11540" width="6.7109375" style="5" customWidth="1"/>
    <col min="11541" max="11541" width="11.5703125" style="5" customWidth="1"/>
    <col min="11542" max="11542" width="11.140625" style="5" customWidth="1"/>
    <col min="11543" max="11547" width="10.140625" style="5" customWidth="1"/>
    <col min="11548" max="11553" width="10.28515625" style="5" customWidth="1"/>
    <col min="11554" max="11554" width="10.85546875" style="5" customWidth="1"/>
    <col min="11555" max="11777" width="10.28515625" style="5"/>
    <col min="11778" max="11778" width="34.85546875" style="5" customWidth="1"/>
    <col min="11779" max="11779" width="15.7109375" style="5" customWidth="1"/>
    <col min="11780" max="11780" width="17.42578125" style="5" customWidth="1"/>
    <col min="11781" max="11781" width="0" style="5" hidden="1" customWidth="1"/>
    <col min="11782" max="11782" width="16.28515625" style="5" bestFit="1" customWidth="1"/>
    <col min="11783" max="11784" width="10.85546875" style="5" customWidth="1"/>
    <col min="11785" max="11785" width="7.5703125" style="5" customWidth="1"/>
    <col min="11786" max="11786" width="9.85546875" style="5" customWidth="1"/>
    <col min="11787" max="11787" width="6.7109375" style="5" bestFit="1" customWidth="1"/>
    <col min="11788" max="11788" width="7.28515625" style="5" customWidth="1"/>
    <col min="11789" max="11794" width="0" style="5" hidden="1" customWidth="1"/>
    <col min="11795" max="11795" width="10.85546875" style="5" customWidth="1"/>
    <col min="11796" max="11796" width="6.7109375" style="5" customWidth="1"/>
    <col min="11797" max="11797" width="11.5703125" style="5" customWidth="1"/>
    <col min="11798" max="11798" width="11.140625" style="5" customWidth="1"/>
    <col min="11799" max="11803" width="10.140625" style="5" customWidth="1"/>
    <col min="11804" max="11809" width="10.28515625" style="5" customWidth="1"/>
    <col min="11810" max="11810" width="10.85546875" style="5" customWidth="1"/>
    <col min="11811" max="12033" width="10.28515625" style="5"/>
    <col min="12034" max="12034" width="34.85546875" style="5" customWidth="1"/>
    <col min="12035" max="12035" width="15.7109375" style="5" customWidth="1"/>
    <col min="12036" max="12036" width="17.42578125" style="5" customWidth="1"/>
    <col min="12037" max="12037" width="0" style="5" hidden="1" customWidth="1"/>
    <col min="12038" max="12038" width="16.28515625" style="5" bestFit="1" customWidth="1"/>
    <col min="12039" max="12040" width="10.85546875" style="5" customWidth="1"/>
    <col min="12041" max="12041" width="7.5703125" style="5" customWidth="1"/>
    <col min="12042" max="12042" width="9.85546875" style="5" customWidth="1"/>
    <col min="12043" max="12043" width="6.7109375" style="5" bestFit="1" customWidth="1"/>
    <col min="12044" max="12044" width="7.28515625" style="5" customWidth="1"/>
    <col min="12045" max="12050" width="0" style="5" hidden="1" customWidth="1"/>
    <col min="12051" max="12051" width="10.85546875" style="5" customWidth="1"/>
    <col min="12052" max="12052" width="6.7109375" style="5" customWidth="1"/>
    <col min="12053" max="12053" width="11.5703125" style="5" customWidth="1"/>
    <col min="12054" max="12054" width="11.140625" style="5" customWidth="1"/>
    <col min="12055" max="12059" width="10.140625" style="5" customWidth="1"/>
    <col min="12060" max="12065" width="10.28515625" style="5" customWidth="1"/>
    <col min="12066" max="12066" width="10.85546875" style="5" customWidth="1"/>
    <col min="12067" max="12289" width="10.28515625" style="5"/>
    <col min="12290" max="12290" width="34.85546875" style="5" customWidth="1"/>
    <col min="12291" max="12291" width="15.7109375" style="5" customWidth="1"/>
    <col min="12292" max="12292" width="17.42578125" style="5" customWidth="1"/>
    <col min="12293" max="12293" width="0" style="5" hidden="1" customWidth="1"/>
    <col min="12294" max="12294" width="16.28515625" style="5" bestFit="1" customWidth="1"/>
    <col min="12295" max="12296" width="10.85546875" style="5" customWidth="1"/>
    <col min="12297" max="12297" width="7.5703125" style="5" customWidth="1"/>
    <col min="12298" max="12298" width="9.85546875" style="5" customWidth="1"/>
    <col min="12299" max="12299" width="6.7109375" style="5" bestFit="1" customWidth="1"/>
    <col min="12300" max="12300" width="7.28515625" style="5" customWidth="1"/>
    <col min="12301" max="12306" width="0" style="5" hidden="1" customWidth="1"/>
    <col min="12307" max="12307" width="10.85546875" style="5" customWidth="1"/>
    <col min="12308" max="12308" width="6.7109375" style="5" customWidth="1"/>
    <col min="12309" max="12309" width="11.5703125" style="5" customWidth="1"/>
    <col min="12310" max="12310" width="11.140625" style="5" customWidth="1"/>
    <col min="12311" max="12315" width="10.140625" style="5" customWidth="1"/>
    <col min="12316" max="12321" width="10.28515625" style="5" customWidth="1"/>
    <col min="12322" max="12322" width="10.85546875" style="5" customWidth="1"/>
    <col min="12323" max="12545" width="10.28515625" style="5"/>
    <col min="12546" max="12546" width="34.85546875" style="5" customWidth="1"/>
    <col min="12547" max="12547" width="15.7109375" style="5" customWidth="1"/>
    <col min="12548" max="12548" width="17.42578125" style="5" customWidth="1"/>
    <col min="12549" max="12549" width="0" style="5" hidden="1" customWidth="1"/>
    <col min="12550" max="12550" width="16.28515625" style="5" bestFit="1" customWidth="1"/>
    <col min="12551" max="12552" width="10.85546875" style="5" customWidth="1"/>
    <col min="12553" max="12553" width="7.5703125" style="5" customWidth="1"/>
    <col min="12554" max="12554" width="9.85546875" style="5" customWidth="1"/>
    <col min="12555" max="12555" width="6.7109375" style="5" bestFit="1" customWidth="1"/>
    <col min="12556" max="12556" width="7.28515625" style="5" customWidth="1"/>
    <col min="12557" max="12562" width="0" style="5" hidden="1" customWidth="1"/>
    <col min="12563" max="12563" width="10.85546875" style="5" customWidth="1"/>
    <col min="12564" max="12564" width="6.7109375" style="5" customWidth="1"/>
    <col min="12565" max="12565" width="11.5703125" style="5" customWidth="1"/>
    <col min="12566" max="12566" width="11.140625" style="5" customWidth="1"/>
    <col min="12567" max="12571" width="10.140625" style="5" customWidth="1"/>
    <col min="12572" max="12577" width="10.28515625" style="5" customWidth="1"/>
    <col min="12578" max="12578" width="10.85546875" style="5" customWidth="1"/>
    <col min="12579" max="12801" width="10.28515625" style="5"/>
    <col min="12802" max="12802" width="34.85546875" style="5" customWidth="1"/>
    <col min="12803" max="12803" width="15.7109375" style="5" customWidth="1"/>
    <col min="12804" max="12804" width="17.42578125" style="5" customWidth="1"/>
    <col min="12805" max="12805" width="0" style="5" hidden="1" customWidth="1"/>
    <col min="12806" max="12806" width="16.28515625" style="5" bestFit="1" customWidth="1"/>
    <col min="12807" max="12808" width="10.85546875" style="5" customWidth="1"/>
    <col min="12809" max="12809" width="7.5703125" style="5" customWidth="1"/>
    <col min="12810" max="12810" width="9.85546875" style="5" customWidth="1"/>
    <col min="12811" max="12811" width="6.7109375" style="5" bestFit="1" customWidth="1"/>
    <col min="12812" max="12812" width="7.28515625" style="5" customWidth="1"/>
    <col min="12813" max="12818" width="0" style="5" hidden="1" customWidth="1"/>
    <col min="12819" max="12819" width="10.85546875" style="5" customWidth="1"/>
    <col min="12820" max="12820" width="6.7109375" style="5" customWidth="1"/>
    <col min="12821" max="12821" width="11.5703125" style="5" customWidth="1"/>
    <col min="12822" max="12822" width="11.140625" style="5" customWidth="1"/>
    <col min="12823" max="12827" width="10.140625" style="5" customWidth="1"/>
    <col min="12828" max="12833" width="10.28515625" style="5" customWidth="1"/>
    <col min="12834" max="12834" width="10.85546875" style="5" customWidth="1"/>
    <col min="12835" max="13057" width="10.28515625" style="5"/>
    <col min="13058" max="13058" width="34.85546875" style="5" customWidth="1"/>
    <col min="13059" max="13059" width="15.7109375" style="5" customWidth="1"/>
    <col min="13060" max="13060" width="17.42578125" style="5" customWidth="1"/>
    <col min="13061" max="13061" width="0" style="5" hidden="1" customWidth="1"/>
    <col min="13062" max="13062" width="16.28515625" style="5" bestFit="1" customWidth="1"/>
    <col min="13063" max="13064" width="10.85546875" style="5" customWidth="1"/>
    <col min="13065" max="13065" width="7.5703125" style="5" customWidth="1"/>
    <col min="13066" max="13066" width="9.85546875" style="5" customWidth="1"/>
    <col min="13067" max="13067" width="6.7109375" style="5" bestFit="1" customWidth="1"/>
    <col min="13068" max="13068" width="7.28515625" style="5" customWidth="1"/>
    <col min="13069" max="13074" width="0" style="5" hidden="1" customWidth="1"/>
    <col min="13075" max="13075" width="10.85546875" style="5" customWidth="1"/>
    <col min="13076" max="13076" width="6.7109375" style="5" customWidth="1"/>
    <col min="13077" max="13077" width="11.5703125" style="5" customWidth="1"/>
    <col min="13078" max="13078" width="11.140625" style="5" customWidth="1"/>
    <col min="13079" max="13083" width="10.140625" style="5" customWidth="1"/>
    <col min="13084" max="13089" width="10.28515625" style="5" customWidth="1"/>
    <col min="13090" max="13090" width="10.85546875" style="5" customWidth="1"/>
    <col min="13091" max="13313" width="10.28515625" style="5"/>
    <col min="13314" max="13314" width="34.85546875" style="5" customWidth="1"/>
    <col min="13315" max="13315" width="15.7109375" style="5" customWidth="1"/>
    <col min="13316" max="13316" width="17.42578125" style="5" customWidth="1"/>
    <col min="13317" max="13317" width="0" style="5" hidden="1" customWidth="1"/>
    <col min="13318" max="13318" width="16.28515625" style="5" bestFit="1" customWidth="1"/>
    <col min="13319" max="13320" width="10.85546875" style="5" customWidth="1"/>
    <col min="13321" max="13321" width="7.5703125" style="5" customWidth="1"/>
    <col min="13322" max="13322" width="9.85546875" style="5" customWidth="1"/>
    <col min="13323" max="13323" width="6.7109375" style="5" bestFit="1" customWidth="1"/>
    <col min="13324" max="13324" width="7.28515625" style="5" customWidth="1"/>
    <col min="13325" max="13330" width="0" style="5" hidden="1" customWidth="1"/>
    <col min="13331" max="13331" width="10.85546875" style="5" customWidth="1"/>
    <col min="13332" max="13332" width="6.7109375" style="5" customWidth="1"/>
    <col min="13333" max="13333" width="11.5703125" style="5" customWidth="1"/>
    <col min="13334" max="13334" width="11.140625" style="5" customWidth="1"/>
    <col min="13335" max="13339" width="10.140625" style="5" customWidth="1"/>
    <col min="13340" max="13345" width="10.28515625" style="5" customWidth="1"/>
    <col min="13346" max="13346" width="10.85546875" style="5" customWidth="1"/>
    <col min="13347" max="13569" width="10.28515625" style="5"/>
    <col min="13570" max="13570" width="34.85546875" style="5" customWidth="1"/>
    <col min="13571" max="13571" width="15.7109375" style="5" customWidth="1"/>
    <col min="13572" max="13572" width="17.42578125" style="5" customWidth="1"/>
    <col min="13573" max="13573" width="0" style="5" hidden="1" customWidth="1"/>
    <col min="13574" max="13574" width="16.28515625" style="5" bestFit="1" customWidth="1"/>
    <col min="13575" max="13576" width="10.85546875" style="5" customWidth="1"/>
    <col min="13577" max="13577" width="7.5703125" style="5" customWidth="1"/>
    <col min="13578" max="13578" width="9.85546875" style="5" customWidth="1"/>
    <col min="13579" max="13579" width="6.7109375" style="5" bestFit="1" customWidth="1"/>
    <col min="13580" max="13580" width="7.28515625" style="5" customWidth="1"/>
    <col min="13581" max="13586" width="0" style="5" hidden="1" customWidth="1"/>
    <col min="13587" max="13587" width="10.85546875" style="5" customWidth="1"/>
    <col min="13588" max="13588" width="6.7109375" style="5" customWidth="1"/>
    <col min="13589" max="13589" width="11.5703125" style="5" customWidth="1"/>
    <col min="13590" max="13590" width="11.140625" style="5" customWidth="1"/>
    <col min="13591" max="13595" width="10.140625" style="5" customWidth="1"/>
    <col min="13596" max="13601" width="10.28515625" style="5" customWidth="1"/>
    <col min="13602" max="13602" width="10.85546875" style="5" customWidth="1"/>
    <col min="13603" max="13825" width="10.28515625" style="5"/>
    <col min="13826" max="13826" width="34.85546875" style="5" customWidth="1"/>
    <col min="13827" max="13827" width="15.7109375" style="5" customWidth="1"/>
    <col min="13828" max="13828" width="17.42578125" style="5" customWidth="1"/>
    <col min="13829" max="13829" width="0" style="5" hidden="1" customWidth="1"/>
    <col min="13830" max="13830" width="16.28515625" style="5" bestFit="1" customWidth="1"/>
    <col min="13831" max="13832" width="10.85546875" style="5" customWidth="1"/>
    <col min="13833" max="13833" width="7.5703125" style="5" customWidth="1"/>
    <col min="13834" max="13834" width="9.85546875" style="5" customWidth="1"/>
    <col min="13835" max="13835" width="6.7109375" style="5" bestFit="1" customWidth="1"/>
    <col min="13836" max="13836" width="7.28515625" style="5" customWidth="1"/>
    <col min="13837" max="13842" width="0" style="5" hidden="1" customWidth="1"/>
    <col min="13843" max="13843" width="10.85546875" style="5" customWidth="1"/>
    <col min="13844" max="13844" width="6.7109375" style="5" customWidth="1"/>
    <col min="13845" max="13845" width="11.5703125" style="5" customWidth="1"/>
    <col min="13846" max="13846" width="11.140625" style="5" customWidth="1"/>
    <col min="13847" max="13851" width="10.140625" style="5" customWidth="1"/>
    <col min="13852" max="13857" width="10.28515625" style="5" customWidth="1"/>
    <col min="13858" max="13858" width="10.85546875" style="5" customWidth="1"/>
    <col min="13859" max="14081" width="10.28515625" style="5"/>
    <col min="14082" max="14082" width="34.85546875" style="5" customWidth="1"/>
    <col min="14083" max="14083" width="15.7109375" style="5" customWidth="1"/>
    <col min="14084" max="14084" width="17.42578125" style="5" customWidth="1"/>
    <col min="14085" max="14085" width="0" style="5" hidden="1" customWidth="1"/>
    <col min="14086" max="14086" width="16.28515625" style="5" bestFit="1" customWidth="1"/>
    <col min="14087" max="14088" width="10.85546875" style="5" customWidth="1"/>
    <col min="14089" max="14089" width="7.5703125" style="5" customWidth="1"/>
    <col min="14090" max="14090" width="9.85546875" style="5" customWidth="1"/>
    <col min="14091" max="14091" width="6.7109375" style="5" bestFit="1" customWidth="1"/>
    <col min="14092" max="14092" width="7.28515625" style="5" customWidth="1"/>
    <col min="14093" max="14098" width="0" style="5" hidden="1" customWidth="1"/>
    <col min="14099" max="14099" width="10.85546875" style="5" customWidth="1"/>
    <col min="14100" max="14100" width="6.7109375" style="5" customWidth="1"/>
    <col min="14101" max="14101" width="11.5703125" style="5" customWidth="1"/>
    <col min="14102" max="14102" width="11.140625" style="5" customWidth="1"/>
    <col min="14103" max="14107" width="10.140625" style="5" customWidth="1"/>
    <col min="14108" max="14113" width="10.28515625" style="5" customWidth="1"/>
    <col min="14114" max="14114" width="10.85546875" style="5" customWidth="1"/>
    <col min="14115" max="14337" width="10.28515625" style="5"/>
    <col min="14338" max="14338" width="34.85546875" style="5" customWidth="1"/>
    <col min="14339" max="14339" width="15.7109375" style="5" customWidth="1"/>
    <col min="14340" max="14340" width="17.42578125" style="5" customWidth="1"/>
    <col min="14341" max="14341" width="0" style="5" hidden="1" customWidth="1"/>
    <col min="14342" max="14342" width="16.28515625" style="5" bestFit="1" customWidth="1"/>
    <col min="14343" max="14344" width="10.85546875" style="5" customWidth="1"/>
    <col min="14345" max="14345" width="7.5703125" style="5" customWidth="1"/>
    <col min="14346" max="14346" width="9.85546875" style="5" customWidth="1"/>
    <col min="14347" max="14347" width="6.7109375" style="5" bestFit="1" customWidth="1"/>
    <col min="14348" max="14348" width="7.28515625" style="5" customWidth="1"/>
    <col min="14349" max="14354" width="0" style="5" hidden="1" customWidth="1"/>
    <col min="14355" max="14355" width="10.85546875" style="5" customWidth="1"/>
    <col min="14356" max="14356" width="6.7109375" style="5" customWidth="1"/>
    <col min="14357" max="14357" width="11.5703125" style="5" customWidth="1"/>
    <col min="14358" max="14358" width="11.140625" style="5" customWidth="1"/>
    <col min="14359" max="14363" width="10.140625" style="5" customWidth="1"/>
    <col min="14364" max="14369" width="10.28515625" style="5" customWidth="1"/>
    <col min="14370" max="14370" width="10.85546875" style="5" customWidth="1"/>
    <col min="14371" max="14593" width="10.28515625" style="5"/>
    <col min="14594" max="14594" width="34.85546875" style="5" customWidth="1"/>
    <col min="14595" max="14595" width="15.7109375" style="5" customWidth="1"/>
    <col min="14596" max="14596" width="17.42578125" style="5" customWidth="1"/>
    <col min="14597" max="14597" width="0" style="5" hidden="1" customWidth="1"/>
    <col min="14598" max="14598" width="16.28515625" style="5" bestFit="1" customWidth="1"/>
    <col min="14599" max="14600" width="10.85546875" style="5" customWidth="1"/>
    <col min="14601" max="14601" width="7.5703125" style="5" customWidth="1"/>
    <col min="14602" max="14602" width="9.85546875" style="5" customWidth="1"/>
    <col min="14603" max="14603" width="6.7109375" style="5" bestFit="1" customWidth="1"/>
    <col min="14604" max="14604" width="7.28515625" style="5" customWidth="1"/>
    <col min="14605" max="14610" width="0" style="5" hidden="1" customWidth="1"/>
    <col min="14611" max="14611" width="10.85546875" style="5" customWidth="1"/>
    <col min="14612" max="14612" width="6.7109375" style="5" customWidth="1"/>
    <col min="14613" max="14613" width="11.5703125" style="5" customWidth="1"/>
    <col min="14614" max="14614" width="11.140625" style="5" customWidth="1"/>
    <col min="14615" max="14619" width="10.140625" style="5" customWidth="1"/>
    <col min="14620" max="14625" width="10.28515625" style="5" customWidth="1"/>
    <col min="14626" max="14626" width="10.85546875" style="5" customWidth="1"/>
    <col min="14627" max="14849" width="10.28515625" style="5"/>
    <col min="14850" max="14850" width="34.85546875" style="5" customWidth="1"/>
    <col min="14851" max="14851" width="15.7109375" style="5" customWidth="1"/>
    <col min="14852" max="14852" width="17.42578125" style="5" customWidth="1"/>
    <col min="14853" max="14853" width="0" style="5" hidden="1" customWidth="1"/>
    <col min="14854" max="14854" width="16.28515625" style="5" bestFit="1" customWidth="1"/>
    <col min="14855" max="14856" width="10.85546875" style="5" customWidth="1"/>
    <col min="14857" max="14857" width="7.5703125" style="5" customWidth="1"/>
    <col min="14858" max="14858" width="9.85546875" style="5" customWidth="1"/>
    <col min="14859" max="14859" width="6.7109375" style="5" bestFit="1" customWidth="1"/>
    <col min="14860" max="14860" width="7.28515625" style="5" customWidth="1"/>
    <col min="14861" max="14866" width="0" style="5" hidden="1" customWidth="1"/>
    <col min="14867" max="14867" width="10.85546875" style="5" customWidth="1"/>
    <col min="14868" max="14868" width="6.7109375" style="5" customWidth="1"/>
    <col min="14869" max="14869" width="11.5703125" style="5" customWidth="1"/>
    <col min="14870" max="14870" width="11.140625" style="5" customWidth="1"/>
    <col min="14871" max="14875" width="10.140625" style="5" customWidth="1"/>
    <col min="14876" max="14881" width="10.28515625" style="5" customWidth="1"/>
    <col min="14882" max="14882" width="10.85546875" style="5" customWidth="1"/>
    <col min="14883" max="15105" width="10.28515625" style="5"/>
    <col min="15106" max="15106" width="34.85546875" style="5" customWidth="1"/>
    <col min="15107" max="15107" width="15.7109375" style="5" customWidth="1"/>
    <col min="15108" max="15108" width="17.42578125" style="5" customWidth="1"/>
    <col min="15109" max="15109" width="0" style="5" hidden="1" customWidth="1"/>
    <col min="15110" max="15110" width="16.28515625" style="5" bestFit="1" customWidth="1"/>
    <col min="15111" max="15112" width="10.85546875" style="5" customWidth="1"/>
    <col min="15113" max="15113" width="7.5703125" style="5" customWidth="1"/>
    <col min="15114" max="15114" width="9.85546875" style="5" customWidth="1"/>
    <col min="15115" max="15115" width="6.7109375" style="5" bestFit="1" customWidth="1"/>
    <col min="15116" max="15116" width="7.28515625" style="5" customWidth="1"/>
    <col min="15117" max="15122" width="0" style="5" hidden="1" customWidth="1"/>
    <col min="15123" max="15123" width="10.85546875" style="5" customWidth="1"/>
    <col min="15124" max="15124" width="6.7109375" style="5" customWidth="1"/>
    <col min="15125" max="15125" width="11.5703125" style="5" customWidth="1"/>
    <col min="15126" max="15126" width="11.140625" style="5" customWidth="1"/>
    <col min="15127" max="15131" width="10.140625" style="5" customWidth="1"/>
    <col min="15132" max="15137" width="10.28515625" style="5" customWidth="1"/>
    <col min="15138" max="15138" width="10.85546875" style="5" customWidth="1"/>
    <col min="15139" max="15361" width="10.28515625" style="5"/>
    <col min="15362" max="15362" width="34.85546875" style="5" customWidth="1"/>
    <col min="15363" max="15363" width="15.7109375" style="5" customWidth="1"/>
    <col min="15364" max="15364" width="17.42578125" style="5" customWidth="1"/>
    <col min="15365" max="15365" width="0" style="5" hidden="1" customWidth="1"/>
    <col min="15366" max="15366" width="16.28515625" style="5" bestFit="1" customWidth="1"/>
    <col min="15367" max="15368" width="10.85546875" style="5" customWidth="1"/>
    <col min="15369" max="15369" width="7.5703125" style="5" customWidth="1"/>
    <col min="15370" max="15370" width="9.85546875" style="5" customWidth="1"/>
    <col min="15371" max="15371" width="6.7109375" style="5" bestFit="1" customWidth="1"/>
    <col min="15372" max="15372" width="7.28515625" style="5" customWidth="1"/>
    <col min="15373" max="15378" width="0" style="5" hidden="1" customWidth="1"/>
    <col min="15379" max="15379" width="10.85546875" style="5" customWidth="1"/>
    <col min="15380" max="15380" width="6.7109375" style="5" customWidth="1"/>
    <col min="15381" max="15381" width="11.5703125" style="5" customWidth="1"/>
    <col min="15382" max="15382" width="11.140625" style="5" customWidth="1"/>
    <col min="15383" max="15387" width="10.140625" style="5" customWidth="1"/>
    <col min="15388" max="15393" width="10.28515625" style="5" customWidth="1"/>
    <col min="15394" max="15394" width="10.85546875" style="5" customWidth="1"/>
    <col min="15395" max="15617" width="10.28515625" style="5"/>
    <col min="15618" max="15618" width="34.85546875" style="5" customWidth="1"/>
    <col min="15619" max="15619" width="15.7109375" style="5" customWidth="1"/>
    <col min="15620" max="15620" width="17.42578125" style="5" customWidth="1"/>
    <col min="15621" max="15621" width="0" style="5" hidden="1" customWidth="1"/>
    <col min="15622" max="15622" width="16.28515625" style="5" bestFit="1" customWidth="1"/>
    <col min="15623" max="15624" width="10.85546875" style="5" customWidth="1"/>
    <col min="15625" max="15625" width="7.5703125" style="5" customWidth="1"/>
    <col min="15626" max="15626" width="9.85546875" style="5" customWidth="1"/>
    <col min="15627" max="15627" width="6.7109375" style="5" bestFit="1" customWidth="1"/>
    <col min="15628" max="15628" width="7.28515625" style="5" customWidth="1"/>
    <col min="15629" max="15634" width="0" style="5" hidden="1" customWidth="1"/>
    <col min="15635" max="15635" width="10.85546875" style="5" customWidth="1"/>
    <col min="15636" max="15636" width="6.7109375" style="5" customWidth="1"/>
    <col min="15637" max="15637" width="11.5703125" style="5" customWidth="1"/>
    <col min="15638" max="15638" width="11.140625" style="5" customWidth="1"/>
    <col min="15639" max="15643" width="10.140625" style="5" customWidth="1"/>
    <col min="15644" max="15649" width="10.28515625" style="5" customWidth="1"/>
    <col min="15650" max="15650" width="10.85546875" style="5" customWidth="1"/>
    <col min="15651" max="15873" width="10.28515625" style="5"/>
    <col min="15874" max="15874" width="34.85546875" style="5" customWidth="1"/>
    <col min="15875" max="15875" width="15.7109375" style="5" customWidth="1"/>
    <col min="15876" max="15876" width="17.42578125" style="5" customWidth="1"/>
    <col min="15877" max="15877" width="0" style="5" hidden="1" customWidth="1"/>
    <col min="15878" max="15878" width="16.28515625" style="5" bestFit="1" customWidth="1"/>
    <col min="15879" max="15880" width="10.85546875" style="5" customWidth="1"/>
    <col min="15881" max="15881" width="7.5703125" style="5" customWidth="1"/>
    <col min="15882" max="15882" width="9.85546875" style="5" customWidth="1"/>
    <col min="15883" max="15883" width="6.7109375" style="5" bestFit="1" customWidth="1"/>
    <col min="15884" max="15884" width="7.28515625" style="5" customWidth="1"/>
    <col min="15885" max="15890" width="0" style="5" hidden="1" customWidth="1"/>
    <col min="15891" max="15891" width="10.85546875" style="5" customWidth="1"/>
    <col min="15892" max="15892" width="6.7109375" style="5" customWidth="1"/>
    <col min="15893" max="15893" width="11.5703125" style="5" customWidth="1"/>
    <col min="15894" max="15894" width="11.140625" style="5" customWidth="1"/>
    <col min="15895" max="15899" width="10.140625" style="5" customWidth="1"/>
    <col min="15900" max="15905" width="10.28515625" style="5" customWidth="1"/>
    <col min="15906" max="15906" width="10.85546875" style="5" customWidth="1"/>
    <col min="15907" max="16129" width="10.28515625" style="5"/>
    <col min="16130" max="16130" width="34.85546875" style="5" customWidth="1"/>
    <col min="16131" max="16131" width="15.7109375" style="5" customWidth="1"/>
    <col min="16132" max="16132" width="17.42578125" style="5" customWidth="1"/>
    <col min="16133" max="16133" width="0" style="5" hidden="1" customWidth="1"/>
    <col min="16134" max="16134" width="16.28515625" style="5" bestFit="1" customWidth="1"/>
    <col min="16135" max="16136" width="10.85546875" style="5" customWidth="1"/>
    <col min="16137" max="16137" width="7.5703125" style="5" customWidth="1"/>
    <col min="16138" max="16138" width="9.85546875" style="5" customWidth="1"/>
    <col min="16139" max="16139" width="6.7109375" style="5" bestFit="1" customWidth="1"/>
    <col min="16140" max="16140" width="7.28515625" style="5" customWidth="1"/>
    <col min="16141" max="16146" width="0" style="5" hidden="1" customWidth="1"/>
    <col min="16147" max="16147" width="10.85546875" style="5" customWidth="1"/>
    <col min="16148" max="16148" width="6.7109375" style="5" customWidth="1"/>
    <col min="16149" max="16149" width="11.5703125" style="5" customWidth="1"/>
    <col min="16150" max="16150" width="11.140625" style="5" customWidth="1"/>
    <col min="16151" max="16155" width="10.140625" style="5" customWidth="1"/>
    <col min="16156" max="16161" width="10.28515625" style="5" customWidth="1"/>
    <col min="16162" max="16162" width="10.85546875" style="5" customWidth="1"/>
    <col min="16163" max="16384" width="10.28515625" style="5"/>
  </cols>
  <sheetData>
    <row r="2" spans="1:39" ht="16.5" customHeight="1" x14ac:dyDescent="0.2">
      <c r="A2" s="1"/>
      <c r="B2" s="1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H2" s="3"/>
    </row>
    <row r="3" spans="1:39" ht="9.75" customHeight="1" x14ac:dyDescent="0.2">
      <c r="A3" s="6"/>
      <c r="B3" s="1"/>
      <c r="C3" s="1"/>
      <c r="D3" s="6"/>
      <c r="E3" s="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4"/>
      <c r="U3" s="30"/>
      <c r="V3" s="14"/>
      <c r="W3" s="14"/>
      <c r="X3" s="14"/>
      <c r="Y3" s="14"/>
      <c r="Z3" s="14"/>
      <c r="AA3" s="14"/>
      <c r="AH3" s="29"/>
    </row>
    <row r="4" spans="1:39" ht="19.5" customHeight="1" x14ac:dyDescent="0.2">
      <c r="A4" s="9"/>
      <c r="B4" s="52" t="s">
        <v>13</v>
      </c>
      <c r="C4" s="55" t="s">
        <v>13</v>
      </c>
      <c r="D4" s="53"/>
      <c r="E4" s="54" t="s">
        <v>14</v>
      </c>
      <c r="F4" s="51">
        <v>44835</v>
      </c>
      <c r="G4" s="51">
        <v>44866</v>
      </c>
      <c r="H4" s="51">
        <v>44896</v>
      </c>
      <c r="I4" s="51" t="s">
        <v>15</v>
      </c>
      <c r="J4" s="51" t="s">
        <v>16</v>
      </c>
      <c r="K4" s="51" t="s">
        <v>17</v>
      </c>
      <c r="L4" s="51" t="s">
        <v>18</v>
      </c>
      <c r="M4" s="51" t="s">
        <v>6</v>
      </c>
      <c r="N4" s="10">
        <v>43191</v>
      </c>
      <c r="O4" s="10">
        <v>43221</v>
      </c>
      <c r="P4" s="10">
        <v>43252</v>
      </c>
      <c r="Q4" s="10">
        <v>43282</v>
      </c>
      <c r="R4" s="10">
        <v>43313</v>
      </c>
      <c r="S4" s="10">
        <v>43344</v>
      </c>
      <c r="T4" s="11"/>
      <c r="U4" s="32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1"/>
      <c r="AI4" s="14"/>
    </row>
    <row r="5" spans="1:39" ht="39" customHeight="1" x14ac:dyDescent="0.2">
      <c r="A5" s="6"/>
      <c r="B5" s="52" t="s">
        <v>9</v>
      </c>
      <c r="C5" s="55" t="s">
        <v>0</v>
      </c>
      <c r="D5" s="56"/>
      <c r="E5" s="52" t="s">
        <v>10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  <c r="U5" s="15"/>
      <c r="V5" s="35"/>
      <c r="W5" s="13"/>
      <c r="X5" s="13"/>
      <c r="Y5" s="13"/>
      <c r="Z5" s="13"/>
      <c r="AA5" s="36"/>
      <c r="AB5" s="36"/>
      <c r="AC5" s="36"/>
      <c r="AD5" s="36"/>
      <c r="AE5" s="36"/>
      <c r="AF5" s="36"/>
      <c r="AG5" s="36"/>
      <c r="AH5" s="34"/>
      <c r="AI5" s="14"/>
    </row>
    <row r="6" spans="1:39" ht="13.5" customHeight="1" x14ac:dyDescent="0.2">
      <c r="A6" s="14"/>
      <c r="B6" s="15"/>
      <c r="C6" s="16"/>
      <c r="E6" s="15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8"/>
      <c r="U6" s="30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37"/>
      <c r="AI6" s="14"/>
    </row>
    <row r="7" spans="1:39" s="21" customFormat="1" ht="39.75" customHeight="1" x14ac:dyDescent="0.25">
      <c r="A7" s="50" t="s">
        <v>1</v>
      </c>
      <c r="B7" s="64">
        <v>2554.5043324000003</v>
      </c>
      <c r="C7" s="65">
        <v>1968.04368785</v>
      </c>
      <c r="D7" s="66"/>
      <c r="E7" s="64">
        <v>2943.5673775500004</v>
      </c>
      <c r="F7" s="57">
        <v>0</v>
      </c>
      <c r="G7" s="57">
        <v>170.40159833999999</v>
      </c>
      <c r="H7" s="57">
        <v>173.43141057</v>
      </c>
      <c r="I7" s="57">
        <v>109.17374608</v>
      </c>
      <c r="J7" s="57">
        <v>120.30759116999999</v>
      </c>
      <c r="K7" s="57">
        <v>166.18607882999999</v>
      </c>
      <c r="L7" s="57">
        <v>194.91622894</v>
      </c>
      <c r="M7" s="80">
        <f>SUM(F7:L7)</f>
        <v>934.41665393000005</v>
      </c>
      <c r="N7" s="19">
        <f>+'[41]resumesolde Janvier18'!$M$25/10^6</f>
        <v>111.74194424</v>
      </c>
      <c r="O7" s="19">
        <f>+'[41]resumesolde Janvier18'!$M$25/10^6</f>
        <v>111.74194424</v>
      </c>
      <c r="P7" s="19">
        <f>+'[41]resumesolde Janvier18'!$M$25/10^6</f>
        <v>111.74194424</v>
      </c>
      <c r="Q7" s="19">
        <f>+'[41]resumesolde Janvier18'!$M$25/10^6</f>
        <v>111.74194424</v>
      </c>
      <c r="R7" s="19">
        <f>+'[41]resumesolde Janvier18'!$M$25/10^6</f>
        <v>111.74194424</v>
      </c>
      <c r="S7" s="19">
        <f>+'[41]resumesolde Janvier18'!$M$25/10^6</f>
        <v>111.74194424</v>
      </c>
      <c r="T7" s="40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>
        <f t="shared" ref="AK7" si="0">AJ7+Q7</f>
        <v>111.74194424</v>
      </c>
      <c r="AL7" s="78"/>
      <c r="AM7" s="78"/>
    </row>
    <row r="8" spans="1:39" s="21" customFormat="1" ht="17.25" customHeight="1" x14ac:dyDescent="0.25">
      <c r="A8" s="22" t="s">
        <v>11</v>
      </c>
      <c r="B8" s="67"/>
      <c r="C8" s="68" t="s">
        <v>2</v>
      </c>
      <c r="D8" s="69"/>
      <c r="E8" s="70"/>
      <c r="F8" s="57">
        <v>0</v>
      </c>
      <c r="G8" s="57">
        <v>5.7889484589216096</v>
      </c>
      <c r="H8" s="57">
        <v>11.680826861051171</v>
      </c>
      <c r="I8" s="57">
        <v>15.389719238125544</v>
      </c>
      <c r="J8" s="57">
        <v>19.476854871152394</v>
      </c>
      <c r="K8" s="57">
        <v>25.122592084353901</v>
      </c>
      <c r="L8" s="57">
        <v>31.744360976976743</v>
      </c>
      <c r="M8" s="60"/>
      <c r="N8" s="19" t="e">
        <f>(F7+G7+#REF!+#REF!+#REF!+M7+N7)/$E$7*100</f>
        <v>#REF!</v>
      </c>
      <c r="O8" s="19" t="e">
        <f>(F7+G7+#REF!+#REF!+#REF!+M7+N7+O7)/$E$7*100</f>
        <v>#REF!</v>
      </c>
      <c r="P8" s="19" t="e">
        <f>(F7+G7+#REF!+#REF!+#REF!+M7+N7+O7+P7)/$E$7*100</f>
        <v>#REF!</v>
      </c>
      <c r="Q8" s="19" t="e">
        <f>(F7+G7+#REF!+#REF!+#REF!+M7+N7+O7+P7+Q7)/$E$7*100</f>
        <v>#REF!</v>
      </c>
      <c r="R8" s="19" t="e">
        <f>(#REF!+#REF!+M7+N7+O7+P7+Q7+R7+#REF!+G7+F7)/$E$7*100</f>
        <v>#REF!</v>
      </c>
      <c r="S8" s="19" t="e">
        <f>(#REF!+M7+N7+O7+P7+Q7+R7+#REF!+#REF!+G7+F7+S7)/$E$7*100</f>
        <v>#REF!</v>
      </c>
      <c r="T8" s="47"/>
      <c r="U8" s="77"/>
      <c r="V8" s="48"/>
      <c r="W8" s="48"/>
      <c r="X8" s="48"/>
      <c r="Y8" s="41"/>
      <c r="Z8" s="41"/>
      <c r="AA8" s="41"/>
      <c r="AB8" s="41"/>
      <c r="AC8" s="41"/>
      <c r="AD8" s="41"/>
      <c r="AE8" s="41"/>
      <c r="AF8" s="41"/>
      <c r="AG8" s="41"/>
      <c r="AH8" s="42"/>
      <c r="AI8" s="41"/>
    </row>
    <row r="9" spans="1:39" s="21" customFormat="1" ht="17.25" customHeight="1" x14ac:dyDescent="0.25">
      <c r="A9" s="22" t="s">
        <v>3</v>
      </c>
      <c r="B9" s="67"/>
      <c r="C9" s="68"/>
      <c r="D9" s="69"/>
      <c r="E9" s="70"/>
      <c r="F9" s="57">
        <v>-100</v>
      </c>
      <c r="G9" s="57">
        <v>-9.7999820739203436</v>
      </c>
      <c r="H9" s="57">
        <v>-46.97738367378809</v>
      </c>
      <c r="I9" s="57">
        <v>0</v>
      </c>
      <c r="J9" s="57">
        <v>0</v>
      </c>
      <c r="K9" s="57">
        <v>0</v>
      </c>
      <c r="L9" s="57">
        <v>0</v>
      </c>
      <c r="M9" s="60"/>
      <c r="N9" s="19">
        <f>(N7/'[42]depenses 1516 (2)'!L7-1)*100</f>
        <v>14.189952857082311</v>
      </c>
      <c r="O9" s="19">
        <f>(O7/'[42]depenses 1516 (2)'!M7-1)*100</f>
        <v>13.508264459168128</v>
      </c>
      <c r="P9" s="19">
        <f>(P7/'[42]depenses 1516 (2)'!N7-1)*100</f>
        <v>-8.9645385660944488</v>
      </c>
      <c r="Q9" s="19">
        <f>(Q7/'[42]depenses 1516 (2)'!O7-1)*100</f>
        <v>128.89173145004369</v>
      </c>
      <c r="R9" s="19">
        <f>(R7/'[42]depenses 1516 (2)'!P7-1)*100</f>
        <v>80.723920743768531</v>
      </c>
      <c r="S9" s="19">
        <f>(S7/'[42]depenses 1516 (2)'!Q7-1)*100</f>
        <v>-14.418853446691893</v>
      </c>
      <c r="T9" s="45"/>
      <c r="U9" s="77"/>
      <c r="V9" s="48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4"/>
      <c r="AI9" s="41"/>
    </row>
    <row r="10" spans="1:39" s="21" customFormat="1" ht="16.5" customHeight="1" x14ac:dyDescent="0.25">
      <c r="A10" s="22"/>
      <c r="B10" s="71"/>
      <c r="C10" s="65"/>
      <c r="D10" s="66"/>
      <c r="E10" s="64"/>
      <c r="F10" s="58"/>
      <c r="G10" s="58"/>
      <c r="H10" s="58"/>
      <c r="I10" s="58"/>
      <c r="J10" s="58"/>
      <c r="K10" s="58"/>
      <c r="L10" s="58"/>
      <c r="M10" s="60"/>
      <c r="N10" s="24"/>
      <c r="O10" s="24"/>
      <c r="P10" s="24"/>
      <c r="Q10" s="24"/>
      <c r="R10" s="24"/>
      <c r="S10" s="24"/>
      <c r="T10" s="43"/>
      <c r="U10" s="77"/>
      <c r="V10" s="48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2"/>
      <c r="AI10" s="41"/>
    </row>
    <row r="11" spans="1:39" s="21" customFormat="1" ht="30" customHeight="1" x14ac:dyDescent="0.25">
      <c r="A11" s="50" t="s">
        <v>4</v>
      </c>
      <c r="B11" s="64">
        <v>23002.50355455</v>
      </c>
      <c r="C11" s="65">
        <v>20781.465387649998</v>
      </c>
      <c r="D11" s="66"/>
      <c r="E11" s="64">
        <v>25928.701993340001</v>
      </c>
      <c r="F11" s="61">
        <v>18.607520100000002</v>
      </c>
      <c r="G11" s="61">
        <v>2939.15756835</v>
      </c>
      <c r="H11" s="61">
        <v>3068.0531680700001</v>
      </c>
      <c r="I11" s="61">
        <v>289.99952189999999</v>
      </c>
      <c r="J11" s="61">
        <v>1799.1491637300001</v>
      </c>
      <c r="K11" s="61">
        <v>2340.7267241600002</v>
      </c>
      <c r="L11" s="61">
        <v>3126.79578068</v>
      </c>
      <c r="M11" s="63">
        <f>SUM(F11:L11)</f>
        <v>13582.489446990001</v>
      </c>
      <c r="N11" s="19">
        <f>'[43]resumesolde Avril17'!$M$99/10^6</f>
        <v>662.61663831999988</v>
      </c>
      <c r="O11" s="19">
        <f>'[43]resumesolde Mai17'!$M$99/10^6</f>
        <v>973.46355046000008</v>
      </c>
      <c r="P11" s="19">
        <f>'[43]resumesolde Juin17'!$M$99/10^6</f>
        <v>834.68250397000008</v>
      </c>
      <c r="Q11" s="19">
        <f>'[43]resumesolde Juillet17'!$M$99/10^6</f>
        <v>892.73075669999992</v>
      </c>
      <c r="R11" s="19">
        <f>'[43]resumesolde Aout17'!$M$99/10^6</f>
        <v>844.30370814000003</v>
      </c>
      <c r="S11" s="19">
        <f>'[43]resumesolde Sept.17'!$M$99/10^6</f>
        <v>1549.35130714</v>
      </c>
      <c r="T11" s="40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41"/>
      <c r="AH11" s="39"/>
      <c r="AI11" s="41"/>
    </row>
    <row r="12" spans="1:39" s="21" customFormat="1" ht="16.5" customHeight="1" x14ac:dyDescent="0.25">
      <c r="A12" s="22" t="s">
        <v>11</v>
      </c>
      <c r="B12" s="67"/>
      <c r="C12" s="68"/>
      <c r="D12" s="69"/>
      <c r="E12" s="70"/>
      <c r="F12" s="57">
        <v>7.1764178958050026E-2</v>
      </c>
      <c r="G12" s="57">
        <v>11.407301025750252</v>
      </c>
      <c r="H12" s="57">
        <v>23.239953384738584</v>
      </c>
      <c r="I12" s="57">
        <v>24.358403209085708</v>
      </c>
      <c r="J12" s="57">
        <v>31.297235566340326</v>
      </c>
      <c r="K12" s="57">
        <v>40.324786288938149</v>
      </c>
      <c r="L12" s="57">
        <v>52.383993037826485</v>
      </c>
      <c r="M12" s="60"/>
      <c r="N12" s="19" t="e">
        <f>(F11+G11+#REF!+#REF!+#REF!+M11+N11)/$E$11*100</f>
        <v>#REF!</v>
      </c>
      <c r="O12" s="19" t="e">
        <f>(F11+G11+#REF!+#REF!+#REF!+M11+N11+O11)/$E$11*100</f>
        <v>#REF!</v>
      </c>
      <c r="P12" s="19" t="e">
        <f>(G11+#REF!+#REF!+#REF!+M11+N11+O11+P11+F11)/$E$11*100</f>
        <v>#REF!</v>
      </c>
      <c r="Q12" s="19" t="e">
        <f>(F11+#REF!+#REF!+#REF!+M11+N11+O11+P11+Q11+G11)/$E$11*100</f>
        <v>#REF!</v>
      </c>
      <c r="R12" s="19" t="e">
        <f>(#REF!+#REF!+M11+N11+O11+P11+Q11+R11+#REF!+G11+F11)/$E$11*100</f>
        <v>#REF!</v>
      </c>
      <c r="S12" s="19" t="e">
        <f>(#REF!+M11+N11+O11+P11+Q11+R11+S11+#REF!+#REF!+G11+F11)/$E$11*100</f>
        <v>#REF!</v>
      </c>
      <c r="T12" s="47"/>
      <c r="U12" s="77"/>
      <c r="V12" s="48"/>
      <c r="W12" s="48"/>
      <c r="X12" s="48"/>
      <c r="Y12" s="41"/>
      <c r="Z12" s="41"/>
      <c r="AA12" s="41"/>
      <c r="AB12" s="41"/>
      <c r="AC12" s="41"/>
      <c r="AD12" s="41"/>
      <c r="AE12" s="41"/>
      <c r="AF12" s="41"/>
      <c r="AG12" s="41"/>
      <c r="AH12" s="42"/>
      <c r="AI12" s="41"/>
    </row>
    <row r="13" spans="1:39" s="21" customFormat="1" ht="17.25" customHeight="1" x14ac:dyDescent="0.25">
      <c r="A13" s="22" t="s">
        <v>3</v>
      </c>
      <c r="B13" s="67"/>
      <c r="C13" s="68"/>
      <c r="D13" s="69"/>
      <c r="E13" s="70"/>
      <c r="F13" s="57">
        <v>-121.66423861313227</v>
      </c>
      <c r="G13" s="57">
        <v>29.654974886246109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60"/>
      <c r="N13" s="19">
        <f>(N11/'[42]depenses 1617'!L11-1)*100</f>
        <v>0</v>
      </c>
      <c r="O13" s="19">
        <f>(O11/'[42]depenses 1617'!M11-1)*100</f>
        <v>0</v>
      </c>
      <c r="P13" s="19">
        <f>(P11/'[42]depenses 1617'!N11-1)*100</f>
        <v>0</v>
      </c>
      <c r="Q13" s="19">
        <f>(Q11/'[42]depenses 1617'!O11-1)*100</f>
        <v>0</v>
      </c>
      <c r="R13" s="19">
        <f>(R11/'[42]depenses 1617'!P11-1)*100</f>
        <v>0</v>
      </c>
      <c r="S13" s="19">
        <f>(S11/'[42]depenses 1617'!Q11-1)*100</f>
        <v>0</v>
      </c>
      <c r="T13" s="45"/>
      <c r="U13" s="77"/>
      <c r="V13" s="48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4"/>
      <c r="AI13" s="41"/>
    </row>
    <row r="14" spans="1:39" s="21" customFormat="1" ht="15.75" customHeight="1" x14ac:dyDescent="0.25">
      <c r="A14" s="22"/>
      <c r="B14" s="67"/>
      <c r="C14" s="68"/>
      <c r="D14" s="69"/>
      <c r="E14" s="70"/>
      <c r="F14" s="58"/>
      <c r="G14" s="58"/>
      <c r="H14" s="58"/>
      <c r="I14" s="58"/>
      <c r="J14" s="58"/>
      <c r="K14" s="58"/>
      <c r="L14" s="58"/>
      <c r="M14" s="60"/>
      <c r="N14" s="24"/>
      <c r="O14" s="24"/>
      <c r="P14" s="24"/>
      <c r="Q14" s="24"/>
      <c r="R14" s="24"/>
      <c r="S14" s="24"/>
      <c r="T14" s="43"/>
      <c r="U14" s="77"/>
      <c r="V14" s="48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2"/>
      <c r="AI14" s="41"/>
    </row>
    <row r="15" spans="1:39" s="21" customFormat="1" ht="33.75" customHeight="1" x14ac:dyDescent="0.25">
      <c r="A15" s="50" t="s">
        <v>5</v>
      </c>
      <c r="B15" s="64">
        <v>7614.4092669199999</v>
      </c>
      <c r="C15" s="65">
        <v>6435.6882341599994</v>
      </c>
      <c r="D15" s="66"/>
      <c r="E15" s="64">
        <v>9308.3596960300001</v>
      </c>
      <c r="F15" s="61">
        <v>0</v>
      </c>
      <c r="G15" s="61">
        <v>888.2669889</v>
      </c>
      <c r="H15" s="61">
        <v>990.64198599999997</v>
      </c>
      <c r="I15" s="61">
        <v>38.168222819999997</v>
      </c>
      <c r="J15" s="61">
        <v>477.8920425</v>
      </c>
      <c r="K15" s="61">
        <v>561.71828832999995</v>
      </c>
      <c r="L15" s="61">
        <v>920.05695488000003</v>
      </c>
      <c r="M15" s="79">
        <f>SUM(F15:L15)</f>
        <v>3876.7444834299999</v>
      </c>
      <c r="N15" s="19">
        <f>'[43]resumesolde Avril17'!$M$113/10^6</f>
        <v>10.70118731</v>
      </c>
      <c r="O15" s="19">
        <f>'[43]resumesolde Mai17'!$M$113/10^6</f>
        <v>397.69256895000001</v>
      </c>
      <c r="P15" s="19">
        <f>'[43]resumesolde Juin17'!$M$113/10^6</f>
        <v>295.86645035999999</v>
      </c>
      <c r="Q15" s="19">
        <f>'[43]resumesolde Juillet17'!$M$113/10^6</f>
        <v>162.16463236999999</v>
      </c>
      <c r="R15" s="19">
        <f>'[43]resumesolde Aout17'!$M$113/10^6</f>
        <v>495.53411606999998</v>
      </c>
      <c r="S15" s="19">
        <f>'[43]resumesolde Sept.17'!$M$113/10^6</f>
        <v>1013.68097405</v>
      </c>
      <c r="T15" s="40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41"/>
      <c r="AH15" s="39"/>
      <c r="AI15" s="41"/>
    </row>
    <row r="16" spans="1:39" s="21" customFormat="1" x14ac:dyDescent="0.25">
      <c r="A16" s="22" t="s">
        <v>11</v>
      </c>
      <c r="B16" s="67"/>
      <c r="C16" s="68"/>
      <c r="D16" s="69"/>
      <c r="E16" s="70"/>
      <c r="F16" s="57">
        <v>0</v>
      </c>
      <c r="G16" s="57">
        <v>9.5426801059143038</v>
      </c>
      <c r="H16" s="57">
        <v>20.185178014783332</v>
      </c>
      <c r="I16" s="57">
        <v>20.595220428983101</v>
      </c>
      <c r="J16" s="57">
        <v>25.729229621857545</v>
      </c>
      <c r="K16" s="57">
        <v>31.763786801352577</v>
      </c>
      <c r="L16" s="57">
        <v>41.647987508297781</v>
      </c>
      <c r="M16" s="60"/>
      <c r="N16" s="19" t="e">
        <f>(F15+G15+#REF!+#REF!+#REF!+M15+N15)/$E$15*100</f>
        <v>#REF!</v>
      </c>
      <c r="O16" s="19" t="e">
        <f>(F15+G15+#REF!+#REF!+#REF!+M15+N15+O15)/$E$15*100</f>
        <v>#REF!</v>
      </c>
      <c r="P16" s="19" t="e">
        <f>(G15+#REF!+#REF!+#REF!+M15+N15+O15+P15+F15)/$E$15*100</f>
        <v>#REF!</v>
      </c>
      <c r="Q16" s="19" t="e">
        <f>(F15+#REF!+#REF!+#REF!+M15+N15+O15+P15+Q15+G15)/$E$15*100</f>
        <v>#REF!</v>
      </c>
      <c r="R16" s="19" t="e">
        <f>(#REF!+#REF!+M15+N15+O15+P15+Q15+R15+#REF!+G15+F15)/$E$15*100</f>
        <v>#REF!</v>
      </c>
      <c r="S16" s="19" t="e">
        <f>(#REF!+M15+N15+O15+P15+Q15+R15+S15+#REF!+#REF!+G15+F15)/$E$15*100</f>
        <v>#REF!</v>
      </c>
      <c r="T16" s="47"/>
      <c r="U16" s="77"/>
      <c r="V16" s="48"/>
      <c r="W16" s="48"/>
      <c r="X16" s="48"/>
      <c r="Y16" s="41"/>
      <c r="Z16" s="41"/>
      <c r="AA16" s="41"/>
      <c r="AB16" s="41"/>
      <c r="AC16" s="41"/>
      <c r="AD16" s="41"/>
      <c r="AE16" s="41"/>
      <c r="AF16" s="41"/>
      <c r="AG16" s="41"/>
      <c r="AH16" s="42"/>
      <c r="AI16" s="41"/>
    </row>
    <row r="17" spans="1:35" s="21" customFormat="1" ht="17.25" customHeight="1" x14ac:dyDescent="0.25">
      <c r="A17" s="22" t="s">
        <v>3</v>
      </c>
      <c r="B17" s="67"/>
      <c r="C17" s="68"/>
      <c r="D17" s="69"/>
      <c r="E17" s="70"/>
      <c r="F17" s="57">
        <v>-100</v>
      </c>
      <c r="G17" s="57">
        <v>0</v>
      </c>
      <c r="H17" s="57">
        <v>0</v>
      </c>
      <c r="I17" s="57">
        <v>-88.903681591538486</v>
      </c>
      <c r="J17" s="57">
        <v>16.545282657204851</v>
      </c>
      <c r="K17" s="57">
        <v>23.208654124940487</v>
      </c>
      <c r="L17" s="57">
        <v>138.61278082816045</v>
      </c>
      <c r="M17" s="60"/>
      <c r="N17" s="19">
        <f>(N15/'[42]depenses 1516 (2)'!L15-1)*100</f>
        <v>-93.158592930962513</v>
      </c>
      <c r="O17" s="19">
        <f>(O15/'[42]depenses 1516 (2)'!M15-1)*100</f>
        <v>49.92506843132751</v>
      </c>
      <c r="P17" s="19">
        <f>(P15/'[42]depenses 1516 (2)'!N15-1)*100</f>
        <v>22.219915060768216</v>
      </c>
      <c r="Q17" s="19">
        <f>(Q15/'[42]depenses 1516 (2)'!O15-1)*100</f>
        <v>-54.592476048369406</v>
      </c>
      <c r="R17" s="19">
        <f>(R15/'[42]depenses 1516 (2)'!P15-1)*100</f>
        <v>92.320078556614419</v>
      </c>
      <c r="S17" s="19">
        <f>(S15/'[42]depenses 1516 (2)'!Q15-1)*100</f>
        <v>85.511989840141297</v>
      </c>
      <c r="T17" s="46"/>
      <c r="U17" s="77"/>
      <c r="V17" s="48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4"/>
      <c r="AI17" s="41"/>
    </row>
    <row r="18" spans="1:35" x14ac:dyDescent="0.2">
      <c r="B18" s="72"/>
      <c r="C18" s="68"/>
      <c r="D18" s="73"/>
      <c r="E18" s="74"/>
      <c r="F18" s="59"/>
      <c r="G18" s="59"/>
      <c r="H18" s="59"/>
      <c r="I18" s="59"/>
      <c r="J18" s="59"/>
      <c r="K18" s="59"/>
      <c r="L18" s="59"/>
      <c r="M18" s="60"/>
      <c r="N18" s="17"/>
      <c r="O18" s="17"/>
      <c r="P18" s="17"/>
      <c r="Q18" s="17"/>
      <c r="R18" s="17"/>
      <c r="S18" s="17"/>
      <c r="T18" s="46"/>
      <c r="U18" s="77"/>
      <c r="V18" s="4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37"/>
      <c r="AI18" s="14"/>
    </row>
    <row r="19" spans="1:35" ht="25.5" x14ac:dyDescent="0.2">
      <c r="A19" s="50" t="s">
        <v>12</v>
      </c>
      <c r="B19" s="64">
        <v>1545.8882327200001</v>
      </c>
      <c r="C19" s="65">
        <v>2303.4232682800002</v>
      </c>
      <c r="D19" s="75"/>
      <c r="E19" s="76">
        <v>8120.3934256299999</v>
      </c>
      <c r="F19" s="62">
        <v>0</v>
      </c>
      <c r="G19" s="62">
        <v>181.14277121999999</v>
      </c>
      <c r="H19" s="62">
        <v>209.59500155000001</v>
      </c>
      <c r="I19" s="62">
        <v>88.970194300000003</v>
      </c>
      <c r="J19" s="62">
        <v>43.625065619999994</v>
      </c>
      <c r="K19" s="62">
        <v>238.68198692000004</v>
      </c>
      <c r="L19" s="62">
        <v>207.16316938999998</v>
      </c>
      <c r="M19" s="63">
        <f>SUM(F19:L19)</f>
        <v>969.17818900000009</v>
      </c>
      <c r="N19" s="20">
        <f t="shared" ref="N19:S19" si="1">N7+N11+N15</f>
        <v>785.05976986999985</v>
      </c>
      <c r="O19" s="20">
        <f t="shared" si="1"/>
        <v>1482.89806365</v>
      </c>
      <c r="P19" s="20">
        <f t="shared" si="1"/>
        <v>1242.2908985700001</v>
      </c>
      <c r="Q19" s="20">
        <f t="shared" si="1"/>
        <v>1166.6373333099998</v>
      </c>
      <c r="R19" s="20">
        <f t="shared" si="1"/>
        <v>1451.5797684499998</v>
      </c>
      <c r="S19" s="20">
        <f t="shared" si="1"/>
        <v>2674.7742254300001</v>
      </c>
      <c r="T19" s="46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4"/>
      <c r="AH19" s="39"/>
      <c r="AI19" s="14"/>
    </row>
    <row r="20" spans="1:35" x14ac:dyDescent="0.2">
      <c r="A20" s="22" t="s">
        <v>11</v>
      </c>
      <c r="C20" s="25"/>
      <c r="F20" s="57">
        <v>0</v>
      </c>
      <c r="G20" s="57">
        <v>2.2307142243658777</v>
      </c>
      <c r="H20" s="57">
        <v>4.8118083975677033</v>
      </c>
      <c r="I20" s="57">
        <v>5.9074473603202682</v>
      </c>
      <c r="J20" s="57">
        <v>6.4446758335406455</v>
      </c>
      <c r="K20" s="57">
        <v>9.3839667571387544</v>
      </c>
      <c r="L20" s="57">
        <v>78.926941751012023</v>
      </c>
      <c r="M20" s="49"/>
      <c r="N20" s="19" t="e">
        <f>(F19+G19+#REF!+#REF!+#REF!+M19+N19)/$E$19*100</f>
        <v>#REF!</v>
      </c>
      <c r="O20" s="19" t="e">
        <f>(F19+G19+#REF!+#REF!+#REF!+M19+N19+O19)/$E$19*100</f>
        <v>#REF!</v>
      </c>
      <c r="P20" s="19" t="e">
        <f>(G19+#REF!+#REF!+#REF!+M19+N19+O19+P19+F19)/$E$19*100</f>
        <v>#REF!</v>
      </c>
      <c r="Q20" s="19" t="e">
        <f>(#REF!+#REF!+#REF!+M19+N19+O19+P19+Q19+F19+G19)/$E$19*100</f>
        <v>#REF!</v>
      </c>
      <c r="R20" s="19" t="e">
        <f>(F19+G19+#REF!+#REF!+#REF!+M19+N19+O19+P19+Q19+R19)/$E$19*100</f>
        <v>#REF!</v>
      </c>
      <c r="S20" s="19" t="e">
        <f>(G19+#REF!+#REF!+#REF!+M19+N19+O19+P19+Q19+R19+S19+F19)/$E$19*100</f>
        <v>#REF!</v>
      </c>
      <c r="T20" s="47"/>
      <c r="U20" s="77"/>
      <c r="V20" s="48"/>
      <c r="W20" s="48"/>
      <c r="X20" s="48"/>
      <c r="Y20" s="14"/>
      <c r="Z20" s="14"/>
      <c r="AA20" s="14"/>
      <c r="AB20" s="14"/>
      <c r="AC20" s="14"/>
      <c r="AD20" s="14"/>
      <c r="AE20" s="14"/>
      <c r="AF20" s="14"/>
      <c r="AG20" s="14"/>
      <c r="AH20" s="37"/>
      <c r="AI20" s="14"/>
    </row>
    <row r="21" spans="1:35" s="21" customFormat="1" ht="17.25" customHeight="1" x14ac:dyDescent="0.25">
      <c r="A21" s="22" t="s">
        <v>3</v>
      </c>
      <c r="B21" s="23"/>
      <c r="C21" s="25"/>
      <c r="D21" s="18"/>
      <c r="E21" s="23"/>
      <c r="F21" s="57">
        <v>-100</v>
      </c>
      <c r="G21" s="57">
        <v>23.342223097026004</v>
      </c>
      <c r="H21" s="57">
        <v>2.8750027123744415</v>
      </c>
      <c r="I21" s="57">
        <v>28.175678361121758</v>
      </c>
      <c r="J21" s="57">
        <v>-55.341003083007855</v>
      </c>
      <c r="K21" s="57">
        <v>61.311333530682276</v>
      </c>
      <c r="L21" s="57">
        <v>151.47227028007896</v>
      </c>
      <c r="M21" s="49"/>
      <c r="N21" s="19">
        <f>(N19/'[42]depenses 1516 (2)'!L19-1)*100</f>
        <v>-33.236167875840437</v>
      </c>
      <c r="O21" s="19">
        <f>(O19/'[42]depenses 1516 (2)'!M19-1)*100</f>
        <v>18.364258387153988</v>
      </c>
      <c r="P21" s="19">
        <f>(P19/'[42]depenses 1516 (2)'!N19-1)*100</f>
        <v>-3.5398313272007709</v>
      </c>
      <c r="Q21" s="19">
        <f>(Q19/'[42]depenses 1516 (2)'!O19-1)*100</f>
        <v>8.8763378575587701</v>
      </c>
      <c r="R21" s="19">
        <f>(R19/'[42]depenses 1516 (2)'!P19-1)*100</f>
        <v>38.651377966344704</v>
      </c>
      <c r="S21" s="19">
        <f>(S19/'[42]depenses 1516 (2)'!Q19-1)*100</f>
        <v>30.645448689689591</v>
      </c>
      <c r="T21" s="46"/>
      <c r="U21" s="77"/>
      <c r="V21" s="48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4"/>
      <c r="AI21" s="41"/>
    </row>
    <row r="22" spans="1:35" ht="14.25" customHeight="1" x14ac:dyDescent="0.2">
      <c r="A22" s="6"/>
      <c r="B22" s="8"/>
      <c r="C22" s="7"/>
      <c r="D22" s="6"/>
      <c r="E22" s="8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38"/>
      <c r="U22" s="30"/>
      <c r="V22" s="48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37"/>
      <c r="AI22" s="14"/>
    </row>
    <row r="23" spans="1:35" ht="15.75" customHeight="1" x14ac:dyDescent="0.2">
      <c r="A23" s="64" t="s">
        <v>6</v>
      </c>
      <c r="B23" s="64">
        <v>34717.30538659</v>
      </c>
      <c r="C23" s="64">
        <v>31488.620577939997</v>
      </c>
      <c r="D23" s="64"/>
      <c r="E23" s="64">
        <v>46301.022492550008</v>
      </c>
      <c r="F23" s="64">
        <v>18.607520100000002</v>
      </c>
      <c r="G23" s="64">
        <v>4178.9689268100001</v>
      </c>
      <c r="H23" s="64">
        <v>4441.72156619</v>
      </c>
      <c r="I23" s="64">
        <v>526.31168509999998</v>
      </c>
      <c r="J23" s="64">
        <v>2440.97386302</v>
      </c>
      <c r="K23" s="64">
        <v>3307.3130782400003</v>
      </c>
      <c r="L23" s="64">
        <v>4448.9321338899999</v>
      </c>
      <c r="M23" s="64">
        <f>SUM(F23:L23)</f>
        <v>19362.82877335</v>
      </c>
      <c r="T23" s="14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4"/>
      <c r="AH23" s="29"/>
      <c r="AI23" s="14"/>
    </row>
    <row r="24" spans="1:35" ht="16.5" customHeight="1" x14ac:dyDescent="0.2">
      <c r="A24" s="22" t="s">
        <v>11</v>
      </c>
      <c r="B24" s="27"/>
      <c r="C24" s="27"/>
      <c r="D24" s="27"/>
      <c r="E24" s="27"/>
      <c r="F24" s="57">
        <v>4.0188140775927819E-2</v>
      </c>
      <c r="G24" s="57">
        <v>9.0658396314798555</v>
      </c>
      <c r="H24" s="57">
        <v>18.658978890779558</v>
      </c>
      <c r="I24" s="57">
        <v>19.795696087866695</v>
      </c>
      <c r="J24" s="57">
        <v>25.067661438983425</v>
      </c>
      <c r="K24" s="57">
        <v>32.210728481989129</v>
      </c>
      <c r="L24" s="57">
        <v>53.568641550714915</v>
      </c>
    </row>
    <row r="25" spans="1:35" x14ac:dyDescent="0.2">
      <c r="A25" s="22" t="s">
        <v>3</v>
      </c>
      <c r="B25" s="27"/>
      <c r="C25" s="27"/>
      <c r="D25" s="27"/>
      <c r="E25" s="27"/>
      <c r="F25" s="57">
        <v>-98.626758633224043</v>
      </c>
      <c r="G25" s="57">
        <v>26.578986029520291</v>
      </c>
      <c r="H25" s="57">
        <v>20.132883275375278</v>
      </c>
      <c r="I25" s="57">
        <v>-57.489355040714287</v>
      </c>
      <c r="J25" s="57">
        <v>-7.5841617769045193</v>
      </c>
      <c r="K25" s="57">
        <v>59.977366247355015</v>
      </c>
      <c r="L25" s="57">
        <v>134.75938039613413</v>
      </c>
    </row>
    <row r="26" spans="1:35" x14ac:dyDescent="0.2">
      <c r="A26" s="5" t="s">
        <v>8</v>
      </c>
    </row>
    <row r="27" spans="1:35" x14ac:dyDescent="0.2">
      <c r="A27" s="5" t="s">
        <v>7</v>
      </c>
    </row>
    <row r="30" spans="1:35" x14ac:dyDescent="0.2">
      <c r="O30" s="5" t="s">
        <v>2</v>
      </c>
    </row>
  </sheetData>
  <pageMargins left="0.75" right="0.75" top="1.5" bottom="1" header="0.5" footer="0.5"/>
  <pageSetup scale="76" orientation="landscape" horizontalDpi="300" verticalDpi="300" r:id="rId1"/>
  <headerFooter alignWithMargins="0">
    <oddHeader>&amp;CDIRECTION GENERALE DU BUDGET
DIRECTION DES ETUDES ET DE LA PROGRAMMATION BUDGETAIRE
DEPENSES SOCIALES
Exercice 2022-2023
(Financement domestique, Millions de Gourdes)</oddHeader>
    <oddFooter>&amp;RDEE/&amp;D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Dépenses 22-23</vt:lpstr>
      <vt:lpstr>'Dépenses 22-23'!Print_Area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Chalne</dc:creator>
  <cp:lastModifiedBy>Sun Y S</cp:lastModifiedBy>
  <cp:lastPrinted>2023-03-29T13:20:52Z</cp:lastPrinted>
  <dcterms:created xsi:type="dcterms:W3CDTF">2018-04-10T13:06:57Z</dcterms:created>
  <dcterms:modified xsi:type="dcterms:W3CDTF">2023-05-11T15:06:00Z</dcterms:modified>
</cp:coreProperties>
</file>